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Resource Integration\"/>
    </mc:Choice>
  </mc:AlternateContent>
  <xr:revisionPtr revIDLastSave="0" documentId="13_ncr:1_{ED6C0D21-62FF-4100-AED1-9AD3EDBA14C2}" xr6:coauthVersionLast="47" xr6:coauthVersionMax="47" xr10:uidLastSave="{00000000-0000-0000-0000-000000000000}"/>
  <bookViews>
    <workbookView xWindow="28680" yWindow="-120" windowWidth="29040" windowHeight="15720" xr2:uid="{33CAECCB-C8BE-4838-A8BE-EF9203FDEC08}"/>
  </bookViews>
  <sheets>
    <sheet name="General S1" sheetId="1" r:id="rId1"/>
    <sheet name="Controls S2" sheetId="6" r:id="rId2"/>
    <sheet name="Shut-down &amp; Telemetry S3-S4" sheetId="7" r:id="rId3"/>
    <sheet name="Milestones S5" sheetId="9" r:id="rId4"/>
    <sheet name="Schedule S6 " sheetId="14" r:id="rId5"/>
    <sheet name="Capabilites S7" sheetId="16" r:id="rId6"/>
    <sheet name="Notes S8" sheetId="11" r:id="rId7"/>
    <sheet name="Version Information" sheetId="12" r:id="rId8"/>
    <sheet name="Instructions" sheetId="2" r:id="rId9"/>
  </sheets>
  <definedNames>
    <definedName name="_xlnm.Print_Area" localSheetId="5">'Capabilites S7'!$B$1:$G$13</definedName>
    <definedName name="_xlnm.Print_Area" localSheetId="1">'Controls S2'!$A$1:$G$49,'Controls S2'!$I$1:$O$49</definedName>
    <definedName name="_xlnm.Print_Area" localSheetId="0">'General S1'!$A$1:$F$52</definedName>
    <definedName name="_xlnm.Print_Area" localSheetId="8">Instructions!$A$1:$H$25</definedName>
    <definedName name="_xlnm.Print_Area" localSheetId="3">'Milestones S5'!$A$1:$G$34</definedName>
    <definedName name="_xlnm.Print_Area" localSheetId="6">'Notes S8'!$A$1:$G$49</definedName>
    <definedName name="_xlnm.Print_Area" localSheetId="4">'Schedule S6 '!$A$1:$X$32,'Schedule S6 '!$A$33:$X$64,'Schedule S6 '!#REF!</definedName>
    <definedName name="_xlnm.Print_Area" localSheetId="2">'Shut-down &amp; Telemetry S3-S4'!$A$1:$G$51</definedName>
    <definedName name="_xlnm.Print_Area" localSheetId="7">'Version Information'!$A$1:$D$11</definedName>
    <definedName name="_xlnm.Print_Titles" localSheetId="4">'Schedule S6 '!$9:$13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7" l="1"/>
  <c r="K19" i="6"/>
  <c r="C19" i="6" l="1"/>
  <c r="C4" i="16"/>
  <c r="B14" i="16" s="1"/>
  <c r="B9" i="16"/>
  <c r="D4" i="9"/>
  <c r="B15" i="7"/>
  <c r="B11" i="7"/>
  <c r="C40" i="6"/>
  <c r="K30" i="6"/>
  <c r="C30" i="6"/>
  <c r="K9" i="6"/>
  <c r="C10" i="6"/>
  <c r="B46" i="1"/>
  <c r="D4" i="6"/>
  <c r="D4" i="11"/>
  <c r="B9" i="11" s="1"/>
  <c r="D7" i="7"/>
  <c r="D6" i="7"/>
  <c r="D4" i="7"/>
  <c r="B20" i="7" l="1"/>
</calcChain>
</file>

<file path=xl/sharedStrings.xml><?xml version="1.0" encoding="utf-8"?>
<sst xmlns="http://schemas.openxmlformats.org/spreadsheetml/2006/main" count="277" uniqueCount="163">
  <si>
    <t>Resource Entity Name:</t>
  </si>
  <si>
    <t>Resource QSE Name:</t>
  </si>
  <si>
    <t>Submittal Date:</t>
  </si>
  <si>
    <t>●</t>
  </si>
  <si>
    <t>Combined Cycle</t>
  </si>
  <si>
    <t>Wind</t>
  </si>
  <si>
    <t>Solar</t>
  </si>
  <si>
    <t>Nuclear</t>
  </si>
  <si>
    <t>Hydro</t>
  </si>
  <si>
    <t>Coal and Lignite</t>
  </si>
  <si>
    <t>Gas Steam</t>
  </si>
  <si>
    <t>Simple Cycle</t>
  </si>
  <si>
    <t>Diesel</t>
  </si>
  <si>
    <t>Biomass</t>
  </si>
  <si>
    <t xml:space="preserve">Commissioning Plan  </t>
  </si>
  <si>
    <t>○</t>
  </si>
  <si>
    <t>Site Control System</t>
  </si>
  <si>
    <t>Power System Stabilizers (PSS)</t>
  </si>
  <si>
    <t>Checklist Part 1 submitted</t>
  </si>
  <si>
    <t>Checklist Part 2 submitted</t>
  </si>
  <si>
    <t>AVR testing for Part 3 requirements</t>
  </si>
  <si>
    <t>PFR testing for Part 3 requirements</t>
  </si>
  <si>
    <t>Checklist Part 3 submitted</t>
  </si>
  <si>
    <t>DVAR/SVC MVAr available on auto control</t>
  </si>
  <si>
    <t>Commissioning Plan Section 8: Process Notes and Descriptions</t>
  </si>
  <si>
    <t>Resource Name:</t>
  </si>
  <si>
    <t>Commissioning Plan Section 3: Resource Shut-down Sequences</t>
  </si>
  <si>
    <t>Commissioning Plan Section 4: Resource Telemetry Verification</t>
  </si>
  <si>
    <t>Total Number of Static Reactive Devices</t>
  </si>
  <si>
    <t>Part 1 Notes:</t>
  </si>
  <si>
    <t>Part 2 Notes:</t>
  </si>
  <si>
    <t>Voltage Control from the Automatic Voltage Regulator (AVR)</t>
  </si>
  <si>
    <t>Speed Control or Primary Frequency Response (PFR)</t>
  </si>
  <si>
    <t>Resource Fuel Categories</t>
  </si>
  <si>
    <t>PFR in-service</t>
  </si>
  <si>
    <t>AVR in-service</t>
  </si>
  <si>
    <t>Commissioning Activity Dates (Planned)</t>
  </si>
  <si>
    <t>PSS in-service</t>
  </si>
  <si>
    <t>Static Reactive Devices in-service</t>
  </si>
  <si>
    <t>Max Leading MVAr on Automatic</t>
  </si>
  <si>
    <t>Max Lagging MVAr on Automatic</t>
  </si>
  <si>
    <t>Max DSTATCOM/DVAR/SVC MVAr on Automatic</t>
  </si>
  <si>
    <t>Static Reactive Devices (Manual/ Automatic)</t>
  </si>
  <si>
    <t>Controls
on
Automatic</t>
  </si>
  <si>
    <t>PFR</t>
  </si>
  <si>
    <t>AVR</t>
  </si>
  <si>
    <t>Power
Factor
Range</t>
  </si>
  <si>
    <t>MVAr Range
on
Automatic Only</t>
  </si>
  <si>
    <t>Version</t>
  </si>
  <si>
    <t>Description of Changes</t>
  </si>
  <si>
    <t>Date</t>
  </si>
  <si>
    <t>Author</t>
  </si>
  <si>
    <t>Original Draft</t>
  </si>
  <si>
    <t>Lloyd Prichard</t>
  </si>
  <si>
    <t>N</t>
  </si>
  <si>
    <t>Y</t>
  </si>
  <si>
    <t>Manual</t>
  </si>
  <si>
    <t>Automatic</t>
  </si>
  <si>
    <t>0</t>
  </si>
  <si>
    <t>VSS</t>
  </si>
  <si>
    <t>Max Reactor Bank MVAr available</t>
  </si>
  <si>
    <t>Max Capacitor
Bank MVAr available</t>
  </si>
  <si>
    <t>Resource
MW</t>
  </si>
  <si>
    <t>Resource MVA</t>
  </si>
  <si>
    <t>Proposed Resource Energization</t>
  </si>
  <si>
    <t>Proposed Resource Synchronization</t>
  </si>
  <si>
    <t xml:space="preserve">County Location (list all that apply, use Notes if needed) </t>
  </si>
  <si>
    <t>Use this "Notes" area to describe your Reactive Devices or to describe your Combined-Cycle Configurations or to describe your Type of Wind Turbines/Solar Panels.</t>
  </si>
  <si>
    <t>Commissioning Plan Section 1: Resource Description</t>
  </si>
  <si>
    <t>Formatting Edits (blue) on all tabs; New Examples on S2, S4 &amp; S6; Disclaimer on S5; Updated Instructions tab, New Version tab, RARF notes on S1 and S5, Prompt changes on S2 and S4.</t>
  </si>
  <si>
    <t>Formatting Edits on S1 and S5</t>
  </si>
  <si>
    <t>Patrick Coon</t>
  </si>
  <si>
    <t>Addition of 20 MVA milestone on "S5" tab</t>
  </si>
  <si>
    <t>GINR Number</t>
  </si>
  <si>
    <t>Jay Teixeira and Ed Geer</t>
  </si>
  <si>
    <t>Weatherization Approval</t>
  </si>
  <si>
    <t>16.5 Compliance Approval</t>
  </si>
  <si>
    <t>POIB Station Code (Mnemonic)</t>
  </si>
  <si>
    <t>Unit Code:</t>
  </si>
  <si>
    <t>Production Load Date</t>
  </si>
  <si>
    <t>Part 2 Telemetry Verification</t>
  </si>
  <si>
    <t>All resources are required to complete this box.</t>
  </si>
  <si>
    <t>EPS/WSL Meter Commuicating (DGR)</t>
  </si>
  <si>
    <t xml:space="preserve">Site Telemetry Quality
Verification With QSE Completed </t>
  </si>
  <si>
    <t>ESIID set up in settlements system</t>
  </si>
  <si>
    <t>Number
of
inverters/turbines</t>
  </si>
  <si>
    <t>Describe the timing of Shunt device operation</t>
  </si>
  <si>
    <t xml:space="preserve">Telemetry contact information - Phone and Email (2 preferred) </t>
  </si>
  <si>
    <t xml:space="preserve">Reactive Capability Testing for Part 3 Requirements </t>
  </si>
  <si>
    <t>SSR approval (if aplicable)</t>
  </si>
  <si>
    <t>FRT approval</t>
  </si>
  <si>
    <t xml:space="preserve"> Email requesting to lift 20 MVA limit and that controls are operating in automatic mode and ability to follow base points when required.</t>
  </si>
  <si>
    <t>As-Built Model Approval</t>
  </si>
  <si>
    <t>All part 3 testing Approval</t>
  </si>
  <si>
    <t>VRT Approval</t>
  </si>
  <si>
    <t xml:space="preserve">Combined Cumulative </t>
  </si>
  <si>
    <t xml:space="preserve">Unit 2 Cumulative </t>
  </si>
  <si>
    <t xml:space="preserve">Unit 1 Cumulative </t>
  </si>
  <si>
    <t>99INR0123</t>
  </si>
  <si>
    <t>Total Number of Loads (excludes ESR)</t>
  </si>
  <si>
    <r>
      <rPr>
        <b/>
        <u/>
        <sz val="11"/>
        <color indexed="8"/>
        <rFont val="Arial"/>
        <family val="2"/>
      </rPr>
      <t>Instructions</t>
    </r>
    <r>
      <rPr>
        <sz val="11"/>
        <color theme="1"/>
        <rFont val="Arial"/>
        <family val="2"/>
      </rPr>
      <t xml:space="preserve">
</t>
    </r>
    <r>
      <rPr>
        <sz val="11"/>
        <color indexed="8"/>
        <rFont val="Arial"/>
        <family val="2"/>
      </rPr>
      <t xml:space="preserve">● </t>
    </r>
    <r>
      <rPr>
        <sz val="11"/>
        <color theme="1"/>
        <rFont val="Arial"/>
        <family val="2"/>
      </rPr>
      <t xml:space="preserve">Please complete all 8 Parts to this commissioning plan before emailing it to your ERCOT Client Services Representative.  Include the GINR number at the end of the filename before the extension and include the GINR number in the subject line of the email.  Once your ERCOT Client Services Representative has received your completed plan, then an internal ERCOT meeting will be scheduled to review (and possibly approve) your plan.
</t>
    </r>
    <r>
      <rPr>
        <sz val="11"/>
        <color indexed="8"/>
        <rFont val="Arial"/>
        <family val="2"/>
      </rPr>
      <t>●</t>
    </r>
    <r>
      <rPr>
        <sz val="11"/>
        <color indexed="40"/>
        <rFont val="Arial"/>
        <family val="2"/>
      </rPr>
      <t xml:space="preserve"> </t>
    </r>
    <r>
      <rPr>
        <b/>
        <sz val="11"/>
        <color indexed="56"/>
        <rFont val="Arial"/>
        <family val="2"/>
      </rPr>
      <t>Information provided in blue are examples or instruction</t>
    </r>
    <r>
      <rPr>
        <sz val="11"/>
        <color indexed="56"/>
        <rFont val="Arial"/>
        <family val="2"/>
      </rPr>
      <t>s</t>
    </r>
    <r>
      <rPr>
        <sz val="11"/>
        <color indexed="8"/>
        <rFont val="Arial"/>
        <family val="2"/>
      </rPr>
      <t xml:space="preserve"> that should be replaced and formatted in black.</t>
    </r>
    <r>
      <rPr>
        <sz val="11"/>
        <color theme="1"/>
        <rFont val="Arial"/>
        <family val="2"/>
      </rPr>
      <t xml:space="preserve">
</t>
    </r>
    <r>
      <rPr>
        <sz val="11"/>
        <color indexed="8"/>
        <rFont val="Arial"/>
        <family val="2"/>
      </rPr>
      <t>● Section 1: To complete most fields in Part 1, please use information directly from RIOO Substation Details.  RE should include "(RE)" at the end of the name.  QSE should include "(QSE)" at the end of the name.
●</t>
    </r>
    <r>
      <rPr>
        <sz val="11"/>
        <color theme="1"/>
        <rFont val="Arial"/>
        <family val="2"/>
      </rPr>
      <t xml:space="preserve"> Section 2: There are 2 panels/pages to complete on this tab. 
</t>
    </r>
    <r>
      <rPr>
        <sz val="11"/>
        <color indexed="8"/>
        <rFont val="Arial"/>
        <family val="2"/>
      </rPr>
      <t>● Section 3: The maximum time allowed for completion of an orderly shut-down is 10 minutes.  The maximum time allowed for completion of an emergency shut down is 5 minutes.
● Section 4: None as of this draft.</t>
    </r>
    <r>
      <rPr>
        <sz val="11"/>
        <color theme="1"/>
        <rFont val="Arial"/>
        <family val="2"/>
      </rPr>
      <t xml:space="preserve">
</t>
    </r>
    <r>
      <rPr>
        <sz val="11"/>
        <color indexed="8"/>
        <rFont val="Arial"/>
        <family val="2"/>
      </rPr>
      <t>● Section 5: Replace the unit names with the actual Resource names from the RARF.
● Section 6: There are 3 panels/pages to complete (if necessary) on this tab.  The "Event Day or Date" column could be used to number the event days (Example: 1 through 10).  This could be used in case of delays during the plan to reference approximately how many days are left to complete the plan.</t>
    </r>
    <r>
      <rPr>
        <sz val="11"/>
        <color theme="1"/>
        <rFont val="Arial"/>
        <family val="2"/>
      </rPr>
      <t xml:space="preserve">
</t>
    </r>
    <r>
      <rPr>
        <sz val="11"/>
        <color indexed="8"/>
        <rFont val="Arial"/>
        <family val="2"/>
      </rPr>
      <t xml:space="preserve">● Section 7: None as of this draft.
● </t>
    </r>
    <r>
      <rPr>
        <sz val="11"/>
        <color theme="1"/>
        <rFont val="Arial"/>
        <family val="2"/>
      </rPr>
      <t>Section 8: None as of this draft.</t>
    </r>
    <r>
      <rPr>
        <sz val="11"/>
        <color indexed="8"/>
        <rFont val="Arial"/>
        <family val="2"/>
      </rPr>
      <t xml:space="preserve"> 
●</t>
    </r>
    <r>
      <rPr>
        <sz val="11"/>
        <color theme="1"/>
        <rFont val="Arial"/>
        <family val="2"/>
      </rPr>
      <t xml:space="preserve"> Note: Many things on this form will be locked.  If you need more room or choices on this form please consult with your ERCOT Client Services Representative.</t>
    </r>
  </si>
  <si>
    <r>
      <t>Clarification of 20 MVA limit and changing example to "</t>
    </r>
    <r>
      <rPr>
        <b/>
        <sz val="11"/>
        <color indexed="56"/>
        <rFont val="Arial"/>
        <family val="2"/>
      </rPr>
      <t>blue</t>
    </r>
    <r>
      <rPr>
        <sz val="11"/>
        <color indexed="56"/>
        <rFont val="Arial"/>
        <family val="2"/>
      </rPr>
      <t>"</t>
    </r>
  </si>
  <si>
    <t>All resources must address both under-frequency and over-frequency capabilities. Include frequency droop and deadband settings.</t>
  </si>
  <si>
    <t>IBRs are not required to complete this box</t>
  </si>
  <si>
    <t>MW Capacity (sum of HRL) (MW)</t>
  </si>
  <si>
    <t>P (MW)</t>
  </si>
  <si>
    <t>Q (MVAr)</t>
  </si>
  <si>
    <t>Capacity of Capacitor Banks (MVAr)</t>
  </si>
  <si>
    <t>Capacity of Reactor Banks (MVAr)</t>
  </si>
  <si>
    <t>POIB Segment Length (if applicable) (Miles)</t>
  </si>
  <si>
    <t>Time to Complete Orderly Shutdown (Minutes):</t>
  </si>
  <si>
    <t>Time to Complete Emergency Shutdown (Minutes):</t>
  </si>
  <si>
    <t>Notes</t>
  </si>
  <si>
    <t>IBRs are not required to submit PSS dates</t>
  </si>
  <si>
    <r>
      <rPr>
        <b/>
        <sz val="11"/>
        <color rgb="FFC00000"/>
        <rFont val="Arial"/>
        <family val="2"/>
      </rPr>
      <t>Disclaimer:</t>
    </r>
    <r>
      <rPr>
        <sz val="11"/>
        <color theme="1"/>
        <rFont val="Arial"/>
        <family val="2"/>
      </rPr>
      <t xml:space="preserve"> All dates stated in the Commissioning Plan are subject to ERCOT approvals of Protocol Section 16.5 requirements and approvals of Part 1, Part 2, &amp; Part 3 Checklists.</t>
    </r>
  </si>
  <si>
    <r>
      <t>Commissioning Plan Section 5B</t>
    </r>
    <r>
      <rPr>
        <b/>
        <sz val="11"/>
        <color indexed="8"/>
        <rFont val="Arial"/>
        <family val="2"/>
      </rPr>
      <t>: Resource Commissioning Milestones</t>
    </r>
  </si>
  <si>
    <t>Commissioning Plan Section 7: Resource Design Capabilities</t>
  </si>
  <si>
    <t>The resource will produce ±0.95 Power Factor Reactive at all MW levels between LSL and HSL. Protocol Section 8.1.1.2.1.4</t>
  </si>
  <si>
    <t>Please Select</t>
  </si>
  <si>
    <t>The resource has a Power System Stabilizer or equivalent included in its design.  Protocol Section 3.15.3(4)</t>
  </si>
  <si>
    <t>The resource will provide Primary Frequency Response. Protocol Section 8.5.1.1 &amp; 8.5.1.3</t>
  </si>
  <si>
    <t>The resource will operate with AVR in droop mode. Protocol Section 3.15</t>
  </si>
  <si>
    <t>The resource can respond to changes in the voltage profile using its AVR control mode. Protocol Section 3.15</t>
  </si>
  <si>
    <t>The breaker interruption capability at the resource is suitable to fault duty</t>
  </si>
  <si>
    <t>The under-frequency relays installed at the resource meet the requirements in the ERCOT Operating Guides. Operating Guide Section 2.6.2</t>
  </si>
  <si>
    <t>Phasor Measurement recrording equipment is installed. Operating Guide 6.1.3.2</t>
  </si>
  <si>
    <t>Comments</t>
  </si>
  <si>
    <t>Use this section for any comments</t>
  </si>
  <si>
    <t xml:space="preserve">Primary telemetry communication path:
Back-up telemtry communication path:
Description:
</t>
  </si>
  <si>
    <t>Maximum Demand of the Modeled Loads (exlcudes ESR)</t>
  </si>
  <si>
    <t>Point Of Interconnection Bus (POIB) Transmission Service Provider</t>
  </si>
  <si>
    <t>POIB Nominal Voltage Level (kV)</t>
  </si>
  <si>
    <t>Commissioning Plan Section 2: Resource Controls (Panel 1 of 2)</t>
  </si>
  <si>
    <t>Commissioning Plan Section 2: Resource Controls (Panel 2 of 2)</t>
  </si>
  <si>
    <t>Replace the unit names with the actual Resource names from the Substation Details / RARF</t>
  </si>
  <si>
    <t>Other</t>
  </si>
  <si>
    <t>Tech Type (select from dropdown)</t>
  </si>
  <si>
    <t>Demo Solar</t>
  </si>
  <si>
    <t>DEMO_SLR</t>
  </si>
  <si>
    <t>DEMO Solar, LLC</t>
  </si>
  <si>
    <t xml:space="preserve">Unit 3 Cumulative </t>
  </si>
  <si>
    <t>-</t>
  </si>
  <si>
    <t>1</t>
  </si>
  <si>
    <t>Transient volatage ride through at the resource. Operating Guide Section 2.9.1</t>
  </si>
  <si>
    <t>-18.0 to +18.0</t>
  </si>
  <si>
    <t>-0.73 to +0.73</t>
  </si>
  <si>
    <t>-50.0 to +50.0</t>
  </si>
  <si>
    <t>-0.89 to +0.89</t>
  </si>
  <si>
    <t>-110.0 to +110.0</t>
  </si>
  <si>
    <t>-0.91 to +0.91</t>
  </si>
  <si>
    <t>-130.0 to +130.0</t>
  </si>
  <si>
    <r>
      <t xml:space="preserve">Commissioning Plan Section 6: Resource Detailed Commissioning Schedule </t>
    </r>
    <r>
      <rPr>
        <sz val="11"/>
        <color theme="1"/>
        <rFont val="Arial"/>
        <family val="2"/>
      </rPr>
      <t>-</t>
    </r>
    <r>
      <rPr>
        <b/>
        <sz val="11"/>
        <color theme="1"/>
        <rFont val="Arial"/>
        <family val="2"/>
      </rPr>
      <t xml:space="preserve"> </t>
    </r>
    <r>
      <rPr>
        <sz val="11"/>
        <color theme="1"/>
        <rFont val="Arial"/>
        <family val="2"/>
      </rPr>
      <t>Day by Day From Intial Synchronization to Synchronization of Last Unit</t>
    </r>
  </si>
  <si>
    <t xml:space="preserve"> Site Code:</t>
  </si>
  <si>
    <t xml:space="preserve">Total Number of Resources </t>
  </si>
  <si>
    <t>Include effective voltage droop and deadband settings for your AVR.</t>
  </si>
  <si>
    <t>Describe the timing of the Tap Changer operation. Include voltage range, initial response timing, and all subsequent tap changes.</t>
  </si>
  <si>
    <t>QSE</t>
  </si>
  <si>
    <t>4 Quad ESR / 2 Quad DGR</t>
  </si>
  <si>
    <t>IRR Curtailment Self Test</t>
  </si>
  <si>
    <t xml:space="preserve">Proposed Part 2 &gt; 20 MVA </t>
  </si>
  <si>
    <t>Proposed Resource Commision Date (Part 3)</t>
  </si>
  <si>
    <t>Formatting edits on all tabs; S2 revision; S5 requirements added (ESIID, EPS meter communicating, 16.5 Complaince, FRT, VRT, PMU, weatherization, as-built model, 4Q/Curtailment test, SSR, Part 2 approval, email confirming automatic mode is enabled); replaced "RARF" with "RIOO Substation Details"; S6 horizontal layout, added columns (unit commulative and combined commulative); S7 FRT and VRT language added.</t>
  </si>
  <si>
    <t>Peter Qi, Ed Geer, Rick Montoya, Javin Leggett, Jenifer Fernandes, Riaz Khan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</si>
</sst>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quot; Miles&quot;"/>
    <numFmt numFmtId="165" formatCode="0.0&quot; Minutes&quot;"/>
    <numFmt numFmtId="166" formatCode="mm/dd/yy;@"/>
    <numFmt numFmtId="167" formatCode="0.00&quot; MW&quot;"/>
    <numFmt numFmtId="168" formatCode="0.00&quot; MVAr&quot;"/>
    <numFmt numFmtId="169" formatCode="0.0"/>
    <numFmt numFmtId="170" formatCode="mm/dd/yyyy"/>
  </numFmts>
  <fonts count="25" x14ac:knownFonts="1">
    <font>
      <sz val="11"/>
      <color theme="1"/>
      <name val="Calibri"/>
      <family val="2"/>
      <scheme val="minor"/>
    </font>
    <font>
      <b/>
      <sz val="30"/>
      <color theme="1"/>
      <name val="Arial"/>
      <family val="2"/>
    </font>
    <font>
      <sz val="11"/>
      <color theme="1"/>
      <name val="Arial"/>
      <family val="2"/>
    </font>
    <font>
      <b/>
      <sz val="20"/>
      <color theme="1"/>
      <name val="Arial"/>
      <family val="2"/>
    </font>
    <font>
      <b/>
      <sz val="12"/>
      <color theme="1"/>
      <name val="Arial"/>
      <family val="2"/>
    </font>
    <font>
      <b/>
      <sz val="11"/>
      <color theme="1"/>
      <name val="Arial"/>
      <family val="2"/>
    </font>
    <font>
      <b/>
      <sz val="26"/>
      <color theme="1"/>
      <name val="Arial"/>
      <family val="2"/>
    </font>
    <font>
      <sz val="12"/>
      <color theme="1"/>
      <name val="Arial"/>
      <family val="2"/>
    </font>
    <font>
      <b/>
      <sz val="11"/>
      <color theme="4" tint="-0.249977111117893"/>
      <name val="Arial"/>
      <family val="2"/>
    </font>
    <font>
      <b/>
      <sz val="11"/>
      <color indexed="8"/>
      <name val="Arial"/>
      <family val="2"/>
    </font>
    <font>
      <b/>
      <sz val="11"/>
      <color indexed="56"/>
      <name val="Arial"/>
      <family val="2"/>
    </font>
    <font>
      <b/>
      <u/>
      <sz val="11"/>
      <color indexed="8"/>
      <name val="Arial"/>
      <family val="2"/>
    </font>
    <font>
      <sz val="11"/>
      <color indexed="8"/>
      <name val="Arial"/>
      <family val="2"/>
    </font>
    <font>
      <sz val="11"/>
      <color indexed="40"/>
      <name val="Arial"/>
      <family val="2"/>
    </font>
    <font>
      <sz val="11"/>
      <color indexed="56"/>
      <name val="Arial"/>
      <family val="2"/>
    </font>
    <font>
      <sz val="10"/>
      <color theme="1"/>
      <name val="Arial"/>
      <family val="2"/>
    </font>
    <font>
      <b/>
      <sz val="10"/>
      <color theme="3"/>
      <name val="Arial"/>
      <family val="2"/>
    </font>
    <font>
      <b/>
      <sz val="11"/>
      <name val="Arial"/>
      <family val="2"/>
    </font>
    <font>
      <sz val="11"/>
      <name val="Arial"/>
      <family val="2"/>
    </font>
    <font>
      <sz val="26"/>
      <color theme="1"/>
      <name val="Arial"/>
      <family val="2"/>
    </font>
    <font>
      <sz val="11"/>
      <color theme="4" tint="-0.249977111117893"/>
      <name val="Arial"/>
      <family val="2"/>
    </font>
    <font>
      <b/>
      <sz val="11"/>
      <color rgb="FFC00000"/>
      <name val="Arial"/>
      <family val="2"/>
    </font>
    <font>
      <b/>
      <u/>
      <sz val="12"/>
      <color theme="1"/>
      <name val="Arial"/>
      <family val="2"/>
    </font>
    <font>
      <b/>
      <u/>
      <sz val="11"/>
      <color theme="1"/>
      <name val="Arial"/>
      <family val="2"/>
    </font>
    <font>
      <b/>
      <sz val="10"/>
      <color theme="3" tint="-0.249977111117893"/>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250">
    <xf numFmtId="0" fontId="0" fillId="0" borderId="0" xfId="0"/>
    <xf numFmtId="0" fontId="2" fillId="0" borderId="0" xfId="0" applyFont="1"/>
    <xf numFmtId="0" fontId="2" fillId="2" borderId="0" xfId="0" applyFont="1" applyFill="1"/>
    <xf numFmtId="0" fontId="5"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vertical="center"/>
    </xf>
    <xf numFmtId="0" fontId="5" fillId="2" borderId="0" xfId="0" applyFont="1" applyFill="1" applyAlignment="1">
      <alignment vertical="center"/>
    </xf>
    <xf numFmtId="0" fontId="2" fillId="3" borderId="0" xfId="0" applyFont="1" applyFill="1"/>
    <xf numFmtId="0" fontId="2" fillId="2" borderId="0" xfId="0" applyFont="1" applyFill="1" applyAlignment="1">
      <alignment horizontal="left" vertical="top" wrapText="1"/>
    </xf>
    <xf numFmtId="0" fontId="2" fillId="0" borderId="0" xfId="0" applyFont="1" applyAlignment="1">
      <alignment horizontal="left" vertical="top" wrapText="1"/>
    </xf>
    <xf numFmtId="0" fontId="5" fillId="0" borderId="0" xfId="0" applyFont="1" applyAlignment="1">
      <alignment horizontal="center" wrapText="1"/>
    </xf>
    <xf numFmtId="0" fontId="2" fillId="0" borderId="0" xfId="0" applyFont="1" applyAlignment="1">
      <alignment wrapText="1"/>
    </xf>
    <xf numFmtId="169" fontId="2" fillId="0" borderId="1" xfId="0" applyNumberFormat="1" applyFont="1" applyBorder="1" applyAlignment="1">
      <alignment horizontal="center" vertical="top" wrapText="1"/>
    </xf>
    <xf numFmtId="0" fontId="2" fillId="0" borderId="1" xfId="0" applyFont="1" applyBorder="1" applyAlignment="1">
      <alignment vertical="top" wrapText="1"/>
    </xf>
    <xf numFmtId="170" fontId="2"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0" fontId="2" fillId="2" borderId="0" xfId="0" applyFont="1" applyFill="1" applyAlignment="1">
      <alignment horizontal="left" vertical="top"/>
    </xf>
    <xf numFmtId="0" fontId="15" fillId="0" borderId="1" xfId="0" applyFont="1" applyBorder="1" applyAlignment="1">
      <alignment horizontal="center" vertical="center" wrapText="1"/>
    </xf>
    <xf numFmtId="166" fontId="16" fillId="2"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2" fontId="16" fillId="2" borderId="1" xfId="0" applyNumberFormat="1" applyFont="1" applyFill="1" applyBorder="1" applyAlignment="1">
      <alignment horizontal="center" vertical="center"/>
    </xf>
    <xf numFmtId="0" fontId="16" fillId="2" borderId="1" xfId="0" applyFont="1" applyFill="1" applyBorder="1" applyAlignment="1">
      <alignment horizontal="center"/>
    </xf>
    <xf numFmtId="49" fontId="16" fillId="2" borderId="1" xfId="0" applyNumberFormat="1" applyFont="1" applyFill="1" applyBorder="1" applyAlignment="1">
      <alignment horizontal="center"/>
    </xf>
    <xf numFmtId="166" fontId="15" fillId="2" borderId="1" xfId="0" applyNumberFormat="1" applyFont="1" applyFill="1" applyBorder="1" applyAlignment="1">
      <alignment horizontal="center" vertical="center"/>
    </xf>
    <xf numFmtId="0" fontId="15" fillId="2" borderId="1" xfId="0" applyFont="1" applyFill="1" applyBorder="1" applyAlignment="1">
      <alignment horizontal="center" vertical="center"/>
    </xf>
    <xf numFmtId="2" fontId="15" fillId="2" borderId="1" xfId="0" applyNumberFormat="1" applyFont="1" applyFill="1" applyBorder="1" applyAlignment="1">
      <alignment horizontal="center" vertical="center"/>
    </xf>
    <xf numFmtId="0" fontId="15" fillId="2" borderId="1" xfId="0" applyFont="1" applyFill="1" applyBorder="1" applyAlignment="1">
      <alignment horizontal="center"/>
    </xf>
    <xf numFmtId="49" fontId="15" fillId="2" borderId="1" xfId="0" applyNumberFormat="1" applyFont="1" applyFill="1" applyBorder="1" applyAlignment="1">
      <alignment horizontal="center"/>
    </xf>
    <xf numFmtId="2" fontId="15" fillId="2" borderId="1" xfId="0" applyNumberFormat="1" applyFont="1" applyFill="1" applyBorder="1" applyAlignment="1">
      <alignment horizontal="center"/>
    </xf>
    <xf numFmtId="166" fontId="2" fillId="2" borderId="0" xfId="0" applyNumberFormat="1" applyFont="1" applyFill="1" applyAlignment="1">
      <alignment horizontal="center" vertical="center"/>
    </xf>
    <xf numFmtId="166" fontId="2" fillId="3" borderId="0" xfId="0" applyNumberFormat="1" applyFont="1" applyFill="1" applyAlignment="1">
      <alignment horizontal="center" vertical="center"/>
    </xf>
    <xf numFmtId="0" fontId="4" fillId="2" borderId="0" xfId="0" applyFont="1" applyFill="1" applyAlignment="1">
      <alignment vertical="center"/>
    </xf>
    <xf numFmtId="0" fontId="5" fillId="2" borderId="0" xfId="0" applyFont="1" applyFill="1" applyAlignment="1">
      <alignment horizontal="left" vertical="center"/>
    </xf>
    <xf numFmtId="164" fontId="2" fillId="2" borderId="0" xfId="0" applyNumberFormat="1" applyFont="1" applyFill="1" applyAlignment="1">
      <alignment horizontal="left" vertical="center" indent="1"/>
    </xf>
    <xf numFmtId="0" fontId="2" fillId="2" borderId="0" xfId="0" applyFont="1" applyFill="1" applyAlignment="1">
      <alignment horizontal="center"/>
    </xf>
    <xf numFmtId="0" fontId="5" fillId="2" borderId="0" xfId="0" applyFont="1" applyFill="1"/>
    <xf numFmtId="0" fontId="2" fillId="2" borderId="0" xfId="0" applyFont="1" applyFill="1" applyAlignment="1">
      <alignment horizontal="left" indent="1"/>
    </xf>
    <xf numFmtId="0" fontId="2" fillId="2" borderId="24" xfId="0" applyFont="1" applyFill="1" applyBorder="1" applyAlignment="1">
      <alignment horizontal="center" vertical="center"/>
    </xf>
    <xf numFmtId="0" fontId="2" fillId="2" borderId="25" xfId="0" applyFont="1" applyFill="1" applyBorder="1" applyAlignment="1">
      <alignment vertical="center"/>
    </xf>
    <xf numFmtId="0" fontId="2" fillId="2" borderId="28" xfId="0" applyFont="1" applyFill="1" applyBorder="1" applyAlignment="1">
      <alignment horizontal="center" vertical="center"/>
    </xf>
    <xf numFmtId="0" fontId="2" fillId="2" borderId="13" xfId="0" applyFont="1" applyFill="1" applyBorder="1" applyAlignment="1">
      <alignment vertical="center"/>
    </xf>
    <xf numFmtId="0" fontId="2" fillId="2" borderId="30"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2" fillId="2" borderId="20" xfId="0" applyFont="1" applyFill="1" applyBorder="1" applyAlignment="1">
      <alignment horizontal="center" vertical="center"/>
    </xf>
    <xf numFmtId="167" fontId="2" fillId="2" borderId="22" xfId="0" applyNumberFormat="1" applyFont="1" applyFill="1" applyBorder="1" applyAlignment="1">
      <alignment horizontal="left" vertical="center" indent="1"/>
    </xf>
    <xf numFmtId="168" fontId="2" fillId="2" borderId="23" xfId="0" applyNumberFormat="1" applyFont="1" applyFill="1" applyBorder="1" applyAlignment="1">
      <alignment horizontal="left" vertical="center" indent="1"/>
    </xf>
    <xf numFmtId="0" fontId="2" fillId="2" borderId="32" xfId="0" applyFont="1" applyFill="1" applyBorder="1" applyAlignment="1">
      <alignment horizontal="center" vertical="center"/>
    </xf>
    <xf numFmtId="0" fontId="2" fillId="2" borderId="9" xfId="0" applyFont="1" applyFill="1" applyBorder="1" applyAlignment="1">
      <alignment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vertical="center"/>
    </xf>
    <xf numFmtId="0" fontId="5" fillId="3" borderId="40" xfId="0" applyFont="1" applyFill="1" applyBorder="1" applyAlignment="1">
      <alignment horizontal="center" vertical="center"/>
    </xf>
    <xf numFmtId="0" fontId="2" fillId="2" borderId="0" xfId="0" applyFont="1" applyFill="1" applyAlignment="1">
      <alignment horizontal="left" vertical="top" wrapText="1" indent="1"/>
    </xf>
    <xf numFmtId="0" fontId="2" fillId="0" borderId="1" xfId="0" applyFont="1" applyBorder="1" applyAlignment="1">
      <alignment horizontal="left" vertical="center" indent="1"/>
    </xf>
    <xf numFmtId="166" fontId="2" fillId="0" borderId="1" xfId="0" applyNumberFormat="1" applyFont="1" applyBorder="1" applyAlignment="1">
      <alignment horizontal="center" vertical="center"/>
    </xf>
    <xf numFmtId="166" fontId="2" fillId="0" borderId="2" xfId="0" applyNumberFormat="1" applyFont="1" applyBorder="1" applyAlignment="1">
      <alignment horizontal="center" vertical="center"/>
    </xf>
    <xf numFmtId="0" fontId="2" fillId="0" borderId="1" xfId="0" applyFont="1" applyBorder="1" applyAlignment="1">
      <alignment horizontal="left" vertical="center" wrapText="1" indent="1"/>
    </xf>
    <xf numFmtId="166" fontId="18" fillId="0" borderId="1" xfId="0" applyNumberFormat="1" applyFont="1" applyBorder="1" applyAlignment="1">
      <alignment horizontal="center" vertical="center"/>
    </xf>
    <xf numFmtId="0" fontId="2" fillId="0" borderId="1" xfId="0" applyFont="1" applyBorder="1"/>
    <xf numFmtId="0" fontId="24" fillId="2" borderId="1" xfId="0" applyFont="1" applyFill="1" applyBorder="1" applyAlignment="1">
      <alignment horizontal="center"/>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5"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6" fillId="2" borderId="0" xfId="0" applyFont="1" applyFill="1" applyAlignment="1">
      <alignment horizontal="center" vertical="center"/>
    </xf>
    <xf numFmtId="1" fontId="2" fillId="2" borderId="8" xfId="0" applyNumberFormat="1" applyFont="1" applyFill="1" applyBorder="1" applyAlignment="1">
      <alignment horizontal="left" vertical="center" indent="1"/>
    </xf>
    <xf numFmtId="1" fontId="2" fillId="2" borderId="33" xfId="0" applyNumberFormat="1" applyFont="1" applyFill="1" applyBorder="1" applyAlignment="1">
      <alignment horizontal="left" vertical="center" indent="1"/>
    </xf>
    <xf numFmtId="0" fontId="5" fillId="2" borderId="0" xfId="0" applyFont="1" applyFill="1" applyAlignment="1">
      <alignment horizontal="center" vertical="center"/>
    </xf>
    <xf numFmtId="0" fontId="5" fillId="0" borderId="0" xfId="0" applyFont="1" applyAlignment="1">
      <alignment horizontal="center" vertical="center"/>
    </xf>
    <xf numFmtId="0" fontId="4" fillId="2" borderId="7" xfId="0" applyFont="1" applyFill="1" applyBorder="1" applyAlignment="1">
      <alignment horizontal="left" vertical="center"/>
    </xf>
    <xf numFmtId="0" fontId="7" fillId="0" borderId="7" xfId="0" applyFont="1" applyBorder="1" applyAlignment="1">
      <alignment horizontal="left" vertical="center"/>
    </xf>
    <xf numFmtId="168" fontId="2" fillId="2" borderId="22" xfId="0" applyNumberFormat="1" applyFont="1" applyFill="1" applyBorder="1" applyAlignment="1">
      <alignment horizontal="left" vertical="center" indent="1"/>
    </xf>
    <xf numFmtId="168" fontId="2" fillId="2" borderId="37" xfId="0" applyNumberFormat="1" applyFont="1" applyFill="1" applyBorder="1" applyAlignment="1">
      <alignment horizontal="left" vertical="center" indent="1"/>
    </xf>
    <xf numFmtId="0" fontId="2" fillId="2" borderId="26" xfId="0" applyFont="1" applyFill="1" applyBorder="1" applyAlignment="1">
      <alignment horizontal="left" vertical="center" indent="1"/>
    </xf>
    <xf numFmtId="0" fontId="2" fillId="2" borderId="27" xfId="0" applyFont="1" applyFill="1" applyBorder="1" applyAlignment="1">
      <alignment horizontal="left" vertical="center" indent="1"/>
    </xf>
    <xf numFmtId="168" fontId="2" fillId="2" borderId="8" xfId="0" applyNumberFormat="1" applyFont="1" applyFill="1" applyBorder="1" applyAlignment="1">
      <alignment horizontal="left" vertical="center" indent="1"/>
    </xf>
    <xf numFmtId="168" fontId="2" fillId="2" borderId="29" xfId="0" applyNumberFormat="1" applyFont="1" applyFill="1" applyBorder="1" applyAlignment="1">
      <alignment horizontal="left" vertical="center" indent="1"/>
    </xf>
    <xf numFmtId="168" fontId="2" fillId="2" borderId="1" xfId="0" applyNumberFormat="1" applyFont="1" applyFill="1" applyBorder="1" applyAlignment="1">
      <alignment horizontal="left" vertical="center" indent="1"/>
    </xf>
    <xf numFmtId="168" fontId="2" fillId="2" borderId="33" xfId="0" applyNumberFormat="1" applyFont="1" applyFill="1" applyBorder="1" applyAlignment="1">
      <alignment horizontal="left" vertical="center" indent="1"/>
    </xf>
    <xf numFmtId="1" fontId="2" fillId="2" borderId="3" xfId="0" applyNumberFormat="1" applyFont="1" applyFill="1" applyBorder="1" applyAlignment="1">
      <alignment horizontal="left" vertical="center" indent="1"/>
    </xf>
    <xf numFmtId="1" fontId="2" fillId="2" borderId="31" xfId="0" applyNumberFormat="1" applyFont="1" applyFill="1" applyBorder="1" applyAlignment="1">
      <alignment horizontal="left" vertical="center" indent="1"/>
    </xf>
    <xf numFmtId="0" fontId="8" fillId="2" borderId="3" xfId="0" applyFont="1" applyFill="1" applyBorder="1" applyAlignment="1">
      <alignment horizontal="left" vertical="center" indent="1"/>
    </xf>
    <xf numFmtId="0" fontId="8" fillId="0" borderId="4" xfId="0" applyFont="1" applyBorder="1" applyAlignment="1">
      <alignment horizontal="left" vertical="center" indent="1"/>
    </xf>
    <xf numFmtId="0" fontId="8" fillId="0" borderId="5" xfId="0" applyFont="1" applyBorder="1" applyAlignment="1">
      <alignment horizontal="left" vertical="center" indent="1"/>
    </xf>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0" fontId="8" fillId="0" borderId="10" xfId="0" applyFont="1" applyBorder="1" applyAlignment="1">
      <alignment horizontal="left" vertical="center" indent="1"/>
    </xf>
    <xf numFmtId="0" fontId="8" fillId="2" borderId="11" xfId="0" applyFont="1" applyFill="1" applyBorder="1" applyAlignment="1">
      <alignment horizontal="left" vertical="center" indent="1"/>
    </xf>
    <xf numFmtId="0" fontId="8" fillId="0" borderId="13" xfId="0" applyFont="1" applyBorder="1" applyAlignment="1">
      <alignment horizontal="left" vertical="center" indent="1"/>
    </xf>
    <xf numFmtId="0" fontId="8" fillId="0" borderId="12" xfId="0" applyFont="1" applyBorder="1" applyAlignment="1">
      <alignment horizontal="left" vertical="center" indent="1"/>
    </xf>
    <xf numFmtId="167" fontId="2" fillId="2" borderId="11" xfId="0" applyNumberFormat="1" applyFont="1" applyFill="1" applyBorder="1" applyAlignment="1">
      <alignment horizontal="left" vertical="center" indent="1"/>
    </xf>
    <xf numFmtId="167" fontId="2" fillId="2" borderId="29" xfId="0" applyNumberFormat="1" applyFont="1" applyFill="1" applyBorder="1" applyAlignment="1">
      <alignment horizontal="left" vertical="center" indent="1"/>
    </xf>
    <xf numFmtId="1" fontId="2" fillId="2" borderId="11" xfId="0" applyNumberFormat="1" applyFont="1" applyFill="1" applyBorder="1" applyAlignment="1">
      <alignment horizontal="left" vertical="center" indent="1"/>
    </xf>
    <xf numFmtId="1" fontId="2" fillId="2" borderId="29" xfId="0" applyNumberFormat="1" applyFont="1" applyFill="1" applyBorder="1" applyAlignment="1">
      <alignment horizontal="left" vertical="center" indent="1"/>
    </xf>
    <xf numFmtId="14" fontId="8" fillId="2" borderId="11" xfId="0" applyNumberFormat="1" applyFont="1" applyFill="1" applyBorder="1" applyAlignment="1">
      <alignment horizontal="left" vertical="center" indent="1"/>
    </xf>
    <xf numFmtId="0" fontId="1" fillId="2" borderId="0" xfId="0" applyFont="1" applyFill="1" applyAlignment="1">
      <alignment horizontal="right" vertical="center"/>
    </xf>
    <xf numFmtId="0" fontId="2" fillId="0" borderId="0" xfId="0" applyFont="1"/>
    <xf numFmtId="0" fontId="2" fillId="2" borderId="4" xfId="0" applyFont="1" applyFill="1" applyBorder="1" applyAlignment="1">
      <alignment vertical="top" wrapText="1"/>
    </xf>
    <xf numFmtId="0" fontId="2" fillId="2" borderId="9" xfId="0" applyFont="1" applyFill="1" applyBorder="1" applyAlignment="1">
      <alignment vertical="top" wrapText="1"/>
    </xf>
    <xf numFmtId="0" fontId="2" fillId="2" borderId="4" xfId="0" applyFont="1" applyFill="1" applyBorder="1" applyAlignment="1">
      <alignment vertical="center" wrapText="1"/>
    </xf>
    <xf numFmtId="0" fontId="2" fillId="2" borderId="4" xfId="0" applyFont="1" applyFill="1" applyBorder="1" applyAlignment="1">
      <alignment wrapText="1"/>
    </xf>
    <xf numFmtId="0" fontId="2" fillId="2" borderId="0" xfId="0" applyFont="1" applyFill="1" applyAlignment="1">
      <alignment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0" xfId="0" applyFont="1" applyFill="1" applyAlignment="1">
      <alignment horizontal="left" vertical="top" wrapText="1"/>
    </xf>
    <xf numFmtId="0" fontId="2" fillId="2" borderId="7" xfId="0" applyFont="1" applyFill="1" applyBorder="1" applyAlignment="1">
      <alignment horizontal="left" vertical="top" wrapText="1"/>
    </xf>
    <xf numFmtId="0" fontId="4" fillId="2" borderId="0" xfId="0" applyFont="1" applyFill="1" applyAlignment="1">
      <alignment vertical="center"/>
    </xf>
    <xf numFmtId="0" fontId="7" fillId="0" borderId="0" xfId="0" applyFont="1" applyAlignment="1">
      <alignment vertical="center"/>
    </xf>
    <xf numFmtId="0" fontId="3" fillId="2" borderId="0" xfId="0" applyFont="1" applyFill="1" applyAlignment="1">
      <alignment vertical="center"/>
    </xf>
    <xf numFmtId="0" fontId="2" fillId="0" borderId="0" xfId="0" applyFont="1" applyAlignment="1">
      <alignment vertical="center"/>
    </xf>
    <xf numFmtId="0" fontId="7" fillId="2" borderId="3" xfId="0" applyFont="1" applyFill="1" applyBorder="1" applyAlignment="1">
      <alignment horizontal="left" vertical="center" inden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8" xfId="0" applyFont="1" applyBorder="1" applyAlignment="1">
      <alignment horizontal="left" vertical="center" indent="1"/>
    </xf>
    <xf numFmtId="0" fontId="2" fillId="0" borderId="9" xfId="0" applyFont="1" applyBorder="1" applyAlignment="1">
      <alignment horizontal="left" vertical="center" indent="1"/>
    </xf>
    <xf numFmtId="0" fontId="2" fillId="0" borderId="10" xfId="0" applyFont="1" applyBorder="1" applyAlignment="1">
      <alignment horizontal="left" vertical="center" indent="1"/>
    </xf>
    <xf numFmtId="0" fontId="7" fillId="2" borderId="0" xfId="0" applyFont="1" applyFill="1" applyAlignment="1">
      <alignment horizontal="center" vertical="center"/>
    </xf>
    <xf numFmtId="0" fontId="2" fillId="2" borderId="0" xfId="0" applyFont="1" applyFill="1" applyAlignment="1">
      <alignment vertical="center" wrapText="1"/>
    </xf>
    <xf numFmtId="0" fontId="2" fillId="0" borderId="1" xfId="0" applyFont="1" applyBorder="1" applyAlignment="1">
      <alignment horizontal="left" indent="1"/>
    </xf>
    <xf numFmtId="0" fontId="6" fillId="2" borderId="0" xfId="0" applyFont="1" applyFill="1" applyAlignment="1">
      <alignment horizontal="right" vertical="center"/>
    </xf>
    <xf numFmtId="0" fontId="19" fillId="0" borderId="0" xfId="0" applyFont="1"/>
    <xf numFmtId="0" fontId="2" fillId="2" borderId="11" xfId="0" applyFont="1" applyFill="1" applyBorder="1" applyAlignment="1">
      <alignment horizontal="left" vertical="center" indent="1"/>
    </xf>
    <xf numFmtId="0" fontId="2" fillId="0" borderId="13" xfId="0" applyFont="1" applyBorder="1" applyAlignment="1">
      <alignment horizontal="left" vertical="center" indent="1"/>
    </xf>
    <xf numFmtId="0" fontId="2" fillId="0" borderId="12" xfId="0" applyFont="1" applyBorder="1" applyAlignment="1">
      <alignment horizontal="left" vertical="center" indent="1"/>
    </xf>
    <xf numFmtId="165" fontId="2" fillId="2" borderId="11" xfId="0" applyNumberFormat="1" applyFont="1" applyFill="1" applyBorder="1" applyAlignment="1">
      <alignment horizontal="center" vertical="center"/>
    </xf>
    <xf numFmtId="165" fontId="2" fillId="0" borderId="12" xfId="0" applyNumberFormat="1" applyFont="1" applyBorder="1" applyAlignment="1">
      <alignment horizontal="center" vertical="center"/>
    </xf>
    <xf numFmtId="0" fontId="5" fillId="2" borderId="0" xfId="0" applyFont="1" applyFill="1" applyAlignment="1">
      <alignment horizontal="left" vertical="top" wrapText="1"/>
    </xf>
    <xf numFmtId="0" fontId="2" fillId="0" borderId="14" xfId="0" applyFont="1" applyBorder="1" applyAlignment="1">
      <alignment horizontal="left" vertical="center" wrapText="1" indent="1"/>
    </xf>
    <xf numFmtId="0" fontId="2" fillId="0" borderId="2" xfId="0" applyFont="1" applyBorder="1" applyAlignment="1">
      <alignment horizontal="left" vertical="center" wrapText="1" indent="1"/>
    </xf>
    <xf numFmtId="166" fontId="2" fillId="0" borderId="1" xfId="0" applyNumberFormat="1" applyFont="1" applyBorder="1" applyAlignment="1">
      <alignment horizontal="center" vertical="center"/>
    </xf>
    <xf numFmtId="166" fontId="2" fillId="0" borderId="14" xfId="0" applyNumberFormat="1" applyFont="1" applyBorder="1" applyAlignment="1">
      <alignment horizontal="center" vertical="center"/>
    </xf>
    <xf numFmtId="166" fontId="2" fillId="0" borderId="2" xfId="0" applyNumberFormat="1" applyFont="1" applyBorder="1" applyAlignment="1">
      <alignment horizontal="center" vertical="center"/>
    </xf>
    <xf numFmtId="0" fontId="19" fillId="0" borderId="0" xfId="0" applyFont="1" applyAlignment="1">
      <alignment horizontal="center"/>
    </xf>
    <xf numFmtId="0" fontId="5" fillId="0" borderId="1" xfId="0" applyFont="1" applyBorder="1" applyAlignment="1">
      <alignment horizontal="center" vertical="center" wrapText="1"/>
    </xf>
    <xf numFmtId="0" fontId="2" fillId="0" borderId="0" xfId="0" applyFont="1" applyAlignment="1">
      <alignment horizontal="center" vertical="center"/>
    </xf>
    <xf numFmtId="0" fontId="2" fillId="2" borderId="0" xfId="0" applyFont="1" applyFill="1" applyAlignment="1">
      <alignment horizontal="left" indent="1"/>
    </xf>
    <xf numFmtId="0" fontId="7" fillId="2" borderId="3" xfId="0" applyFont="1" applyFill="1" applyBorder="1" applyAlignment="1">
      <alignment horizontal="center" vertical="center"/>
    </xf>
    <xf numFmtId="0" fontId="2" fillId="0" borderId="4" xfId="0" applyFont="1" applyBorder="1"/>
    <xf numFmtId="0" fontId="2" fillId="0" borderId="5" xfId="0" applyFont="1" applyBorder="1"/>
    <xf numFmtId="0" fontId="2" fillId="0" borderId="8" xfId="0" applyFont="1" applyBorder="1"/>
    <xf numFmtId="0" fontId="2" fillId="0" borderId="9" xfId="0" applyFont="1" applyBorder="1"/>
    <xf numFmtId="0" fontId="2" fillId="0" borderId="10" xfId="0" applyFont="1" applyBorder="1"/>
    <xf numFmtId="0" fontId="2" fillId="2" borderId="0" xfId="0" applyFont="1" applyFill="1" applyAlignment="1">
      <alignment horizontal="left" vertical="top" wrapText="1" indent="1"/>
    </xf>
    <xf numFmtId="0" fontId="2" fillId="2" borderId="0" xfId="0" applyFont="1" applyFill="1" applyAlignment="1">
      <alignment horizontal="left" vertical="center" wrapText="1" inden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5" xfId="0" applyFont="1" applyBorder="1" applyAlignment="1">
      <alignment wrapText="1"/>
    </xf>
    <xf numFmtId="0" fontId="2" fillId="0" borderId="2" xfId="0" applyFont="1" applyBorder="1" applyAlignment="1">
      <alignment wrapText="1"/>
    </xf>
    <xf numFmtId="0" fontId="15"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7" fillId="0" borderId="7" xfId="0" applyFont="1" applyBorder="1" applyAlignment="1">
      <alignment vertical="center"/>
    </xf>
    <xf numFmtId="0" fontId="7" fillId="2" borderId="4" xfId="0" applyFont="1" applyFill="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8" fillId="2" borderId="5" xfId="0" applyFont="1" applyFill="1" applyBorder="1" applyAlignment="1">
      <alignment horizontal="left" vertical="top"/>
    </xf>
    <xf numFmtId="0" fontId="8" fillId="2" borderId="6" xfId="0" applyFont="1" applyFill="1" applyBorder="1" applyAlignment="1">
      <alignment horizontal="left" vertical="top"/>
    </xf>
    <xf numFmtId="0" fontId="8" fillId="2" borderId="0" xfId="0" applyFont="1" applyFill="1" applyAlignment="1">
      <alignment horizontal="left" vertical="top"/>
    </xf>
    <xf numFmtId="0" fontId="8" fillId="2" borderId="7" xfId="0" applyFont="1" applyFill="1" applyBorder="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xf>
    <xf numFmtId="0" fontId="8" fillId="2" borderId="10" xfId="0" applyFont="1" applyFill="1" applyBorder="1" applyAlignment="1">
      <alignment horizontal="left" vertical="top"/>
    </xf>
    <xf numFmtId="0" fontId="2" fillId="2" borderId="41" xfId="0" applyFont="1" applyFill="1" applyBorder="1" applyAlignment="1">
      <alignment horizontal="left" vertical="top" wrapText="1" indent="1"/>
    </xf>
    <xf numFmtId="0" fontId="2" fillId="2" borderId="42" xfId="0" applyFont="1" applyFill="1" applyBorder="1" applyAlignment="1">
      <alignment horizontal="left" vertical="top" wrapText="1" indent="1"/>
    </xf>
    <xf numFmtId="0" fontId="2" fillId="2" borderId="43" xfId="0" applyFont="1" applyFill="1" applyBorder="1" applyAlignment="1">
      <alignment horizontal="left" vertical="top" wrapText="1" indent="1"/>
    </xf>
    <xf numFmtId="0" fontId="23" fillId="2" borderId="0" xfId="0" applyFont="1" applyFill="1" applyAlignment="1">
      <alignment horizontal="left" vertical="center" wrapText="1"/>
    </xf>
    <xf numFmtId="0" fontId="19" fillId="2" borderId="0" xfId="0" applyFont="1" applyFill="1"/>
    <xf numFmtId="0" fontId="7" fillId="2" borderId="0" xfId="0" applyFont="1" applyFill="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2" fillId="2" borderId="0" xfId="0" applyFont="1" applyFill="1" applyAlignment="1">
      <alignment horizontal="left"/>
    </xf>
    <xf numFmtId="0" fontId="2" fillId="2" borderId="40" xfId="0" applyFont="1" applyFill="1" applyBorder="1" applyAlignment="1">
      <alignment horizontal="left" vertical="top" wrapText="1" indent="1"/>
    </xf>
    <xf numFmtId="0" fontId="2" fillId="4" borderId="4" xfId="0" applyFont="1" applyFill="1" applyBorder="1" applyAlignment="1">
      <alignment vertical="center"/>
    </xf>
    <xf numFmtId="0" fontId="2" fillId="4" borderId="17" xfId="0" applyFont="1" applyFill="1" applyBorder="1" applyAlignment="1">
      <alignment horizontal="left" indent="1"/>
    </xf>
    <xf numFmtId="0" fontId="2" fillId="4" borderId="38" xfId="0" applyFont="1" applyFill="1" applyBorder="1" applyAlignment="1">
      <alignment horizontal="left" indent="1"/>
    </xf>
    <xf numFmtId="0" fontId="2" fillId="4" borderId="21" xfId="0" applyFont="1" applyFill="1" applyBorder="1" applyAlignment="1">
      <alignment horizontal="left" indent="1"/>
    </xf>
    <xf numFmtId="0" fontId="2" fillId="4" borderId="39" xfId="0" applyFont="1" applyFill="1" applyBorder="1" applyAlignment="1">
      <alignment horizontal="left" indent="1"/>
    </xf>
    <xf numFmtId="0" fontId="8" fillId="4" borderId="3"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4" borderId="0" xfId="0" applyFont="1" applyFill="1" applyAlignment="1">
      <alignment horizontal="left" vertical="top" wrapText="1"/>
    </xf>
    <xf numFmtId="0" fontId="8" fillId="4" borderId="7" xfId="0" applyFont="1" applyFill="1" applyBorder="1" applyAlignment="1">
      <alignment horizontal="left" vertical="top" wrapText="1"/>
    </xf>
    <xf numFmtId="0" fontId="8" fillId="4" borderId="8" xfId="0" applyFont="1" applyFill="1" applyBorder="1" applyAlignment="1">
      <alignment horizontal="left" vertical="top" wrapText="1"/>
    </xf>
    <xf numFmtId="0" fontId="8" fillId="4" borderId="9" xfId="0" applyFont="1" applyFill="1" applyBorder="1" applyAlignment="1">
      <alignment horizontal="left" vertical="top" wrapText="1"/>
    </xf>
    <xf numFmtId="0" fontId="8" fillId="4" borderId="10"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0" xfId="0" applyFont="1" applyFill="1" applyAlignment="1">
      <alignment horizontal="left" vertical="top" wrapText="1"/>
    </xf>
    <xf numFmtId="0" fontId="2" fillId="4" borderId="7"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10" xfId="0" applyFont="1" applyFill="1" applyBorder="1" applyAlignment="1">
      <alignment horizontal="left" vertical="top" wrapText="1"/>
    </xf>
    <xf numFmtId="0" fontId="20" fillId="4" borderId="4" xfId="0" applyFont="1" applyFill="1" applyBorder="1" applyAlignment="1">
      <alignment horizontal="left" vertical="top" wrapText="1"/>
    </xf>
    <xf numFmtId="0" fontId="20" fillId="4" borderId="5" xfId="0" applyFont="1" applyFill="1" applyBorder="1" applyAlignment="1">
      <alignment horizontal="left" vertical="top" wrapText="1"/>
    </xf>
    <xf numFmtId="0" fontId="20" fillId="4" borderId="6" xfId="0" applyFont="1" applyFill="1" applyBorder="1" applyAlignment="1">
      <alignment horizontal="left" vertical="top" wrapText="1"/>
    </xf>
    <xf numFmtId="0" fontId="20" fillId="4" borderId="0" xfId="0" applyFont="1" applyFill="1" applyAlignment="1">
      <alignment horizontal="left" vertical="top" wrapText="1"/>
    </xf>
    <xf numFmtId="0" fontId="20" fillId="4" borderId="7" xfId="0" applyFont="1" applyFill="1" applyBorder="1" applyAlignment="1">
      <alignment horizontal="left" vertical="top" wrapText="1"/>
    </xf>
    <xf numFmtId="0" fontId="20" fillId="4" borderId="8"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4" borderId="10" xfId="0" applyFont="1" applyFill="1" applyBorder="1" applyAlignment="1">
      <alignment horizontal="left" vertical="top" wrapText="1"/>
    </xf>
    <xf numFmtId="0" fontId="2" fillId="4" borderId="1" xfId="0" applyFont="1" applyFill="1" applyBorder="1" applyAlignment="1">
      <alignment horizontal="left" vertical="center" indent="1"/>
    </xf>
    <xf numFmtId="0" fontId="2" fillId="4" borderId="2" xfId="0" applyFont="1" applyFill="1" applyBorder="1" applyAlignment="1">
      <alignment horizontal="left" vertical="center" wrapText="1" indent="1"/>
    </xf>
    <xf numFmtId="0" fontId="2" fillId="4" borderId="14" xfId="0" applyFont="1" applyFill="1" applyBorder="1" applyAlignment="1">
      <alignment horizontal="left" vertical="center" wrapText="1" indent="1"/>
    </xf>
    <xf numFmtId="0" fontId="2" fillId="4" borderId="2" xfId="0" applyFont="1" applyFill="1" applyBorder="1" applyAlignment="1">
      <alignment horizontal="left" vertical="center" wrapText="1" indent="1"/>
    </xf>
    <xf numFmtId="0" fontId="2" fillId="4" borderId="1" xfId="0" applyFont="1" applyFill="1" applyBorder="1" applyAlignment="1">
      <alignment horizontal="left" vertical="center" wrapText="1" indent="1"/>
    </xf>
    <xf numFmtId="0" fontId="17"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0" xfId="0" applyFont="1" applyFill="1"/>
    <xf numFmtId="0" fontId="15" fillId="4" borderId="11" xfId="0" applyFont="1" applyFill="1" applyBorder="1" applyAlignment="1">
      <alignment horizontal="center" vertical="center"/>
    </xf>
    <xf numFmtId="0" fontId="15" fillId="4" borderId="13" xfId="0" applyFont="1" applyFill="1" applyBorder="1" applyAlignment="1">
      <alignment horizontal="center" vertical="center"/>
    </xf>
    <xf numFmtId="0" fontId="15" fillId="4" borderId="12" xfId="0" applyFont="1" applyFill="1" applyBorder="1" applyAlignment="1">
      <alignment horizontal="center" vertical="center"/>
    </xf>
    <xf numFmtId="0" fontId="2" fillId="4" borderId="41" xfId="0" applyFont="1" applyFill="1" applyBorder="1" applyAlignment="1">
      <alignment horizontal="left" vertical="top" wrapText="1" indent="1"/>
    </xf>
    <xf numFmtId="0" fontId="2" fillId="4" borderId="42" xfId="0" applyFont="1" applyFill="1" applyBorder="1" applyAlignment="1">
      <alignment horizontal="left" vertical="top" wrapText="1" indent="1"/>
    </xf>
    <xf numFmtId="0" fontId="2" fillId="4" borderId="43" xfId="0" applyFont="1" applyFill="1" applyBorder="1" applyAlignment="1">
      <alignment horizontal="left" vertical="top" wrapText="1" indent="1"/>
    </xf>
    <xf numFmtId="0" fontId="2" fillId="0" borderId="41" xfId="0" applyFont="1" applyFill="1" applyBorder="1" applyAlignment="1">
      <alignment horizontal="left" vertical="top" wrapText="1" indent="1"/>
    </xf>
    <xf numFmtId="0" fontId="2" fillId="0" borderId="42" xfId="0" applyFont="1" applyFill="1" applyBorder="1" applyAlignment="1">
      <alignment horizontal="left" vertical="top" wrapText="1" indent="1"/>
    </xf>
    <xf numFmtId="0" fontId="2" fillId="0" borderId="43" xfId="0" applyFont="1" applyFill="1" applyBorder="1" applyAlignment="1">
      <alignment horizontal="left" vertical="top" wrapText="1" indent="1"/>
    </xf>
    <xf numFmtId="0" fontId="2" fillId="4" borderId="1" xfId="0" applyFont="1" applyFill="1" applyBorder="1" applyAlignment="1">
      <alignment vertical="top" wrapText="1"/>
    </xf>
  </cellXfs>
  <cellStyles count="1">
    <cellStyle name="Normal" xfId="0" builtinId="0"/>
  </cellStyles>
  <dxfs count="8">
    <dxf>
      <font>
        <b/>
        <i val="0"/>
        <color theme="7" tint="-0.499984740745262"/>
      </font>
      <fill>
        <patternFill>
          <bgColor theme="7" tint="0.79998168889431442"/>
        </patternFill>
      </fill>
    </dxf>
    <dxf>
      <font>
        <b/>
        <i val="0"/>
        <color rgb="FFC00000"/>
      </font>
      <fill>
        <patternFill>
          <bgColor theme="6" tint="0.79998168889431442"/>
        </patternFill>
      </fill>
    </dxf>
    <dxf>
      <font>
        <b/>
        <i val="0"/>
        <color theme="9" tint="-0.24994659260841701"/>
      </font>
      <fill>
        <patternFill>
          <bgColor theme="9" tint="0.79998168889431442"/>
        </patternFill>
      </fill>
    </dxf>
    <dxf>
      <font>
        <b/>
        <i val="0"/>
        <color theme="8" tint="-0.499984740745262"/>
      </font>
      <fill>
        <patternFill>
          <bgColor theme="8" tint="0.79998168889431442"/>
        </patternFill>
      </fill>
    </dxf>
    <dxf>
      <font>
        <b/>
        <i val="0"/>
        <color theme="7" tint="-0.499984740745262"/>
      </font>
      <fill>
        <patternFill>
          <bgColor theme="7" tint="0.79998168889431442"/>
        </patternFill>
      </fill>
    </dxf>
    <dxf>
      <font>
        <b/>
        <i val="0"/>
        <color rgb="FFC00000"/>
      </font>
      <fill>
        <patternFill>
          <bgColor theme="6" tint="0.79998168889431442"/>
        </patternFill>
      </fill>
    </dxf>
    <dxf>
      <font>
        <b/>
        <i val="0"/>
        <color theme="9" tint="-0.24994659260841701"/>
      </font>
      <fill>
        <patternFill>
          <bgColor theme="9" tint="0.79998168889431442"/>
        </patternFill>
      </fill>
    </dxf>
    <dxf>
      <font>
        <b/>
        <i val="0"/>
        <color theme="8" tint="-0.499984740745262"/>
      </font>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41415</xdr:colOff>
      <xdr:row>0</xdr:row>
      <xdr:rowOff>41415</xdr:rowOff>
    </xdr:from>
    <xdr:to>
      <xdr:col>2</xdr:col>
      <xdr:colOff>1248025</xdr:colOff>
      <xdr:row>3</xdr:row>
      <xdr:rowOff>42692</xdr:rowOff>
    </xdr:to>
    <xdr:pic>
      <xdr:nvPicPr>
        <xdr:cNvPr id="3" name="Graphic 22" descr="ERCOT logo">
          <a:extLst>
            <a:ext uri="{FF2B5EF4-FFF2-40B4-BE49-F238E27FC236}">
              <a16:creationId xmlns:a16="http://schemas.microsoft.com/office/drawing/2014/main" id="{9137E20F-3FB9-4C54-BBF8-FFB7306EB28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1415" y="41415"/>
          <a:ext cx="1554480" cy="5727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2</xdr:col>
      <xdr:colOff>1259205</xdr:colOff>
      <xdr:row>3</xdr:row>
      <xdr:rowOff>54617</xdr:rowOff>
    </xdr:to>
    <xdr:pic>
      <xdr:nvPicPr>
        <xdr:cNvPr id="3" name="Graphic 22" descr="ERCOT logo">
          <a:extLst>
            <a:ext uri="{FF2B5EF4-FFF2-40B4-BE49-F238E27FC236}">
              <a16:creationId xmlns:a16="http://schemas.microsoft.com/office/drawing/2014/main" id="{893CDC2A-7BAE-4AB8-A767-392B503360D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7625" y="47625"/>
          <a:ext cx="1554480" cy="5727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41415</xdr:colOff>
      <xdr:row>0</xdr:row>
      <xdr:rowOff>41415</xdr:rowOff>
    </xdr:from>
    <xdr:to>
      <xdr:col>2</xdr:col>
      <xdr:colOff>1240405</xdr:colOff>
      <xdr:row>3</xdr:row>
      <xdr:rowOff>48407</xdr:rowOff>
    </xdr:to>
    <xdr:pic>
      <xdr:nvPicPr>
        <xdr:cNvPr id="2" name="Graphic 22" descr="ERCOT logo">
          <a:extLst>
            <a:ext uri="{FF2B5EF4-FFF2-40B4-BE49-F238E27FC236}">
              <a16:creationId xmlns:a16="http://schemas.microsoft.com/office/drawing/2014/main" id="{D58E7312-B6DE-4260-95C3-63063741EFB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1415" y="41415"/>
          <a:ext cx="1554480" cy="5727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56030</xdr:colOff>
      <xdr:row>0</xdr:row>
      <xdr:rowOff>56030</xdr:rowOff>
    </xdr:from>
    <xdr:to>
      <xdr:col>0</xdr:col>
      <xdr:colOff>1620035</xdr:colOff>
      <xdr:row>3</xdr:row>
      <xdr:rowOff>53497</xdr:rowOff>
    </xdr:to>
    <xdr:pic>
      <xdr:nvPicPr>
        <xdr:cNvPr id="2" name="Graphic 22" descr="ERCOT logo">
          <a:extLst>
            <a:ext uri="{FF2B5EF4-FFF2-40B4-BE49-F238E27FC236}">
              <a16:creationId xmlns:a16="http://schemas.microsoft.com/office/drawing/2014/main" id="{30F17C7D-6252-473F-9106-0691144F17C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6030" y="56030"/>
          <a:ext cx="1554480" cy="57277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49530</xdr:colOff>
      <xdr:row>0</xdr:row>
      <xdr:rowOff>49530</xdr:rowOff>
    </xdr:from>
    <xdr:to>
      <xdr:col>2</xdr:col>
      <xdr:colOff>435665</xdr:colOff>
      <xdr:row>3</xdr:row>
      <xdr:rowOff>54617</xdr:rowOff>
    </xdr:to>
    <xdr:pic>
      <xdr:nvPicPr>
        <xdr:cNvPr id="3" name="Graphic 22" descr="ERCOT logo">
          <a:extLst>
            <a:ext uri="{FF2B5EF4-FFF2-40B4-BE49-F238E27FC236}">
              <a16:creationId xmlns:a16="http://schemas.microsoft.com/office/drawing/2014/main" id="{0647362A-4A63-4B9C-8685-330C1BEF1D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9530" y="49530"/>
          <a:ext cx="1609145" cy="5803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1392555</xdr:colOff>
      <xdr:row>3</xdr:row>
      <xdr:rowOff>54617</xdr:rowOff>
    </xdr:to>
    <xdr:pic>
      <xdr:nvPicPr>
        <xdr:cNvPr id="2" name="Graphic 22" descr="ERCOT logo">
          <a:extLst>
            <a:ext uri="{FF2B5EF4-FFF2-40B4-BE49-F238E27FC236}">
              <a16:creationId xmlns:a16="http://schemas.microsoft.com/office/drawing/2014/main" id="{DB906D20-53EA-4CA1-A1F5-8694B350F08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7625" y="47625"/>
          <a:ext cx="1554480" cy="5727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2</xdr:col>
      <xdr:colOff>1259205</xdr:colOff>
      <xdr:row>3</xdr:row>
      <xdr:rowOff>48902</xdr:rowOff>
    </xdr:to>
    <xdr:pic>
      <xdr:nvPicPr>
        <xdr:cNvPr id="2" name="Graphic 22" descr="ERCOT logo">
          <a:extLst>
            <a:ext uri="{FF2B5EF4-FFF2-40B4-BE49-F238E27FC236}">
              <a16:creationId xmlns:a16="http://schemas.microsoft.com/office/drawing/2014/main" id="{5C1E6A16-93DD-4F4F-BFB9-FB605174BAC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7625" y="47625"/>
          <a:ext cx="1554480" cy="572777"/>
        </a:xfrm>
        <a:prstGeom prst="rect">
          <a:avLst/>
        </a:prstGeom>
      </xdr:spPr>
    </xdr:pic>
    <xdr:clientData/>
  </xdr:twoCellAnchor>
</xdr:wsDr>
</file>

<file path=xl/theme/theme1.xml><?xml version="1.0" encoding="utf-8"?>
<a:theme xmlns:a="http://schemas.openxmlformats.org/drawingml/2006/main" name="Office Theme 2007 - 2010">
  <a:themeElements>
    <a:clrScheme name="RK_Ercot">
      <a:dk1>
        <a:sysClr val="windowText" lastClr="000000"/>
      </a:dk1>
      <a:lt1>
        <a:sysClr val="window" lastClr="FFFFFF"/>
      </a:lt1>
      <a:dk2>
        <a:srgbClr val="44546A"/>
      </a:dk2>
      <a:lt2>
        <a:srgbClr val="E7E6E6"/>
      </a:lt2>
      <a:accent1>
        <a:srgbClr val="00AEC7"/>
      </a:accent1>
      <a:accent2>
        <a:srgbClr val="5B6770"/>
      </a:accent2>
      <a:accent3>
        <a:srgbClr val="890C58"/>
      </a:accent3>
      <a:accent4>
        <a:srgbClr val="26D07C"/>
      </a:accent4>
      <a:accent5>
        <a:srgbClr val="FFD100"/>
      </a:accent5>
      <a:accent6>
        <a:srgbClr val="685BC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E82B5-ACB3-47BE-93A1-FC2038CB6E09}">
  <dimension ref="A1:F52"/>
  <sheetViews>
    <sheetView tabSelected="1" zoomScaleNormal="100" zoomScaleSheetLayoutView="100" workbookViewId="0">
      <selection activeCell="Q17" sqref="Q17"/>
    </sheetView>
  </sheetViews>
  <sheetFormatPr defaultColWidth="9.109375" defaultRowHeight="13.8" x14ac:dyDescent="0.25"/>
  <cols>
    <col min="1" max="2" width="2.5546875" style="1" customWidth="1"/>
    <col min="3" max="3" width="28.5546875" style="1" customWidth="1"/>
    <col min="4" max="4" width="34.5546875" style="1" customWidth="1"/>
    <col min="5" max="6" width="24.6640625" style="1" customWidth="1"/>
    <col min="7" max="7" width="9.109375" style="1"/>
    <col min="8" max="8" width="13.6640625" style="1" bestFit="1" customWidth="1"/>
    <col min="9" max="16384" width="9.109375" style="1"/>
  </cols>
  <sheetData>
    <row r="1" spans="1:6" ht="15" customHeight="1" x14ac:dyDescent="0.25">
      <c r="A1" s="80" t="s">
        <v>14</v>
      </c>
      <c r="B1" s="80"/>
      <c r="C1" s="80"/>
      <c r="D1" s="80"/>
      <c r="E1" s="80"/>
      <c r="F1" s="80"/>
    </row>
    <row r="2" spans="1:6" ht="15" customHeight="1" x14ac:dyDescent="0.25">
      <c r="A2" s="80"/>
      <c r="B2" s="80"/>
      <c r="C2" s="80"/>
      <c r="D2" s="80"/>
      <c r="E2" s="80"/>
      <c r="F2" s="80"/>
    </row>
    <row r="3" spans="1:6" ht="15" customHeight="1" x14ac:dyDescent="0.25">
      <c r="A3" s="80"/>
      <c r="B3" s="80"/>
      <c r="C3" s="80"/>
      <c r="D3" s="80"/>
      <c r="E3" s="80"/>
      <c r="F3" s="80"/>
    </row>
    <row r="4" spans="1:6" ht="15" customHeight="1" x14ac:dyDescent="0.25">
      <c r="A4" s="2"/>
      <c r="B4" s="2"/>
      <c r="C4" s="85" t="s">
        <v>25</v>
      </c>
      <c r="D4" s="97" t="s">
        <v>137</v>
      </c>
      <c r="E4" s="98"/>
      <c r="F4" s="99"/>
    </row>
    <row r="5" spans="1:6" ht="15" customHeight="1" x14ac:dyDescent="0.25">
      <c r="A5" s="2"/>
      <c r="B5" s="2"/>
      <c r="C5" s="86"/>
      <c r="D5" s="100"/>
      <c r="E5" s="101"/>
      <c r="F5" s="102"/>
    </row>
    <row r="6" spans="1:6" ht="15" customHeight="1" x14ac:dyDescent="0.25">
      <c r="A6" s="2"/>
      <c r="B6" s="2"/>
      <c r="C6" s="85" t="s">
        <v>152</v>
      </c>
      <c r="D6" s="97" t="s">
        <v>138</v>
      </c>
      <c r="E6" s="98"/>
      <c r="F6" s="99"/>
    </row>
    <row r="7" spans="1:6" ht="15" customHeight="1" x14ac:dyDescent="0.25">
      <c r="A7" s="2"/>
      <c r="B7" s="2"/>
      <c r="C7" s="86"/>
      <c r="D7" s="100"/>
      <c r="E7" s="101"/>
      <c r="F7" s="102"/>
    </row>
    <row r="8" spans="1:6" ht="15" customHeight="1" x14ac:dyDescent="0.25">
      <c r="A8" s="2"/>
      <c r="B8" s="2"/>
      <c r="C8" s="6" t="s">
        <v>0</v>
      </c>
      <c r="D8" s="103" t="s">
        <v>139</v>
      </c>
      <c r="E8" s="104"/>
      <c r="F8" s="105"/>
    </row>
    <row r="9" spans="1:6" ht="15" customHeight="1" x14ac:dyDescent="0.25">
      <c r="A9" s="2"/>
      <c r="B9" s="2"/>
      <c r="C9" s="6" t="s">
        <v>1</v>
      </c>
      <c r="D9" s="103" t="s">
        <v>156</v>
      </c>
      <c r="E9" s="104"/>
      <c r="F9" s="105"/>
    </row>
    <row r="10" spans="1:6" ht="15" customHeight="1" x14ac:dyDescent="0.25">
      <c r="A10" s="2"/>
      <c r="B10" s="2"/>
      <c r="C10" s="6" t="s">
        <v>2</v>
      </c>
      <c r="D10" s="110">
        <v>46023</v>
      </c>
      <c r="E10" s="104"/>
      <c r="F10" s="105"/>
    </row>
    <row r="11" spans="1:6" ht="15" customHeight="1" x14ac:dyDescent="0.25">
      <c r="A11" s="2"/>
      <c r="B11" s="2"/>
      <c r="C11" s="6" t="s">
        <v>73</v>
      </c>
      <c r="D11" s="103" t="s">
        <v>98</v>
      </c>
      <c r="E11" s="104"/>
      <c r="F11" s="105"/>
    </row>
    <row r="12" spans="1:6" ht="15" customHeight="1" x14ac:dyDescent="0.25">
      <c r="A12" s="2"/>
      <c r="B12" s="2"/>
      <c r="C12" s="2"/>
      <c r="D12" s="2"/>
      <c r="E12" s="2"/>
      <c r="F12" s="2"/>
    </row>
    <row r="13" spans="1:6" ht="15" customHeight="1" x14ac:dyDescent="0.25">
      <c r="A13" s="83" t="s">
        <v>68</v>
      </c>
      <c r="B13" s="84"/>
      <c r="C13" s="84"/>
      <c r="D13" s="84"/>
      <c r="E13" s="84"/>
      <c r="F13" s="84"/>
    </row>
    <row r="14" spans="1:6" ht="15" customHeight="1" thickBot="1" x14ac:dyDescent="0.3">
      <c r="A14" s="2"/>
      <c r="B14" s="2"/>
      <c r="C14" s="2"/>
      <c r="D14" s="2"/>
      <c r="E14" s="2"/>
      <c r="F14" s="2"/>
    </row>
    <row r="15" spans="1:6" ht="15.9" customHeight="1" x14ac:dyDescent="0.25">
      <c r="A15" s="37" t="s">
        <v>3</v>
      </c>
      <c r="B15" s="38" t="s">
        <v>136</v>
      </c>
      <c r="C15" s="38"/>
      <c r="D15" s="38"/>
      <c r="E15" s="89"/>
      <c r="F15" s="90"/>
    </row>
    <row r="16" spans="1:6" ht="15.9" customHeight="1" x14ac:dyDescent="0.25">
      <c r="A16" s="39" t="s">
        <v>3</v>
      </c>
      <c r="B16" s="40" t="s">
        <v>153</v>
      </c>
      <c r="C16" s="40"/>
      <c r="D16" s="40"/>
      <c r="E16" s="108"/>
      <c r="F16" s="109"/>
    </row>
    <row r="17" spans="1:6" ht="15.9" customHeight="1" x14ac:dyDescent="0.25">
      <c r="A17" s="39" t="s">
        <v>3</v>
      </c>
      <c r="B17" s="40" t="s">
        <v>104</v>
      </c>
      <c r="C17" s="40"/>
      <c r="D17" s="40"/>
      <c r="E17" s="106"/>
      <c r="F17" s="107"/>
    </row>
    <row r="18" spans="1:6" ht="15.9" customHeight="1" thickBot="1" x14ac:dyDescent="0.3">
      <c r="A18" s="41" t="s">
        <v>3</v>
      </c>
      <c r="B18" s="202" t="s">
        <v>99</v>
      </c>
      <c r="C18" s="202"/>
      <c r="D18" s="202"/>
      <c r="E18" s="95"/>
      <c r="F18" s="96"/>
    </row>
    <row r="19" spans="1:6" ht="15.9" customHeight="1" x14ac:dyDescent="0.25">
      <c r="A19" s="42"/>
      <c r="B19" s="203" t="s">
        <v>129</v>
      </c>
      <c r="C19" s="203"/>
      <c r="D19" s="204"/>
      <c r="E19" s="43" t="s">
        <v>105</v>
      </c>
      <c r="F19" s="44" t="s">
        <v>106</v>
      </c>
    </row>
    <row r="20" spans="1:6" ht="15.9" customHeight="1" thickBot="1" x14ac:dyDescent="0.3">
      <c r="A20" s="45" t="s">
        <v>3</v>
      </c>
      <c r="B20" s="205"/>
      <c r="C20" s="205"/>
      <c r="D20" s="206"/>
      <c r="E20" s="46"/>
      <c r="F20" s="47"/>
    </row>
    <row r="21" spans="1:6" ht="15.9" customHeight="1" x14ac:dyDescent="0.25">
      <c r="A21" s="48" t="s">
        <v>3</v>
      </c>
      <c r="B21" s="49" t="s">
        <v>28</v>
      </c>
      <c r="C21" s="49"/>
      <c r="D21" s="49"/>
      <c r="E21" s="81"/>
      <c r="F21" s="82"/>
    </row>
    <row r="22" spans="1:6" ht="15.9" customHeight="1" x14ac:dyDescent="0.25">
      <c r="A22" s="39" t="s">
        <v>3</v>
      </c>
      <c r="B22" s="40" t="s">
        <v>107</v>
      </c>
      <c r="C22" s="40"/>
      <c r="D22" s="40"/>
      <c r="E22" s="93"/>
      <c r="F22" s="94"/>
    </row>
    <row r="23" spans="1:6" ht="15.9" customHeight="1" x14ac:dyDescent="0.25">
      <c r="A23" s="50" t="s">
        <v>3</v>
      </c>
      <c r="B23" s="5" t="s">
        <v>108</v>
      </c>
      <c r="C23" s="5"/>
      <c r="D23" s="5"/>
      <c r="E23" s="91"/>
      <c r="F23" s="92"/>
    </row>
    <row r="24" spans="1:6" ht="15.9" customHeight="1" x14ac:dyDescent="0.25">
      <c r="A24" s="39" t="s">
        <v>3</v>
      </c>
      <c r="B24" s="40" t="s">
        <v>66</v>
      </c>
      <c r="C24" s="40"/>
      <c r="D24" s="40"/>
      <c r="E24" s="93"/>
      <c r="F24" s="94"/>
    </row>
    <row r="25" spans="1:6" ht="15.9" customHeight="1" x14ac:dyDescent="0.25">
      <c r="A25" s="50" t="s">
        <v>3</v>
      </c>
      <c r="B25" s="5" t="s">
        <v>130</v>
      </c>
      <c r="C25" s="5"/>
      <c r="D25" s="5"/>
      <c r="E25" s="91"/>
      <c r="F25" s="92"/>
    </row>
    <row r="26" spans="1:6" ht="15.9" customHeight="1" x14ac:dyDescent="0.25">
      <c r="A26" s="39" t="s">
        <v>3</v>
      </c>
      <c r="B26" s="40" t="s">
        <v>77</v>
      </c>
      <c r="C26" s="40"/>
      <c r="D26" s="40"/>
      <c r="E26" s="93"/>
      <c r="F26" s="94"/>
    </row>
    <row r="27" spans="1:6" ht="15.9" customHeight="1" x14ac:dyDescent="0.25">
      <c r="A27" s="50" t="s">
        <v>3</v>
      </c>
      <c r="B27" s="5" t="s">
        <v>131</v>
      </c>
      <c r="C27" s="5"/>
      <c r="D27" s="5"/>
      <c r="E27" s="91"/>
      <c r="F27" s="92"/>
    </row>
    <row r="28" spans="1:6" ht="15.9" customHeight="1" thickBot="1" x14ac:dyDescent="0.3">
      <c r="A28" s="51" t="s">
        <v>3</v>
      </c>
      <c r="B28" s="52" t="s">
        <v>109</v>
      </c>
      <c r="C28" s="52"/>
      <c r="D28" s="52"/>
      <c r="E28" s="87"/>
      <c r="F28" s="88"/>
    </row>
    <row r="29" spans="1:6" ht="15" customHeight="1" x14ac:dyDescent="0.25">
      <c r="A29" s="4"/>
      <c r="B29" s="5"/>
      <c r="C29" s="5"/>
      <c r="D29" s="5"/>
      <c r="E29" s="33"/>
      <c r="F29" s="33"/>
    </row>
    <row r="30" spans="1:6" ht="15" customHeight="1" x14ac:dyDescent="0.25">
      <c r="A30" s="4" t="s">
        <v>3</v>
      </c>
      <c r="B30" s="5" t="s">
        <v>29</v>
      </c>
      <c r="C30" s="5"/>
      <c r="D30" s="5"/>
      <c r="E30" s="2"/>
      <c r="F30" s="2"/>
    </row>
    <row r="31" spans="1:6" ht="15" customHeight="1" x14ac:dyDescent="0.25">
      <c r="A31" s="2"/>
      <c r="B31" s="62" t="s">
        <v>67</v>
      </c>
      <c r="C31" s="63"/>
      <c r="D31" s="63"/>
      <c r="E31" s="63"/>
      <c r="F31" s="64"/>
    </row>
    <row r="32" spans="1:6" ht="15" customHeight="1" x14ac:dyDescent="0.25">
      <c r="A32" s="2"/>
      <c r="B32" s="65"/>
      <c r="C32" s="66"/>
      <c r="D32" s="66"/>
      <c r="E32" s="66"/>
      <c r="F32" s="67"/>
    </row>
    <row r="33" spans="1:6" ht="15" customHeight="1" x14ac:dyDescent="0.25">
      <c r="A33" s="2"/>
      <c r="B33" s="65"/>
      <c r="C33" s="66"/>
      <c r="D33" s="66"/>
      <c r="E33" s="66"/>
      <c r="F33" s="67"/>
    </row>
    <row r="34" spans="1:6" ht="15" customHeight="1" x14ac:dyDescent="0.25">
      <c r="A34" s="2"/>
      <c r="B34" s="65"/>
      <c r="C34" s="66"/>
      <c r="D34" s="66"/>
      <c r="E34" s="66"/>
      <c r="F34" s="67"/>
    </row>
    <row r="35" spans="1:6" ht="15" customHeight="1" x14ac:dyDescent="0.25">
      <c r="A35" s="2"/>
      <c r="B35" s="65"/>
      <c r="C35" s="66"/>
      <c r="D35" s="66"/>
      <c r="E35" s="66"/>
      <c r="F35" s="67"/>
    </row>
    <row r="36" spans="1:6" ht="15" customHeight="1" x14ac:dyDescent="0.25">
      <c r="A36" s="2"/>
      <c r="B36" s="65"/>
      <c r="C36" s="66"/>
      <c r="D36" s="66"/>
      <c r="E36" s="66"/>
      <c r="F36" s="67"/>
    </row>
    <row r="37" spans="1:6" x14ac:dyDescent="0.25">
      <c r="A37" s="2"/>
      <c r="B37" s="65"/>
      <c r="C37" s="66"/>
      <c r="D37" s="66"/>
      <c r="E37" s="66"/>
      <c r="F37" s="67"/>
    </row>
    <row r="38" spans="1:6" x14ac:dyDescent="0.25">
      <c r="A38" s="2"/>
      <c r="B38" s="65"/>
      <c r="C38" s="66"/>
      <c r="D38" s="66"/>
      <c r="E38" s="66"/>
      <c r="F38" s="67"/>
    </row>
    <row r="39" spans="1:6" x14ac:dyDescent="0.25">
      <c r="A39" s="2"/>
      <c r="B39" s="65"/>
      <c r="C39" s="66"/>
      <c r="D39" s="66"/>
      <c r="E39" s="66"/>
      <c r="F39" s="67"/>
    </row>
    <row r="40" spans="1:6" x14ac:dyDescent="0.25">
      <c r="A40" s="2"/>
      <c r="B40" s="65"/>
      <c r="C40" s="66"/>
      <c r="D40" s="66"/>
      <c r="E40" s="66"/>
      <c r="F40" s="67"/>
    </row>
    <row r="41" spans="1:6" x14ac:dyDescent="0.25">
      <c r="A41" s="2"/>
      <c r="B41" s="65"/>
      <c r="C41" s="66"/>
      <c r="D41" s="66"/>
      <c r="E41" s="66"/>
      <c r="F41" s="67"/>
    </row>
    <row r="42" spans="1:6" x14ac:dyDescent="0.25">
      <c r="A42" s="2"/>
      <c r="B42" s="65"/>
      <c r="C42" s="66"/>
      <c r="D42" s="66"/>
      <c r="E42" s="66"/>
      <c r="F42" s="67"/>
    </row>
    <row r="43" spans="1:6" x14ac:dyDescent="0.25">
      <c r="A43" s="2"/>
      <c r="B43" s="65"/>
      <c r="C43" s="66"/>
      <c r="D43" s="66"/>
      <c r="E43" s="66"/>
      <c r="F43" s="67"/>
    </row>
    <row r="44" spans="1:6" x14ac:dyDescent="0.25">
      <c r="A44" s="2"/>
      <c r="B44" s="65"/>
      <c r="C44" s="66"/>
      <c r="D44" s="66"/>
      <c r="E44" s="66"/>
      <c r="F44" s="67"/>
    </row>
    <row r="45" spans="1:6" x14ac:dyDescent="0.25">
      <c r="A45" s="2"/>
      <c r="B45" s="68"/>
      <c r="C45" s="69"/>
      <c r="D45" s="69"/>
      <c r="E45" s="69"/>
      <c r="F45" s="70"/>
    </row>
    <row r="46" spans="1:6" x14ac:dyDescent="0.25">
      <c r="A46" s="4" t="s">
        <v>3</v>
      </c>
      <c r="B46" s="72" t="str">
        <f>CONCATENATE("Status of required integration engineering studies for ",$D$4," (QSA Inclusion, Reactive Capability, Sub-synchronous Resonance, and others as required by TSP and/or ERCOT).")</f>
        <v>Status of required integration engineering studies for Demo Solar (QSA Inclusion, Reactive Capability, Sub-synchronous Resonance, and others as required by TSP and/or ERCOT).</v>
      </c>
      <c r="C46" s="72"/>
      <c r="D46" s="72"/>
      <c r="E46" s="72"/>
      <c r="F46" s="72"/>
    </row>
    <row r="47" spans="1:6" x14ac:dyDescent="0.25">
      <c r="A47" s="2"/>
      <c r="B47" s="78"/>
      <c r="C47" s="78"/>
      <c r="D47" s="78"/>
      <c r="E47" s="78"/>
      <c r="F47" s="78"/>
    </row>
    <row r="48" spans="1:6" x14ac:dyDescent="0.25">
      <c r="A48" s="2"/>
      <c r="B48" s="71"/>
      <c r="C48" s="72"/>
      <c r="D48" s="72"/>
      <c r="E48" s="72"/>
      <c r="F48" s="73"/>
    </row>
    <row r="49" spans="1:6" x14ac:dyDescent="0.25">
      <c r="A49" s="2"/>
      <c r="B49" s="74"/>
      <c r="C49" s="75"/>
      <c r="D49" s="75"/>
      <c r="E49" s="75"/>
      <c r="F49" s="76"/>
    </row>
    <row r="50" spans="1:6" x14ac:dyDescent="0.25">
      <c r="A50" s="2"/>
      <c r="B50" s="74"/>
      <c r="C50" s="75"/>
      <c r="D50" s="75"/>
      <c r="E50" s="75"/>
      <c r="F50" s="76"/>
    </row>
    <row r="51" spans="1:6" x14ac:dyDescent="0.25">
      <c r="A51" s="2"/>
      <c r="B51" s="74"/>
      <c r="C51" s="75"/>
      <c r="D51" s="75"/>
      <c r="E51" s="75"/>
      <c r="F51" s="76"/>
    </row>
    <row r="52" spans="1:6" x14ac:dyDescent="0.25">
      <c r="A52" s="2"/>
      <c r="B52" s="77"/>
      <c r="C52" s="78"/>
      <c r="D52" s="78"/>
      <c r="E52" s="78"/>
      <c r="F52" s="79"/>
    </row>
  </sheetData>
  <protectedRanges>
    <protectedRange sqref="D4 D6 E4:F11 D8:D11" name="Range1"/>
    <protectedRange sqref="E15:F18 E20:F23" name="Range2"/>
    <protectedRange sqref="E24:F29" name="Range4"/>
    <protectedRange sqref="B31" name="Range5"/>
    <protectedRange sqref="B48" name="Range6"/>
  </protectedRanges>
  <mergeCells count="26">
    <mergeCell ref="E25:F25"/>
    <mergeCell ref="D4:F5"/>
    <mergeCell ref="D6:F7"/>
    <mergeCell ref="D8:F8"/>
    <mergeCell ref="D9:F9"/>
    <mergeCell ref="E17:F17"/>
    <mergeCell ref="E16:F16"/>
    <mergeCell ref="D11:F11"/>
    <mergeCell ref="D10:F10"/>
    <mergeCell ref="B19:D20"/>
    <mergeCell ref="B31:F45"/>
    <mergeCell ref="B48:F52"/>
    <mergeCell ref="B46:F47"/>
    <mergeCell ref="A1:F3"/>
    <mergeCell ref="E21:F21"/>
    <mergeCell ref="A13:F13"/>
    <mergeCell ref="C4:C5"/>
    <mergeCell ref="C6:C7"/>
    <mergeCell ref="E28:F28"/>
    <mergeCell ref="E15:F15"/>
    <mergeCell ref="E27:F27"/>
    <mergeCell ref="E26:F26"/>
    <mergeCell ref="E22:F22"/>
    <mergeCell ref="E18:F18"/>
    <mergeCell ref="E23:F23"/>
    <mergeCell ref="E24:F24"/>
  </mergeCells>
  <pageMargins left="0.5" right="0.5" top="0.5" bottom="0.5" header="0.3" footer="0.3"/>
  <pageSetup orientation="portrait" r:id="rId1"/>
  <headerFooter>
    <oddFooter>&amp;LCommissioning Plan 6/10/2015&amp;CPage &amp;P&amp;RERCOT Confidential - Upon MP Information Entry</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E5B94D8-E7CF-4FA9-AA5D-7595A1CB1D4D}">
          <x14:formula1>
            <xm:f>Instructions!$A$29:$A$40</xm:f>
          </x14:formula1>
          <xm:sqref>E15:F15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BF4E1-765D-4847-8B1D-872A0490A24E}">
  <dimension ref="A1:O49"/>
  <sheetViews>
    <sheetView topLeftCell="A9" zoomScaleNormal="100" workbookViewId="0">
      <selection activeCell="K40" sqref="K40:O49"/>
    </sheetView>
  </sheetViews>
  <sheetFormatPr defaultColWidth="9.109375" defaultRowHeight="13.8" x14ac:dyDescent="0.25"/>
  <cols>
    <col min="1" max="2" width="2.5546875" style="1" customWidth="1"/>
    <col min="3" max="3" width="28.5546875" style="1" customWidth="1"/>
    <col min="4" max="4" width="22.5546875" style="1" customWidth="1"/>
    <col min="5" max="6" width="12.5546875" style="1" customWidth="1"/>
    <col min="7" max="7" width="34.88671875" style="1" customWidth="1"/>
    <col min="8" max="8" width="3.5546875" style="7" customWidth="1"/>
    <col min="9" max="10" width="2.5546875" style="1" customWidth="1"/>
    <col min="11" max="11" width="28.5546875" style="1" customWidth="1"/>
    <col min="12" max="12" width="22.5546875" style="1" customWidth="1"/>
    <col min="13" max="15" width="12.5546875" style="1" customWidth="1"/>
    <col min="16" max="16384" width="9.109375" style="1"/>
  </cols>
  <sheetData>
    <row r="1" spans="1:15" ht="15" customHeight="1" x14ac:dyDescent="0.25">
      <c r="A1" s="80" t="s">
        <v>14</v>
      </c>
      <c r="B1" s="80"/>
      <c r="C1" s="80"/>
      <c r="D1" s="80"/>
      <c r="E1" s="80"/>
      <c r="F1" s="80"/>
      <c r="G1" s="80"/>
      <c r="I1" s="111"/>
      <c r="J1" s="112"/>
      <c r="K1" s="112"/>
      <c r="L1" s="112"/>
      <c r="M1" s="112"/>
      <c r="N1" s="112"/>
      <c r="O1" s="112"/>
    </row>
    <row r="2" spans="1:15" ht="15" customHeight="1" x14ac:dyDescent="0.25">
      <c r="A2" s="80"/>
      <c r="B2" s="80"/>
      <c r="C2" s="80"/>
      <c r="D2" s="80"/>
      <c r="E2" s="80"/>
      <c r="F2" s="80"/>
      <c r="G2" s="80"/>
      <c r="I2" s="112"/>
      <c r="J2" s="112"/>
      <c r="K2" s="112"/>
      <c r="L2" s="112"/>
      <c r="M2" s="112"/>
      <c r="N2" s="112"/>
      <c r="O2" s="112"/>
    </row>
    <row r="3" spans="1:15" ht="15" customHeight="1" x14ac:dyDescent="0.25">
      <c r="A3" s="80"/>
      <c r="B3" s="80"/>
      <c r="C3" s="80"/>
      <c r="D3" s="80"/>
      <c r="E3" s="80"/>
      <c r="F3" s="80"/>
      <c r="G3" s="80"/>
      <c r="I3" s="112"/>
      <c r="J3" s="112"/>
      <c r="K3" s="112"/>
      <c r="L3" s="112"/>
      <c r="M3" s="112"/>
      <c r="N3" s="112"/>
      <c r="O3" s="112"/>
    </row>
    <row r="4" spans="1:15" ht="15" customHeight="1" x14ac:dyDescent="0.25">
      <c r="A4" s="2"/>
      <c r="B4" s="2"/>
      <c r="C4" s="124" t="s">
        <v>25</v>
      </c>
      <c r="D4" s="128" t="str">
        <f>'General S1'!D4</f>
        <v>Demo Solar</v>
      </c>
      <c r="E4" s="129"/>
      <c r="F4" s="129"/>
      <c r="G4" s="130"/>
      <c r="I4" s="2"/>
      <c r="J4" s="2"/>
      <c r="K4" s="126"/>
      <c r="L4" s="134"/>
      <c r="M4" s="127"/>
      <c r="N4" s="127"/>
      <c r="O4" s="127"/>
    </row>
    <row r="5" spans="1:15" ht="15" customHeight="1" x14ac:dyDescent="0.25">
      <c r="A5" s="2"/>
      <c r="B5" s="2"/>
      <c r="C5" s="125"/>
      <c r="D5" s="131"/>
      <c r="E5" s="132"/>
      <c r="F5" s="132"/>
      <c r="G5" s="133"/>
      <c r="I5" s="2"/>
      <c r="J5" s="2"/>
      <c r="K5" s="127"/>
      <c r="L5" s="127"/>
      <c r="M5" s="127"/>
      <c r="N5" s="127"/>
      <c r="O5" s="127"/>
    </row>
    <row r="6" spans="1:15" ht="15" customHeight="1" x14ac:dyDescent="0.25">
      <c r="A6" s="2"/>
      <c r="B6" s="2"/>
      <c r="C6" s="2"/>
      <c r="D6" s="2"/>
      <c r="E6" s="2"/>
      <c r="F6" s="2"/>
      <c r="G6" s="2"/>
      <c r="I6" s="2"/>
      <c r="J6" s="2"/>
      <c r="K6" s="2"/>
      <c r="L6" s="2"/>
      <c r="M6" s="2"/>
      <c r="N6" s="2"/>
      <c r="O6" s="2"/>
    </row>
    <row r="7" spans="1:15" ht="15" customHeight="1" x14ac:dyDescent="0.25">
      <c r="A7" s="83" t="s">
        <v>132</v>
      </c>
      <c r="B7" s="84"/>
      <c r="C7" s="84"/>
      <c r="D7" s="84"/>
      <c r="E7" s="84"/>
      <c r="F7" s="84"/>
      <c r="G7" s="84"/>
      <c r="I7" s="83" t="s">
        <v>133</v>
      </c>
      <c r="J7" s="84"/>
      <c r="K7" s="84"/>
      <c r="L7" s="84"/>
      <c r="M7" s="84"/>
      <c r="N7" s="84"/>
      <c r="O7" s="84"/>
    </row>
    <row r="8" spans="1:15" ht="15" customHeight="1" x14ac:dyDescent="0.25">
      <c r="A8" s="3"/>
      <c r="B8" s="3"/>
      <c r="C8" s="3"/>
      <c r="D8" s="3"/>
      <c r="E8" s="3"/>
      <c r="F8" s="3"/>
      <c r="G8" s="3"/>
      <c r="I8" s="3"/>
      <c r="J8" s="3"/>
      <c r="K8" s="3"/>
      <c r="L8" s="3"/>
      <c r="M8" s="3"/>
      <c r="N8" s="3"/>
      <c r="O8" s="3"/>
    </row>
    <row r="9" spans="1:15" ht="15" customHeight="1" x14ac:dyDescent="0.25">
      <c r="A9" s="4" t="s">
        <v>3</v>
      </c>
      <c r="B9" s="32" t="s">
        <v>16</v>
      </c>
      <c r="C9" s="3"/>
      <c r="D9" s="3"/>
      <c r="E9" s="3"/>
      <c r="F9" s="3"/>
      <c r="G9" s="3"/>
      <c r="I9" s="2"/>
      <c r="J9" s="4" t="s">
        <v>15</v>
      </c>
      <c r="K9" s="135" t="str">
        <f>_xlfn.CONCAT("Describe the functionality of the AVR controls at ",$D$4,". Include limitations of the AVR from initial synchronization through final commercial operations.")</f>
        <v>Describe the functionality of the AVR controls at Demo Solar. Include limitations of the AVR from initial synchronization through final commercial operations.</v>
      </c>
      <c r="L9" s="135"/>
      <c r="M9" s="117"/>
      <c r="N9" s="117"/>
      <c r="O9" s="117"/>
    </row>
    <row r="10" spans="1:15" ht="15" customHeight="1" x14ac:dyDescent="0.25">
      <c r="A10" s="4"/>
      <c r="B10" s="4" t="s">
        <v>15</v>
      </c>
      <c r="C10" s="5" t="str">
        <f>_xlfn.CONCAT("Describe the Site Control System at ",$D$4,".")</f>
        <v>Describe the Site Control System at Demo Solar.</v>
      </c>
      <c r="D10" s="5"/>
      <c r="E10" s="2"/>
      <c r="F10" s="2"/>
      <c r="G10" s="2"/>
      <c r="I10" s="2"/>
      <c r="J10" s="2"/>
      <c r="K10" s="117"/>
      <c r="L10" s="117"/>
      <c r="M10" s="117"/>
      <c r="N10" s="117"/>
      <c r="O10" s="117"/>
    </row>
    <row r="11" spans="1:15" ht="15" customHeight="1" x14ac:dyDescent="0.25">
      <c r="A11" s="2"/>
      <c r="B11" s="2"/>
      <c r="C11" s="62" t="s">
        <v>81</v>
      </c>
      <c r="D11" s="63"/>
      <c r="E11" s="63"/>
      <c r="F11" s="63"/>
      <c r="G11" s="64"/>
      <c r="I11" s="2"/>
      <c r="J11" s="2"/>
      <c r="K11" s="207" t="s">
        <v>86</v>
      </c>
      <c r="L11" s="216"/>
      <c r="M11" s="216"/>
      <c r="N11" s="216"/>
      <c r="O11" s="217"/>
    </row>
    <row r="12" spans="1:15" ht="15" customHeight="1" x14ac:dyDescent="0.25">
      <c r="A12" s="2"/>
      <c r="B12" s="2"/>
      <c r="C12" s="65"/>
      <c r="D12" s="66"/>
      <c r="E12" s="66"/>
      <c r="F12" s="66"/>
      <c r="G12" s="67"/>
      <c r="I12" s="2"/>
      <c r="J12" s="2"/>
      <c r="K12" s="218"/>
      <c r="L12" s="219"/>
      <c r="M12" s="219"/>
      <c r="N12" s="219"/>
      <c r="O12" s="220"/>
    </row>
    <row r="13" spans="1:15" ht="15" customHeight="1" x14ac:dyDescent="0.25">
      <c r="A13" s="2"/>
      <c r="B13" s="2"/>
      <c r="C13" s="65"/>
      <c r="D13" s="66"/>
      <c r="E13" s="66"/>
      <c r="F13" s="66"/>
      <c r="G13" s="67"/>
      <c r="I13" s="2"/>
      <c r="J13" s="2"/>
      <c r="K13" s="218"/>
      <c r="L13" s="219"/>
      <c r="M13" s="219"/>
      <c r="N13" s="219"/>
      <c r="O13" s="220"/>
    </row>
    <row r="14" spans="1:15" ht="15" customHeight="1" x14ac:dyDescent="0.25">
      <c r="A14" s="2"/>
      <c r="B14" s="2"/>
      <c r="C14" s="65"/>
      <c r="D14" s="66"/>
      <c r="E14" s="66"/>
      <c r="F14" s="66"/>
      <c r="G14" s="67"/>
      <c r="I14" s="2"/>
      <c r="J14" s="2"/>
      <c r="K14" s="218"/>
      <c r="L14" s="219"/>
      <c r="M14" s="219"/>
      <c r="N14" s="219"/>
      <c r="O14" s="220"/>
    </row>
    <row r="15" spans="1:15" ht="15" customHeight="1" x14ac:dyDescent="0.25">
      <c r="A15" s="2"/>
      <c r="B15" s="2"/>
      <c r="C15" s="65"/>
      <c r="D15" s="66"/>
      <c r="E15" s="66"/>
      <c r="F15" s="66"/>
      <c r="G15" s="67"/>
      <c r="I15" s="2"/>
      <c r="J15" s="2"/>
      <c r="K15" s="218"/>
      <c r="L15" s="219"/>
      <c r="M15" s="219"/>
      <c r="N15" s="219"/>
      <c r="O15" s="220"/>
    </row>
    <row r="16" spans="1:15" ht="15" customHeight="1" x14ac:dyDescent="0.25">
      <c r="A16" s="2"/>
      <c r="B16" s="2"/>
      <c r="C16" s="65"/>
      <c r="D16" s="66"/>
      <c r="E16" s="66"/>
      <c r="F16" s="66"/>
      <c r="G16" s="67"/>
      <c r="I16" s="2"/>
      <c r="J16" s="2"/>
      <c r="K16" s="218"/>
      <c r="L16" s="219"/>
      <c r="M16" s="219"/>
      <c r="N16" s="219"/>
      <c r="O16" s="220"/>
    </row>
    <row r="17" spans="1:15" ht="15" customHeight="1" x14ac:dyDescent="0.25">
      <c r="A17" s="4"/>
      <c r="B17" s="2"/>
      <c r="C17" s="65"/>
      <c r="D17" s="66"/>
      <c r="E17" s="66"/>
      <c r="F17" s="66"/>
      <c r="G17" s="67"/>
      <c r="I17" s="2"/>
      <c r="J17" s="2"/>
      <c r="K17" s="218"/>
      <c r="L17" s="219"/>
      <c r="M17" s="219"/>
      <c r="N17" s="219"/>
      <c r="O17" s="220"/>
    </row>
    <row r="18" spans="1:15" ht="15" customHeight="1" x14ac:dyDescent="0.25">
      <c r="A18" s="2"/>
      <c r="B18" s="2"/>
      <c r="C18" s="68"/>
      <c r="D18" s="69"/>
      <c r="E18" s="69"/>
      <c r="F18" s="69"/>
      <c r="G18" s="70"/>
      <c r="I18" s="2"/>
      <c r="J18" s="2"/>
      <c r="K18" s="221"/>
      <c r="L18" s="222"/>
      <c r="M18" s="222"/>
      <c r="N18" s="222"/>
      <c r="O18" s="223"/>
    </row>
    <row r="19" spans="1:15" ht="15" customHeight="1" x14ac:dyDescent="0.25">
      <c r="A19" s="4"/>
      <c r="B19" s="4" t="s">
        <v>15</v>
      </c>
      <c r="C19" s="115" t="str">
        <f>_xlfn.CONCAT("Describe the availability of the Site Control System at ",$D$4,". Include limitations of the system from initial synchronization through Part 3 approval.")</f>
        <v>Describe the availability of the Site Control System at Demo Solar. Include limitations of the system from initial synchronization through Part 3 approval.</v>
      </c>
      <c r="D19" s="115"/>
      <c r="E19" s="116"/>
      <c r="F19" s="116"/>
      <c r="G19" s="116"/>
      <c r="I19" s="2"/>
      <c r="J19" s="4" t="s">
        <v>15</v>
      </c>
      <c r="K19" s="113" t="str">
        <f>_xlfn.CONCAT(" Describe the operation of the OLTC.  ")</f>
        <v xml:space="preserve"> Describe the operation of the OLTC.  </v>
      </c>
      <c r="L19" s="113"/>
      <c r="M19" s="113"/>
      <c r="N19" s="113"/>
      <c r="O19" s="113"/>
    </row>
    <row r="20" spans="1:15" ht="15" customHeight="1" x14ac:dyDescent="0.25">
      <c r="A20" s="2"/>
      <c r="B20" s="2"/>
      <c r="C20" s="117"/>
      <c r="D20" s="117"/>
      <c r="E20" s="117"/>
      <c r="F20" s="117"/>
      <c r="G20" s="117"/>
      <c r="I20" s="2"/>
      <c r="J20" s="4"/>
      <c r="K20" s="114"/>
      <c r="L20" s="114"/>
      <c r="M20" s="114"/>
      <c r="N20" s="114"/>
      <c r="O20" s="114"/>
    </row>
    <row r="21" spans="1:15" ht="15" customHeight="1" x14ac:dyDescent="0.25">
      <c r="A21" s="2"/>
      <c r="B21" s="2"/>
      <c r="C21" s="62" t="s">
        <v>81</v>
      </c>
      <c r="D21" s="63"/>
      <c r="E21" s="63"/>
      <c r="F21" s="63"/>
      <c r="G21" s="64"/>
      <c r="I21" s="2"/>
      <c r="J21" s="2"/>
      <c r="K21" s="207" t="s">
        <v>155</v>
      </c>
      <c r="L21" s="224"/>
      <c r="M21" s="224"/>
      <c r="N21" s="224"/>
      <c r="O21" s="225"/>
    </row>
    <row r="22" spans="1:15" ht="15" customHeight="1" x14ac:dyDescent="0.25">
      <c r="A22" s="2"/>
      <c r="B22" s="2"/>
      <c r="C22" s="65"/>
      <c r="D22" s="66"/>
      <c r="E22" s="66"/>
      <c r="F22" s="66"/>
      <c r="G22" s="67"/>
      <c r="I22" s="2"/>
      <c r="J22" s="2"/>
      <c r="K22" s="226"/>
      <c r="L22" s="227"/>
      <c r="M22" s="227"/>
      <c r="N22" s="227"/>
      <c r="O22" s="228"/>
    </row>
    <row r="23" spans="1:15" ht="15" customHeight="1" x14ac:dyDescent="0.25">
      <c r="A23" s="2"/>
      <c r="B23" s="2"/>
      <c r="C23" s="65"/>
      <c r="D23" s="66"/>
      <c r="E23" s="66"/>
      <c r="F23" s="66"/>
      <c r="G23" s="67"/>
      <c r="I23" s="2"/>
      <c r="J23" s="2"/>
      <c r="K23" s="226"/>
      <c r="L23" s="227"/>
      <c r="M23" s="227"/>
      <c r="N23" s="227"/>
      <c r="O23" s="228"/>
    </row>
    <row r="24" spans="1:15" ht="15" customHeight="1" x14ac:dyDescent="0.25">
      <c r="A24" s="2"/>
      <c r="B24" s="2"/>
      <c r="C24" s="65"/>
      <c r="D24" s="66"/>
      <c r="E24" s="66"/>
      <c r="F24" s="66"/>
      <c r="G24" s="67"/>
      <c r="I24" s="2"/>
      <c r="J24" s="2"/>
      <c r="K24" s="226"/>
      <c r="L24" s="227"/>
      <c r="M24" s="227"/>
      <c r="N24" s="227"/>
      <c r="O24" s="228"/>
    </row>
    <row r="25" spans="1:15" ht="15" customHeight="1" x14ac:dyDescent="0.25">
      <c r="A25" s="2"/>
      <c r="B25" s="2"/>
      <c r="C25" s="65"/>
      <c r="D25" s="66"/>
      <c r="E25" s="66"/>
      <c r="F25" s="66"/>
      <c r="G25" s="67"/>
      <c r="I25" s="2"/>
      <c r="J25" s="2"/>
      <c r="K25" s="226"/>
      <c r="L25" s="227"/>
      <c r="M25" s="227"/>
      <c r="N25" s="227"/>
      <c r="O25" s="228"/>
    </row>
    <row r="26" spans="1:15" ht="15" customHeight="1" x14ac:dyDescent="0.25">
      <c r="A26" s="2"/>
      <c r="B26" s="2"/>
      <c r="C26" s="65"/>
      <c r="D26" s="66"/>
      <c r="E26" s="66"/>
      <c r="F26" s="66"/>
      <c r="G26" s="67"/>
      <c r="I26" s="2"/>
      <c r="J26" s="2"/>
      <c r="K26" s="226"/>
      <c r="L26" s="227"/>
      <c r="M26" s="227"/>
      <c r="N26" s="227"/>
      <c r="O26" s="228"/>
    </row>
    <row r="27" spans="1:15" ht="15" customHeight="1" x14ac:dyDescent="0.25">
      <c r="A27" s="2"/>
      <c r="B27" s="2"/>
      <c r="C27" s="65"/>
      <c r="D27" s="66"/>
      <c r="E27" s="66"/>
      <c r="F27" s="66"/>
      <c r="G27" s="67"/>
      <c r="I27" s="2"/>
      <c r="J27" s="2"/>
      <c r="K27" s="226"/>
      <c r="L27" s="227"/>
      <c r="M27" s="227"/>
      <c r="N27" s="227"/>
      <c r="O27" s="228"/>
    </row>
    <row r="28" spans="1:15" ht="15" customHeight="1" x14ac:dyDescent="0.25">
      <c r="A28" s="2"/>
      <c r="B28" s="2"/>
      <c r="C28" s="68"/>
      <c r="D28" s="69"/>
      <c r="E28" s="69"/>
      <c r="F28" s="69"/>
      <c r="G28" s="70"/>
      <c r="I28" s="2"/>
      <c r="J28" s="2"/>
      <c r="K28" s="229"/>
      <c r="L28" s="230"/>
      <c r="M28" s="230"/>
      <c r="N28" s="230"/>
      <c r="O28" s="231"/>
    </row>
    <row r="29" spans="1:15" ht="15" customHeight="1" x14ac:dyDescent="0.25">
      <c r="A29" s="4" t="s">
        <v>3</v>
      </c>
      <c r="B29" s="32" t="s">
        <v>32</v>
      </c>
      <c r="C29" s="3"/>
      <c r="D29" s="3"/>
      <c r="E29" s="3"/>
      <c r="F29" s="3"/>
      <c r="G29" s="3"/>
      <c r="I29" s="4" t="s">
        <v>3</v>
      </c>
      <c r="J29" s="32" t="s">
        <v>17</v>
      </c>
      <c r="K29" s="3"/>
      <c r="L29" s="3"/>
      <c r="M29" s="3"/>
      <c r="N29" s="3"/>
      <c r="O29" s="3"/>
    </row>
    <row r="30" spans="1:15" ht="15" customHeight="1" x14ac:dyDescent="0.25">
      <c r="A30" s="2"/>
      <c r="B30" s="4" t="s">
        <v>15</v>
      </c>
      <c r="C30" s="5" t="str">
        <f>_xlfn.CONCAT("Describe the PFR commissioning process at ",$D$4,"?")</f>
        <v>Describe the PFR commissioning process at Demo Solar?</v>
      </c>
      <c r="D30" s="5"/>
      <c r="E30" s="2"/>
      <c r="F30" s="2"/>
      <c r="G30" s="2"/>
      <c r="I30" s="2"/>
      <c r="J30" s="4" t="s">
        <v>15</v>
      </c>
      <c r="K30" s="5" t="str">
        <f>_xlfn.CONCAT("Describe the PSS commissioning process at ",$D$4,"?")</f>
        <v>Describe the PSS commissioning process at Demo Solar?</v>
      </c>
      <c r="L30" s="5"/>
      <c r="M30" s="2"/>
      <c r="N30" s="2"/>
      <c r="O30" s="2"/>
    </row>
    <row r="31" spans="1:15" ht="15" customHeight="1" x14ac:dyDescent="0.25">
      <c r="A31" s="2"/>
      <c r="B31" s="2"/>
      <c r="C31" s="207" t="s">
        <v>102</v>
      </c>
      <c r="D31" s="208"/>
      <c r="E31" s="208"/>
      <c r="F31" s="208"/>
      <c r="G31" s="209"/>
      <c r="I31" s="2"/>
      <c r="J31" s="2"/>
      <c r="K31" s="62" t="s">
        <v>103</v>
      </c>
      <c r="L31" s="63"/>
      <c r="M31" s="63"/>
      <c r="N31" s="63"/>
      <c r="O31" s="64"/>
    </row>
    <row r="32" spans="1:15" ht="15" customHeight="1" x14ac:dyDescent="0.25">
      <c r="A32" s="2"/>
      <c r="B32" s="2"/>
      <c r="C32" s="210"/>
      <c r="D32" s="211"/>
      <c r="E32" s="211"/>
      <c r="F32" s="211"/>
      <c r="G32" s="212"/>
      <c r="I32" s="2"/>
      <c r="J32" s="2"/>
      <c r="K32" s="65"/>
      <c r="L32" s="66"/>
      <c r="M32" s="66"/>
      <c r="N32" s="66"/>
      <c r="O32" s="67"/>
    </row>
    <row r="33" spans="1:15" ht="15" customHeight="1" x14ac:dyDescent="0.25">
      <c r="A33" s="2"/>
      <c r="B33" s="2"/>
      <c r="C33" s="210"/>
      <c r="D33" s="211"/>
      <c r="E33" s="211"/>
      <c r="F33" s="211"/>
      <c r="G33" s="212"/>
      <c r="I33" s="2"/>
      <c r="J33" s="2"/>
      <c r="K33" s="65"/>
      <c r="L33" s="66"/>
      <c r="M33" s="66"/>
      <c r="N33" s="66"/>
      <c r="O33" s="67"/>
    </row>
    <row r="34" spans="1:15" ht="15" customHeight="1" x14ac:dyDescent="0.25">
      <c r="A34" s="2"/>
      <c r="B34" s="2"/>
      <c r="C34" s="210"/>
      <c r="D34" s="211"/>
      <c r="E34" s="211"/>
      <c r="F34" s="211"/>
      <c r="G34" s="212"/>
      <c r="I34" s="2"/>
      <c r="J34" s="2"/>
      <c r="K34" s="65"/>
      <c r="L34" s="66"/>
      <c r="M34" s="66"/>
      <c r="N34" s="66"/>
      <c r="O34" s="67"/>
    </row>
    <row r="35" spans="1:15" ht="15" customHeight="1" x14ac:dyDescent="0.25">
      <c r="A35" s="2"/>
      <c r="B35" s="2"/>
      <c r="C35" s="210"/>
      <c r="D35" s="211"/>
      <c r="E35" s="211"/>
      <c r="F35" s="211"/>
      <c r="G35" s="212"/>
      <c r="I35" s="2"/>
      <c r="J35" s="2"/>
      <c r="K35" s="65"/>
      <c r="L35" s="66"/>
      <c r="M35" s="66"/>
      <c r="N35" s="66"/>
      <c r="O35" s="67"/>
    </row>
    <row r="36" spans="1:15" ht="15" customHeight="1" x14ac:dyDescent="0.25">
      <c r="A36" s="2"/>
      <c r="B36" s="2"/>
      <c r="C36" s="210"/>
      <c r="D36" s="211"/>
      <c r="E36" s="211"/>
      <c r="F36" s="211"/>
      <c r="G36" s="212"/>
      <c r="I36" s="2"/>
      <c r="J36" s="2"/>
      <c r="K36" s="65"/>
      <c r="L36" s="66"/>
      <c r="M36" s="66"/>
      <c r="N36" s="66"/>
      <c r="O36" s="67"/>
    </row>
    <row r="37" spans="1:15" ht="15" customHeight="1" x14ac:dyDescent="0.25">
      <c r="A37" s="2"/>
      <c r="B37" s="2"/>
      <c r="C37" s="210"/>
      <c r="D37" s="211"/>
      <c r="E37" s="211"/>
      <c r="F37" s="211"/>
      <c r="G37" s="212"/>
      <c r="I37" s="2"/>
      <c r="J37" s="2"/>
      <c r="K37" s="65"/>
      <c r="L37" s="66"/>
      <c r="M37" s="66"/>
      <c r="N37" s="66"/>
      <c r="O37" s="67"/>
    </row>
    <row r="38" spans="1:15" ht="15" customHeight="1" x14ac:dyDescent="0.25">
      <c r="A38" s="2"/>
      <c r="B38" s="2"/>
      <c r="C38" s="213"/>
      <c r="D38" s="214"/>
      <c r="E38" s="214"/>
      <c r="F38" s="214"/>
      <c r="G38" s="215"/>
      <c r="I38" s="2"/>
      <c r="J38" s="2"/>
      <c r="K38" s="68"/>
      <c r="L38" s="69"/>
      <c r="M38" s="69"/>
      <c r="N38" s="69"/>
      <c r="O38" s="70"/>
    </row>
    <row r="39" spans="1:15" ht="15" customHeight="1" x14ac:dyDescent="0.25">
      <c r="A39" s="4" t="s">
        <v>3</v>
      </c>
      <c r="B39" s="32" t="s">
        <v>31</v>
      </c>
      <c r="C39" s="3"/>
      <c r="D39" s="3"/>
      <c r="E39" s="3"/>
      <c r="F39" s="3"/>
      <c r="G39" s="3"/>
      <c r="I39" s="4" t="s">
        <v>3</v>
      </c>
      <c r="J39" s="6" t="s">
        <v>30</v>
      </c>
      <c r="K39" s="5"/>
      <c r="L39" s="5"/>
      <c r="M39" s="2"/>
      <c r="N39" s="2"/>
      <c r="O39" s="2"/>
    </row>
    <row r="40" spans="1:15" ht="15" customHeight="1" x14ac:dyDescent="0.25">
      <c r="A40" s="2"/>
      <c r="B40" s="4" t="s">
        <v>15</v>
      </c>
      <c r="C40" s="5" t="str">
        <f>_xlfn.CONCAT("Describe the AVR commissioning process at ",$D$4,"?")</f>
        <v>Describe the AVR commissioning process at Demo Solar?</v>
      </c>
      <c r="D40" s="5"/>
      <c r="E40" s="2"/>
      <c r="F40" s="2"/>
      <c r="G40" s="2"/>
      <c r="I40" s="2"/>
      <c r="J40" s="2"/>
      <c r="K40" s="118"/>
      <c r="L40" s="119"/>
      <c r="M40" s="119"/>
      <c r="N40" s="119"/>
      <c r="O40" s="120"/>
    </row>
    <row r="41" spans="1:15" ht="15" customHeight="1" x14ac:dyDescent="0.25">
      <c r="A41" s="2"/>
      <c r="B41" s="2"/>
      <c r="C41" s="62" t="s">
        <v>154</v>
      </c>
      <c r="D41" s="63"/>
      <c r="E41" s="63"/>
      <c r="F41" s="63"/>
      <c r="G41" s="64"/>
      <c r="I41" s="2"/>
      <c r="J41" s="2"/>
      <c r="K41" s="121"/>
      <c r="L41" s="122"/>
      <c r="M41" s="122"/>
      <c r="N41" s="122"/>
      <c r="O41" s="123"/>
    </row>
    <row r="42" spans="1:15" ht="15" customHeight="1" x14ac:dyDescent="0.25">
      <c r="A42" s="2"/>
      <c r="B42" s="2"/>
      <c r="C42" s="65"/>
      <c r="D42" s="66"/>
      <c r="E42" s="66"/>
      <c r="F42" s="66"/>
      <c r="G42" s="67"/>
      <c r="I42" s="2"/>
      <c r="J42" s="2"/>
      <c r="K42" s="121"/>
      <c r="L42" s="122"/>
      <c r="M42" s="122"/>
      <c r="N42" s="122"/>
      <c r="O42" s="123"/>
    </row>
    <row r="43" spans="1:15" ht="15" customHeight="1" x14ac:dyDescent="0.25">
      <c r="A43" s="2"/>
      <c r="B43" s="2"/>
      <c r="C43" s="65"/>
      <c r="D43" s="66"/>
      <c r="E43" s="66"/>
      <c r="F43" s="66"/>
      <c r="G43" s="67"/>
      <c r="I43" s="2"/>
      <c r="J43" s="2"/>
      <c r="K43" s="121"/>
      <c r="L43" s="122"/>
      <c r="M43" s="122"/>
      <c r="N43" s="122"/>
      <c r="O43" s="123"/>
    </row>
    <row r="44" spans="1:15" ht="15" customHeight="1" x14ac:dyDescent="0.25">
      <c r="A44" s="2"/>
      <c r="B44" s="2"/>
      <c r="C44" s="65"/>
      <c r="D44" s="66"/>
      <c r="E44" s="66"/>
      <c r="F44" s="66"/>
      <c r="G44" s="67"/>
      <c r="I44" s="2"/>
      <c r="J44" s="2"/>
      <c r="K44" s="121"/>
      <c r="L44" s="122"/>
      <c r="M44" s="122"/>
      <c r="N44" s="122"/>
      <c r="O44" s="123"/>
    </row>
    <row r="45" spans="1:15" ht="15" customHeight="1" x14ac:dyDescent="0.25">
      <c r="A45" s="2"/>
      <c r="B45" s="2"/>
      <c r="C45" s="65"/>
      <c r="D45" s="66"/>
      <c r="E45" s="66"/>
      <c r="F45" s="66"/>
      <c r="G45" s="67"/>
      <c r="I45" s="2"/>
      <c r="J45" s="2"/>
      <c r="K45" s="121"/>
      <c r="L45" s="122"/>
      <c r="M45" s="122"/>
      <c r="N45" s="122"/>
      <c r="O45" s="123"/>
    </row>
    <row r="46" spans="1:15" ht="15" customHeight="1" x14ac:dyDescent="0.25">
      <c r="A46" s="2"/>
      <c r="B46" s="2"/>
      <c r="C46" s="65"/>
      <c r="D46" s="66"/>
      <c r="E46" s="66"/>
      <c r="F46" s="66"/>
      <c r="G46" s="67"/>
      <c r="I46" s="2"/>
      <c r="J46" s="2"/>
      <c r="K46" s="121"/>
      <c r="L46" s="122"/>
      <c r="M46" s="122"/>
      <c r="N46" s="122"/>
      <c r="O46" s="123"/>
    </row>
    <row r="47" spans="1:15" ht="15" customHeight="1" x14ac:dyDescent="0.25">
      <c r="A47" s="2"/>
      <c r="B47" s="2"/>
      <c r="C47" s="65"/>
      <c r="D47" s="66"/>
      <c r="E47" s="66"/>
      <c r="F47" s="66"/>
      <c r="G47" s="67"/>
      <c r="I47" s="2"/>
      <c r="J47" s="2"/>
      <c r="K47" s="121"/>
      <c r="L47" s="122"/>
      <c r="M47" s="122"/>
      <c r="N47" s="122"/>
      <c r="O47" s="123"/>
    </row>
    <row r="48" spans="1:15" ht="15" customHeight="1" x14ac:dyDescent="0.25">
      <c r="A48" s="2"/>
      <c r="B48" s="2"/>
      <c r="C48" s="68"/>
      <c r="D48" s="69"/>
      <c r="E48" s="69"/>
      <c r="F48" s="69"/>
      <c r="G48" s="70"/>
      <c r="I48" s="2"/>
      <c r="J48" s="2"/>
      <c r="K48" s="74"/>
      <c r="L48" s="75"/>
      <c r="M48" s="75"/>
      <c r="N48" s="75"/>
      <c r="O48" s="76"/>
    </row>
    <row r="49" spans="1:15" ht="15" customHeight="1" x14ac:dyDescent="0.25">
      <c r="A49" s="2"/>
      <c r="B49" s="2"/>
      <c r="C49" s="2"/>
      <c r="D49" s="2"/>
      <c r="E49" s="2"/>
      <c r="F49" s="2"/>
      <c r="G49" s="2"/>
      <c r="I49" s="2"/>
      <c r="J49" s="2"/>
      <c r="K49" s="77"/>
      <c r="L49" s="78"/>
      <c r="M49" s="78"/>
      <c r="N49" s="78"/>
      <c r="O49" s="79"/>
    </row>
  </sheetData>
  <protectedRanges>
    <protectedRange sqref="C11:D11 C21:D21 C31:D31 C41:D41 K11:L11 K21:L21 K31:L31 K40:L40" name="Range1"/>
  </protectedRanges>
  <mergeCells count="19">
    <mergeCell ref="C41:G48"/>
    <mergeCell ref="K40:O49"/>
    <mergeCell ref="C4:C5"/>
    <mergeCell ref="K4:K5"/>
    <mergeCell ref="D4:G5"/>
    <mergeCell ref="L4:O5"/>
    <mergeCell ref="K9:O10"/>
    <mergeCell ref="K11:O18"/>
    <mergeCell ref="C21:G28"/>
    <mergeCell ref="C11:G18"/>
    <mergeCell ref="I1:O3"/>
    <mergeCell ref="A1:G3"/>
    <mergeCell ref="K31:O38"/>
    <mergeCell ref="K19:O20"/>
    <mergeCell ref="A7:G7"/>
    <mergeCell ref="I7:O7"/>
    <mergeCell ref="C31:G38"/>
    <mergeCell ref="K21:O28"/>
    <mergeCell ref="C19:G20"/>
  </mergeCells>
  <pageMargins left="0.5" right="0.5" top="0.5" bottom="0.5" header="0.3" footer="0.3"/>
  <pageSetup orientation="portrait" r:id="rId1"/>
  <headerFooter>
    <oddFooter>&amp;LCommissioning Plan 6/10/2015&amp;CPage &amp;P&amp;RERCOT Confidential - Upon MP Information Entry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717AA-011F-4F9C-BE21-62A1EEBFCE35}">
  <dimension ref="A1:G51"/>
  <sheetViews>
    <sheetView topLeftCell="A14" zoomScaleNormal="100" workbookViewId="0">
      <selection activeCell="B29" sqref="B29:G48"/>
    </sheetView>
  </sheetViews>
  <sheetFormatPr defaultColWidth="9.109375" defaultRowHeight="13.8" x14ac:dyDescent="0.25"/>
  <cols>
    <col min="1" max="2" width="2.5546875" style="1" customWidth="1"/>
    <col min="3" max="3" width="28.5546875" style="1" customWidth="1"/>
    <col min="4" max="4" width="22.5546875" style="1" customWidth="1"/>
    <col min="5" max="7" width="12.5546875" style="1" customWidth="1"/>
    <col min="8" max="16384" width="9.109375" style="1"/>
  </cols>
  <sheetData>
    <row r="1" spans="1:7" ht="15" customHeight="1" x14ac:dyDescent="0.25">
      <c r="A1" s="137" t="s">
        <v>14</v>
      </c>
      <c r="B1" s="138"/>
      <c r="C1" s="138"/>
      <c r="D1" s="138"/>
      <c r="E1" s="138"/>
      <c r="F1" s="138"/>
      <c r="G1" s="138"/>
    </row>
    <row r="2" spans="1:7" ht="15" customHeight="1" x14ac:dyDescent="0.25">
      <c r="A2" s="138"/>
      <c r="B2" s="138"/>
      <c r="C2" s="138"/>
      <c r="D2" s="138"/>
      <c r="E2" s="138"/>
      <c r="F2" s="138"/>
      <c r="G2" s="138"/>
    </row>
    <row r="3" spans="1:7" ht="15" customHeight="1" x14ac:dyDescent="0.25">
      <c r="A3" s="138"/>
      <c r="B3" s="138"/>
      <c r="C3" s="138"/>
      <c r="D3" s="138"/>
      <c r="E3" s="138"/>
      <c r="F3" s="138"/>
      <c r="G3" s="138"/>
    </row>
    <row r="4" spans="1:7" ht="15" customHeight="1" x14ac:dyDescent="0.25">
      <c r="A4" s="2"/>
      <c r="B4" s="2"/>
      <c r="C4" s="124" t="s">
        <v>25</v>
      </c>
      <c r="D4" s="128" t="str">
        <f>'General S1'!D4</f>
        <v>Demo Solar</v>
      </c>
      <c r="E4" s="129"/>
      <c r="F4" s="129"/>
      <c r="G4" s="130"/>
    </row>
    <row r="5" spans="1:7" ht="15" customHeight="1" x14ac:dyDescent="0.25">
      <c r="A5" s="2"/>
      <c r="B5" s="2"/>
      <c r="C5" s="125"/>
      <c r="D5" s="131"/>
      <c r="E5" s="132"/>
      <c r="F5" s="132"/>
      <c r="G5" s="133"/>
    </row>
    <row r="6" spans="1:7" ht="15" customHeight="1" x14ac:dyDescent="0.25">
      <c r="A6" s="2"/>
      <c r="B6" s="2"/>
      <c r="C6" s="31" t="s">
        <v>0</v>
      </c>
      <c r="D6" s="139" t="str">
        <f>'General S1'!D8</f>
        <v>DEMO Solar, LLC</v>
      </c>
      <c r="E6" s="140"/>
      <c r="F6" s="140"/>
      <c r="G6" s="141"/>
    </row>
    <row r="7" spans="1:7" ht="15" customHeight="1" x14ac:dyDescent="0.25">
      <c r="A7" s="2"/>
      <c r="B7" s="2"/>
      <c r="C7" s="31" t="s">
        <v>1</v>
      </c>
      <c r="D7" s="139" t="str">
        <f>'General S1'!D9</f>
        <v>QSE</v>
      </c>
      <c r="E7" s="140"/>
      <c r="F7" s="140"/>
      <c r="G7" s="141"/>
    </row>
    <row r="8" spans="1:7" ht="15" customHeight="1" x14ac:dyDescent="0.25">
      <c r="A8" s="2"/>
      <c r="B8" s="2"/>
      <c r="C8" s="2"/>
      <c r="D8" s="2"/>
      <c r="E8" s="2"/>
      <c r="F8" s="2"/>
      <c r="G8" s="2"/>
    </row>
    <row r="9" spans="1:7" ht="15" customHeight="1" x14ac:dyDescent="0.25">
      <c r="A9" s="83" t="s">
        <v>26</v>
      </c>
      <c r="B9" s="84"/>
      <c r="C9" s="84"/>
      <c r="D9" s="84"/>
      <c r="E9" s="84"/>
      <c r="F9" s="84"/>
      <c r="G9" s="84"/>
    </row>
    <row r="10" spans="1:7" ht="15" customHeight="1" x14ac:dyDescent="0.25">
      <c r="A10" s="3"/>
      <c r="B10" s="3"/>
      <c r="C10" s="3"/>
      <c r="D10" s="3"/>
      <c r="E10" s="3"/>
      <c r="F10" s="3"/>
      <c r="G10" s="3"/>
    </row>
    <row r="11" spans="1:7" ht="15" customHeight="1" x14ac:dyDescent="0.25">
      <c r="A11" s="4" t="s">
        <v>3</v>
      </c>
      <c r="B11" s="122" t="str">
        <f>_xlfn.CONCAT("By completing and submitting to ERCOT this Commissioning Plan, ",$D$4," and ",$D$7," acknowledge the requirement in the ERCOT Operating Guides, Section 2.2.10(4) that requires on-line Generation Resources to commence their shutdown sequence within five minutes of receipt of a Dispatch Instruction from ERCOT.")</f>
        <v>By completing and submitting to ERCOT this Commissioning Plan, Demo Solar and QSE acknowledge the requirement in the ERCOT Operating Guides, Section 2.2.10(4) that requires on-line Generation Resources to commence their shutdown sequence within five minutes of receipt of a Dispatch Instruction from ERCOT.</v>
      </c>
      <c r="C11" s="75"/>
      <c r="D11" s="75"/>
      <c r="E11" s="75"/>
      <c r="F11" s="75"/>
      <c r="G11" s="75"/>
    </row>
    <row r="12" spans="1:7" ht="15" customHeight="1" x14ac:dyDescent="0.25">
      <c r="A12" s="2"/>
      <c r="B12" s="75"/>
      <c r="C12" s="75"/>
      <c r="D12" s="75"/>
      <c r="E12" s="75"/>
      <c r="F12" s="75"/>
      <c r="G12" s="75"/>
    </row>
    <row r="13" spans="1:7" ht="15" customHeight="1" x14ac:dyDescent="0.25">
      <c r="A13" s="2"/>
      <c r="B13" s="75"/>
      <c r="C13" s="75"/>
      <c r="D13" s="75"/>
      <c r="E13" s="75"/>
      <c r="F13" s="75"/>
      <c r="G13" s="75"/>
    </row>
    <row r="14" spans="1:7" ht="15" customHeight="1" x14ac:dyDescent="0.25">
      <c r="A14" s="2"/>
      <c r="B14" s="75"/>
      <c r="C14" s="75"/>
      <c r="D14" s="75"/>
      <c r="E14" s="75"/>
      <c r="F14" s="75"/>
      <c r="G14" s="75"/>
    </row>
    <row r="15" spans="1:7" ht="15" customHeight="1" x14ac:dyDescent="0.25">
      <c r="A15" s="2"/>
      <c r="B15" s="122" t="str">
        <f>_xlfn.CONCAT("If, during the commissioning of ",$D$4,", ERCOT provides an urgent Dispatch Instruction to reduce generation or remove the generator(s) from synchronization with ERCOT Transmission Grid, ",$D$4," will accelerate the shutdown sequence and disconnection from the ERCOT Transmission Grid to comply with the time required in the Dispatch Instruction.")</f>
        <v>If, during the commissioning of Demo Solar, ERCOT provides an urgent Dispatch Instruction to reduce generation or remove the generator(s) from synchronization with ERCOT Transmission Grid, Demo Solar will accelerate the shutdown sequence and disconnection from the ERCOT Transmission Grid to comply with the time required in the Dispatch Instruction.</v>
      </c>
      <c r="C15" s="75"/>
      <c r="D15" s="75"/>
      <c r="E15" s="75"/>
      <c r="F15" s="75"/>
      <c r="G15" s="75"/>
    </row>
    <row r="16" spans="1:7" ht="15" customHeight="1" x14ac:dyDescent="0.25">
      <c r="A16" s="2"/>
      <c r="B16" s="75"/>
      <c r="C16" s="75"/>
      <c r="D16" s="75"/>
      <c r="E16" s="75"/>
      <c r="F16" s="75"/>
      <c r="G16" s="75"/>
    </row>
    <row r="17" spans="1:7" ht="15" customHeight="1" x14ac:dyDescent="0.25">
      <c r="A17" s="2"/>
      <c r="B17" s="75"/>
      <c r="C17" s="75"/>
      <c r="D17" s="75"/>
      <c r="E17" s="75"/>
      <c r="F17" s="75"/>
      <c r="G17" s="75"/>
    </row>
    <row r="18" spans="1:7" ht="15" customHeight="1" x14ac:dyDescent="0.25">
      <c r="A18" s="2"/>
      <c r="B18" s="75"/>
      <c r="C18" s="75"/>
      <c r="D18" s="75"/>
      <c r="E18" s="75"/>
      <c r="F18" s="75"/>
      <c r="G18" s="75"/>
    </row>
    <row r="19" spans="1:7" ht="15" customHeight="1" x14ac:dyDescent="0.25">
      <c r="A19" s="2"/>
      <c r="B19" s="8"/>
      <c r="C19" s="8"/>
      <c r="D19" s="8"/>
      <c r="E19" s="8"/>
      <c r="F19" s="8"/>
      <c r="G19" s="8"/>
    </row>
    <row r="20" spans="1:7" ht="15" customHeight="1" x14ac:dyDescent="0.25">
      <c r="A20" s="4" t="s">
        <v>3</v>
      </c>
      <c r="B20" s="144" t="str">
        <f>_xlfn.CONCAT("Shut-down Time Duration at ", D4)</f>
        <v>Shut-down Time Duration at Demo Solar</v>
      </c>
      <c r="C20" s="144"/>
      <c r="D20" s="144"/>
      <c r="E20" s="144"/>
      <c r="F20" s="144"/>
      <c r="G20" s="144"/>
    </row>
    <row r="21" spans="1:7" ht="15" customHeight="1" x14ac:dyDescent="0.25">
      <c r="A21" s="4"/>
      <c r="B21" s="5"/>
      <c r="C21" s="136" t="s">
        <v>110</v>
      </c>
      <c r="D21" s="136"/>
      <c r="E21" s="136"/>
      <c r="F21" s="142"/>
      <c r="G21" s="143"/>
    </row>
    <row r="22" spans="1:7" ht="15" customHeight="1" x14ac:dyDescent="0.25">
      <c r="A22" s="4"/>
      <c r="B22" s="5"/>
      <c r="C22" s="136" t="s">
        <v>111</v>
      </c>
      <c r="D22" s="136"/>
      <c r="E22" s="136"/>
      <c r="F22" s="142"/>
      <c r="G22" s="143"/>
    </row>
    <row r="23" spans="1:7" ht="15" customHeight="1" x14ac:dyDescent="0.25">
      <c r="A23" s="2"/>
      <c r="B23" s="4"/>
      <c r="C23" s="5"/>
      <c r="D23" s="5"/>
      <c r="E23" s="2"/>
      <c r="F23" s="2"/>
      <c r="G23" s="2"/>
    </row>
    <row r="24" spans="1:7" ht="15" customHeight="1" x14ac:dyDescent="0.25">
      <c r="A24" s="83" t="s">
        <v>27</v>
      </c>
      <c r="B24" s="84"/>
      <c r="C24" s="84"/>
      <c r="D24" s="84"/>
      <c r="E24" s="84"/>
      <c r="F24" s="84"/>
      <c r="G24" s="84"/>
    </row>
    <row r="25" spans="1:7" ht="15" customHeight="1" x14ac:dyDescent="0.25">
      <c r="A25" s="4"/>
      <c r="B25" s="4"/>
      <c r="C25" s="5"/>
      <c r="D25" s="5"/>
      <c r="E25" s="2"/>
      <c r="F25" s="2"/>
      <c r="G25" s="2"/>
    </row>
    <row r="26" spans="1:7" ht="20.100000000000001" customHeight="1" x14ac:dyDescent="0.25">
      <c r="A26" s="4" t="s">
        <v>3</v>
      </c>
      <c r="B26" s="75" t="str">
        <f>_xlfn.CONCAT("Describe how ", D7, " (QSE) and ", D6,_xlfn._LONGTEXT(" (RE) will confirm telemetry quality (including validation, monitoring &amp; troubleshooting) during the entire Commissioning Plan. Stage 2 in the Resource Interconnection Handbook has more telemetry information. (indicate primary and seconday communication p","aths)"))</f>
        <v>Describe how QSE (QSE) and DEMO Solar, LLC (RE) will confirm telemetry quality (including validation, monitoring &amp; troubleshooting) during the entire Commissioning Plan. Stage 2 in the Resource Interconnection Handbook has more telemetry information. (indicate primary and seconday communication paths)</v>
      </c>
      <c r="C26" s="75"/>
      <c r="D26" s="75"/>
      <c r="E26" s="75"/>
      <c r="F26" s="75"/>
      <c r="G26" s="75"/>
    </row>
    <row r="27" spans="1:7" ht="20.100000000000001" customHeight="1" x14ac:dyDescent="0.25">
      <c r="A27" s="2"/>
      <c r="B27" s="75"/>
      <c r="C27" s="75"/>
      <c r="D27" s="75"/>
      <c r="E27" s="75"/>
      <c r="F27" s="75"/>
      <c r="G27" s="75"/>
    </row>
    <row r="28" spans="1:7" ht="20.100000000000001" customHeight="1" x14ac:dyDescent="0.25">
      <c r="A28" s="2"/>
      <c r="B28" s="75"/>
      <c r="C28" s="75"/>
      <c r="D28" s="75"/>
      <c r="E28" s="75"/>
      <c r="F28" s="75"/>
      <c r="G28" s="75"/>
    </row>
    <row r="29" spans="1:7" ht="15" customHeight="1" x14ac:dyDescent="0.25">
      <c r="A29" s="2"/>
      <c r="B29" s="207" t="s">
        <v>128</v>
      </c>
      <c r="C29" s="208"/>
      <c r="D29" s="208"/>
      <c r="E29" s="208"/>
      <c r="F29" s="208"/>
      <c r="G29" s="209"/>
    </row>
    <row r="30" spans="1:7" ht="15" customHeight="1" x14ac:dyDescent="0.25">
      <c r="A30" s="2"/>
      <c r="B30" s="210"/>
      <c r="C30" s="211"/>
      <c r="D30" s="211"/>
      <c r="E30" s="211"/>
      <c r="F30" s="211"/>
      <c r="G30" s="212"/>
    </row>
    <row r="31" spans="1:7" ht="15" customHeight="1" x14ac:dyDescent="0.25">
      <c r="A31" s="2"/>
      <c r="B31" s="210"/>
      <c r="C31" s="211"/>
      <c r="D31" s="211"/>
      <c r="E31" s="211"/>
      <c r="F31" s="211"/>
      <c r="G31" s="212"/>
    </row>
    <row r="32" spans="1:7" ht="15" customHeight="1" x14ac:dyDescent="0.25">
      <c r="A32" s="2"/>
      <c r="B32" s="210"/>
      <c r="C32" s="211"/>
      <c r="D32" s="211"/>
      <c r="E32" s="211"/>
      <c r="F32" s="211"/>
      <c r="G32" s="212"/>
    </row>
    <row r="33" spans="1:7" ht="15" customHeight="1" x14ac:dyDescent="0.25">
      <c r="A33" s="2"/>
      <c r="B33" s="210"/>
      <c r="C33" s="211"/>
      <c r="D33" s="211"/>
      <c r="E33" s="211"/>
      <c r="F33" s="211"/>
      <c r="G33" s="212"/>
    </row>
    <row r="34" spans="1:7" ht="15" customHeight="1" x14ac:dyDescent="0.25">
      <c r="A34" s="2"/>
      <c r="B34" s="210"/>
      <c r="C34" s="211"/>
      <c r="D34" s="211"/>
      <c r="E34" s="211"/>
      <c r="F34" s="211"/>
      <c r="G34" s="212"/>
    </row>
    <row r="35" spans="1:7" ht="15" customHeight="1" x14ac:dyDescent="0.25">
      <c r="A35" s="2"/>
      <c r="B35" s="210"/>
      <c r="C35" s="211"/>
      <c r="D35" s="211"/>
      <c r="E35" s="211"/>
      <c r="F35" s="211"/>
      <c r="G35" s="212"/>
    </row>
    <row r="36" spans="1:7" ht="15" customHeight="1" x14ac:dyDescent="0.25">
      <c r="A36" s="2"/>
      <c r="B36" s="210"/>
      <c r="C36" s="211"/>
      <c r="D36" s="211"/>
      <c r="E36" s="211"/>
      <c r="F36" s="211"/>
      <c r="G36" s="212"/>
    </row>
    <row r="37" spans="1:7" ht="15" customHeight="1" x14ac:dyDescent="0.25">
      <c r="A37" s="2"/>
      <c r="B37" s="210"/>
      <c r="C37" s="211"/>
      <c r="D37" s="211"/>
      <c r="E37" s="211"/>
      <c r="F37" s="211"/>
      <c r="G37" s="212"/>
    </row>
    <row r="38" spans="1:7" ht="15" customHeight="1" x14ac:dyDescent="0.25">
      <c r="A38" s="2"/>
      <c r="B38" s="210"/>
      <c r="C38" s="211"/>
      <c r="D38" s="211"/>
      <c r="E38" s="211"/>
      <c r="F38" s="211"/>
      <c r="G38" s="212"/>
    </row>
    <row r="39" spans="1:7" ht="15" customHeight="1" x14ac:dyDescent="0.25">
      <c r="A39" s="2"/>
      <c r="B39" s="210"/>
      <c r="C39" s="211"/>
      <c r="D39" s="211"/>
      <c r="E39" s="211"/>
      <c r="F39" s="211"/>
      <c r="G39" s="212"/>
    </row>
    <row r="40" spans="1:7" ht="15" customHeight="1" x14ac:dyDescent="0.25">
      <c r="A40" s="2"/>
      <c r="B40" s="210"/>
      <c r="C40" s="211"/>
      <c r="D40" s="211"/>
      <c r="E40" s="211"/>
      <c r="F40" s="211"/>
      <c r="G40" s="212"/>
    </row>
    <row r="41" spans="1:7" ht="15" customHeight="1" x14ac:dyDescent="0.25">
      <c r="A41" s="2"/>
      <c r="B41" s="210"/>
      <c r="C41" s="211"/>
      <c r="D41" s="211"/>
      <c r="E41" s="211"/>
      <c r="F41" s="211"/>
      <c r="G41" s="212"/>
    </row>
    <row r="42" spans="1:7" ht="15" customHeight="1" x14ac:dyDescent="0.25">
      <c r="A42" s="2"/>
      <c r="B42" s="210"/>
      <c r="C42" s="211"/>
      <c r="D42" s="211"/>
      <c r="E42" s="211"/>
      <c r="F42" s="211"/>
      <c r="G42" s="212"/>
    </row>
    <row r="43" spans="1:7" ht="15" customHeight="1" x14ac:dyDescent="0.25">
      <c r="A43" s="2"/>
      <c r="B43" s="210"/>
      <c r="C43" s="211"/>
      <c r="D43" s="211"/>
      <c r="E43" s="211"/>
      <c r="F43" s="211"/>
      <c r="G43" s="212"/>
    </row>
    <row r="44" spans="1:7" ht="15" customHeight="1" x14ac:dyDescent="0.25">
      <c r="A44" s="2"/>
      <c r="B44" s="210"/>
      <c r="C44" s="211"/>
      <c r="D44" s="211"/>
      <c r="E44" s="211"/>
      <c r="F44" s="211"/>
      <c r="G44" s="212"/>
    </row>
    <row r="45" spans="1:7" ht="15" customHeight="1" x14ac:dyDescent="0.25">
      <c r="A45" s="2"/>
      <c r="B45" s="210"/>
      <c r="C45" s="211"/>
      <c r="D45" s="211"/>
      <c r="E45" s="211"/>
      <c r="F45" s="211"/>
      <c r="G45" s="212"/>
    </row>
    <row r="46" spans="1:7" ht="15" customHeight="1" x14ac:dyDescent="0.25">
      <c r="A46" s="2"/>
      <c r="B46" s="210"/>
      <c r="C46" s="211"/>
      <c r="D46" s="211"/>
      <c r="E46" s="211"/>
      <c r="F46" s="211"/>
      <c r="G46" s="212"/>
    </row>
    <row r="47" spans="1:7" ht="15" customHeight="1" x14ac:dyDescent="0.25">
      <c r="A47" s="2"/>
      <c r="B47" s="210"/>
      <c r="C47" s="211"/>
      <c r="D47" s="211"/>
      <c r="E47" s="211"/>
      <c r="F47" s="211"/>
      <c r="G47" s="212"/>
    </row>
    <row r="48" spans="1:7" ht="15" customHeight="1" x14ac:dyDescent="0.25">
      <c r="A48" s="2"/>
      <c r="B48" s="213"/>
      <c r="C48" s="214"/>
      <c r="D48" s="214"/>
      <c r="E48" s="214"/>
      <c r="F48" s="214"/>
      <c r="G48" s="215"/>
    </row>
    <row r="49" spans="1:7" ht="15" customHeight="1" x14ac:dyDescent="0.25">
      <c r="A49" s="4" t="s">
        <v>3</v>
      </c>
      <c r="B49" s="16" t="s">
        <v>87</v>
      </c>
      <c r="C49" s="16"/>
      <c r="D49" s="16"/>
      <c r="E49" s="16"/>
      <c r="F49" s="16"/>
      <c r="G49" s="16"/>
    </row>
    <row r="50" spans="1:7" ht="15" customHeight="1" x14ac:dyDescent="0.25">
      <c r="A50" s="2"/>
      <c r="B50" s="71"/>
      <c r="C50" s="72"/>
      <c r="D50" s="72"/>
      <c r="E50" s="72"/>
      <c r="F50" s="72"/>
      <c r="G50" s="73"/>
    </row>
    <row r="51" spans="1:7" x14ac:dyDescent="0.25">
      <c r="A51" s="2"/>
      <c r="B51" s="77"/>
      <c r="C51" s="78"/>
      <c r="D51" s="78"/>
      <c r="E51" s="78"/>
      <c r="F51" s="78"/>
      <c r="G51" s="79"/>
    </row>
  </sheetData>
  <protectedRanges>
    <protectedRange sqref="B29" name="Range2"/>
    <protectedRange sqref="F21:G22" name="Range1"/>
  </protectedRanges>
  <mergeCells count="17">
    <mergeCell ref="A1:G3"/>
    <mergeCell ref="C4:C5"/>
    <mergeCell ref="B26:G28"/>
    <mergeCell ref="D4:G5"/>
    <mergeCell ref="D6:G6"/>
    <mergeCell ref="D7:G7"/>
    <mergeCell ref="B11:G14"/>
    <mergeCell ref="B15:G18"/>
    <mergeCell ref="F21:G21"/>
    <mergeCell ref="F22:G22"/>
    <mergeCell ref="B20:G20"/>
    <mergeCell ref="C21:E21"/>
    <mergeCell ref="C22:E22"/>
    <mergeCell ref="A24:G24"/>
    <mergeCell ref="A9:G9"/>
    <mergeCell ref="B29:G48"/>
    <mergeCell ref="B50:G51"/>
  </mergeCells>
  <pageMargins left="0.5" right="0.5" top="0.5" bottom="0.5" header="0.3" footer="0.3"/>
  <pageSetup orientation="portrait" r:id="rId1"/>
  <headerFooter>
    <oddFooter>&amp;LCommissioning Plan 6/10/2015&amp;CPage &amp;P&amp;RERCOT Confidential - Upon MP Information Entry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0F0E-133A-4705-B057-9563D324D952}">
  <dimension ref="A1:IT41"/>
  <sheetViews>
    <sheetView topLeftCell="A19" zoomScaleNormal="100" workbookViewId="0">
      <selection activeCell="K21" sqref="K21"/>
    </sheetView>
  </sheetViews>
  <sheetFormatPr defaultColWidth="9.109375" defaultRowHeight="13.8" x14ac:dyDescent="0.25"/>
  <cols>
    <col min="1" max="1" width="52.5546875" style="1" customWidth="1"/>
    <col min="2" max="7" width="15.6640625" style="1" customWidth="1"/>
    <col min="8" max="8" width="3.5546875" style="7" customWidth="1"/>
    <col min="9" max="9" width="8.88671875" style="2"/>
    <col min="10" max="10" width="3.44140625" style="2" customWidth="1"/>
    <col min="11" max="11" width="32.5546875" style="2" customWidth="1"/>
    <col min="12" max="12" width="35.88671875" style="2" customWidth="1"/>
    <col min="13" max="13" width="1.44140625" style="2" customWidth="1"/>
    <col min="14" max="14" width="9.109375" style="2"/>
    <col min="15" max="16384" width="9.109375" style="1"/>
  </cols>
  <sheetData>
    <row r="1" spans="1:13" ht="15" customHeight="1" x14ac:dyDescent="0.25">
      <c r="A1" s="80" t="s">
        <v>14</v>
      </c>
      <c r="B1" s="150"/>
      <c r="C1" s="150"/>
      <c r="D1" s="150"/>
      <c r="E1" s="150"/>
      <c r="F1" s="150"/>
      <c r="G1" s="150"/>
    </row>
    <row r="2" spans="1:13" ht="15" customHeight="1" x14ac:dyDescent="0.25">
      <c r="A2" s="150"/>
      <c r="B2" s="150"/>
      <c r="C2" s="150"/>
      <c r="D2" s="150"/>
      <c r="E2" s="150"/>
      <c r="F2" s="150"/>
      <c r="G2" s="150"/>
    </row>
    <row r="3" spans="1:13" ht="15" customHeight="1" x14ac:dyDescent="0.25">
      <c r="A3" s="150"/>
      <c r="B3" s="150"/>
      <c r="C3" s="150"/>
      <c r="D3" s="150"/>
      <c r="E3" s="150"/>
      <c r="F3" s="150"/>
      <c r="G3" s="150"/>
    </row>
    <row r="4" spans="1:13" ht="15" customHeight="1" x14ac:dyDescent="0.25">
      <c r="A4" s="4"/>
      <c r="B4" s="124" t="s">
        <v>25</v>
      </c>
      <c r="C4" s="125"/>
      <c r="D4" s="154" t="str">
        <f>'General S1'!D4</f>
        <v>Demo Solar</v>
      </c>
      <c r="E4" s="155"/>
      <c r="F4" s="155"/>
      <c r="G4" s="156"/>
      <c r="J4" s="35"/>
      <c r="K4" s="35"/>
      <c r="L4" s="35"/>
      <c r="M4" s="35"/>
    </row>
    <row r="5" spans="1:13" ht="15" customHeight="1" x14ac:dyDescent="0.25">
      <c r="A5" s="4"/>
      <c r="B5" s="125"/>
      <c r="C5" s="125"/>
      <c r="D5" s="157"/>
      <c r="E5" s="158"/>
      <c r="F5" s="158"/>
      <c r="G5" s="159"/>
      <c r="J5" s="35" t="s">
        <v>112</v>
      </c>
    </row>
    <row r="6" spans="1:13" ht="15" customHeight="1" x14ac:dyDescent="0.25">
      <c r="A6" s="4"/>
      <c r="B6" s="2"/>
      <c r="C6" s="2"/>
      <c r="D6" s="2"/>
      <c r="E6" s="2"/>
      <c r="F6" s="2"/>
      <c r="G6" s="2"/>
      <c r="J6" s="4" t="s">
        <v>3</v>
      </c>
      <c r="K6" s="160" t="s">
        <v>134</v>
      </c>
      <c r="L6" s="160"/>
      <c r="M6" s="160"/>
    </row>
    <row r="7" spans="1:13" ht="15" customHeight="1" x14ac:dyDescent="0.25">
      <c r="A7" s="83" t="s">
        <v>115</v>
      </c>
      <c r="B7" s="152"/>
      <c r="C7" s="152"/>
      <c r="D7" s="152"/>
      <c r="E7" s="152"/>
      <c r="F7" s="152"/>
      <c r="G7" s="152"/>
      <c r="K7" s="160"/>
      <c r="L7" s="160"/>
      <c r="M7" s="160"/>
    </row>
    <row r="8" spans="1:13" ht="15" customHeight="1" x14ac:dyDescent="0.25">
      <c r="A8" s="4"/>
      <c r="B8" s="2"/>
      <c r="C8" s="2"/>
      <c r="D8" s="2"/>
      <c r="E8" s="2"/>
      <c r="F8" s="2"/>
      <c r="G8" s="2"/>
      <c r="J8" s="4" t="s">
        <v>3</v>
      </c>
      <c r="K8" s="161" t="s">
        <v>114</v>
      </c>
      <c r="L8" s="161"/>
      <c r="M8" s="161"/>
    </row>
    <row r="9" spans="1:13" ht="15" customHeight="1" x14ac:dyDescent="0.25">
      <c r="A9" s="151" t="s">
        <v>36</v>
      </c>
      <c r="B9" s="237" t="s">
        <v>78</v>
      </c>
      <c r="C9" s="238" t="s">
        <v>78</v>
      </c>
      <c r="D9" s="238" t="s">
        <v>78</v>
      </c>
      <c r="E9" s="238" t="s">
        <v>78</v>
      </c>
      <c r="F9" s="238" t="s">
        <v>78</v>
      </c>
      <c r="G9" s="238" t="s">
        <v>78</v>
      </c>
      <c r="K9" s="161"/>
      <c r="L9" s="161"/>
      <c r="M9" s="161"/>
    </row>
    <row r="10" spans="1:13" ht="15" customHeight="1" x14ac:dyDescent="0.25">
      <c r="A10" s="151"/>
      <c r="B10" s="238"/>
      <c r="C10" s="238"/>
      <c r="D10" s="238"/>
      <c r="E10" s="238"/>
      <c r="F10" s="238"/>
      <c r="G10" s="238"/>
      <c r="K10" s="161"/>
      <c r="L10" s="161"/>
      <c r="M10" s="161"/>
    </row>
    <row r="11" spans="1:13" ht="15" customHeight="1" x14ac:dyDescent="0.25">
      <c r="A11" s="232" t="s">
        <v>79</v>
      </c>
      <c r="B11" s="56"/>
      <c r="C11" s="56"/>
      <c r="D11" s="56"/>
      <c r="E11" s="56"/>
      <c r="F11" s="56"/>
      <c r="G11" s="56"/>
      <c r="J11" s="4" t="s">
        <v>3</v>
      </c>
      <c r="K11" s="153" t="s">
        <v>113</v>
      </c>
      <c r="L11" s="153"/>
      <c r="M11" s="153"/>
    </row>
    <row r="12" spans="1:13" ht="15" customHeight="1" x14ac:dyDescent="0.25">
      <c r="A12" s="145" t="s">
        <v>83</v>
      </c>
      <c r="B12" s="148"/>
      <c r="C12" s="148"/>
      <c r="D12" s="148"/>
      <c r="E12" s="148"/>
      <c r="F12" s="148"/>
      <c r="G12" s="148"/>
      <c r="K12" s="34"/>
      <c r="L12" s="34"/>
      <c r="M12" s="34"/>
    </row>
    <row r="13" spans="1:13" ht="15" customHeight="1" x14ac:dyDescent="0.25">
      <c r="A13" s="146"/>
      <c r="B13" s="149"/>
      <c r="C13" s="149"/>
      <c r="D13" s="149"/>
      <c r="E13" s="149"/>
      <c r="F13" s="149"/>
      <c r="G13" s="149"/>
      <c r="K13" s="34"/>
      <c r="L13" s="34"/>
      <c r="M13" s="34"/>
    </row>
    <row r="14" spans="1:13" ht="15" customHeight="1" x14ac:dyDescent="0.25">
      <c r="A14" s="233" t="s">
        <v>84</v>
      </c>
      <c r="B14" s="57"/>
      <c r="C14" s="57"/>
      <c r="D14" s="57"/>
      <c r="E14" s="57"/>
      <c r="F14" s="57"/>
      <c r="G14" s="57"/>
      <c r="K14" s="34"/>
      <c r="L14" s="34"/>
      <c r="M14" s="34"/>
    </row>
    <row r="15" spans="1:13" ht="15" customHeight="1" x14ac:dyDescent="0.25">
      <c r="A15" s="233" t="s">
        <v>82</v>
      </c>
      <c r="B15" s="56"/>
      <c r="C15" s="56"/>
      <c r="D15" s="56"/>
      <c r="E15" s="56"/>
      <c r="F15" s="56"/>
      <c r="G15" s="56"/>
      <c r="K15" s="34"/>
      <c r="L15" s="34"/>
      <c r="M15" s="34"/>
    </row>
    <row r="16" spans="1:13" ht="15" customHeight="1" x14ac:dyDescent="0.25">
      <c r="A16" s="233" t="s">
        <v>89</v>
      </c>
      <c r="B16" s="56"/>
      <c r="C16" s="56"/>
      <c r="D16" s="56"/>
      <c r="E16" s="56"/>
      <c r="F16" s="56"/>
      <c r="G16" s="56"/>
      <c r="K16" s="34"/>
      <c r="L16" s="34"/>
      <c r="M16" s="34"/>
    </row>
    <row r="17" spans="1:254" ht="15" customHeight="1" x14ac:dyDescent="0.25">
      <c r="A17" s="55" t="s">
        <v>18</v>
      </c>
      <c r="B17" s="56"/>
      <c r="C17" s="56"/>
      <c r="D17" s="56"/>
      <c r="E17" s="56"/>
      <c r="F17" s="56"/>
      <c r="G17" s="56"/>
      <c r="K17" s="34"/>
      <c r="L17" s="34"/>
      <c r="M17" s="34"/>
    </row>
    <row r="18" spans="1:254" ht="15" customHeight="1" x14ac:dyDescent="0.25">
      <c r="A18" s="55" t="s">
        <v>64</v>
      </c>
      <c r="B18" s="56"/>
      <c r="C18" s="56"/>
      <c r="D18" s="56"/>
      <c r="E18" s="56"/>
      <c r="F18" s="56"/>
      <c r="G18" s="56"/>
      <c r="K18" s="34"/>
      <c r="L18" s="34"/>
      <c r="M18" s="34"/>
    </row>
    <row r="19" spans="1:254" ht="15" customHeight="1" x14ac:dyDescent="0.25">
      <c r="A19" s="232" t="s">
        <v>90</v>
      </c>
      <c r="B19" s="56"/>
      <c r="C19" s="56"/>
      <c r="D19" s="56"/>
      <c r="E19" s="56"/>
      <c r="F19" s="56"/>
      <c r="G19" s="56"/>
      <c r="K19" s="34"/>
      <c r="L19" s="34"/>
      <c r="M19" s="34"/>
    </row>
    <row r="20" spans="1:254" ht="15" customHeight="1" x14ac:dyDescent="0.25">
      <c r="A20" s="232" t="s">
        <v>76</v>
      </c>
      <c r="B20" s="56"/>
      <c r="C20" s="56"/>
      <c r="D20" s="56"/>
      <c r="E20" s="56"/>
      <c r="F20" s="56"/>
      <c r="G20" s="56"/>
    </row>
    <row r="21" spans="1:254" ht="15" customHeight="1" x14ac:dyDescent="0.25">
      <c r="A21" s="55" t="s">
        <v>19</v>
      </c>
      <c r="B21" s="56"/>
      <c r="C21" s="56"/>
      <c r="D21" s="56"/>
      <c r="E21" s="56"/>
      <c r="F21" s="56"/>
      <c r="G21" s="56"/>
    </row>
    <row r="22" spans="1:254" ht="15" customHeight="1" x14ac:dyDescent="0.25">
      <c r="A22" s="55" t="s">
        <v>80</v>
      </c>
      <c r="B22" s="56"/>
      <c r="C22" s="56"/>
      <c r="D22" s="56"/>
      <c r="E22" s="56"/>
      <c r="F22" s="56"/>
      <c r="G22" s="56"/>
    </row>
    <row r="23" spans="1:254" ht="15" customHeight="1" x14ac:dyDescent="0.25">
      <c r="A23" s="55" t="s">
        <v>65</v>
      </c>
      <c r="B23" s="56"/>
      <c r="C23" s="56"/>
      <c r="D23" s="56"/>
      <c r="E23" s="56"/>
      <c r="F23" s="56"/>
      <c r="G23" s="56"/>
    </row>
    <row r="24" spans="1:254" ht="15" customHeight="1" x14ac:dyDescent="0.25">
      <c r="A24" s="232" t="s">
        <v>157</v>
      </c>
      <c r="B24" s="56"/>
      <c r="C24" s="56"/>
      <c r="D24" s="56"/>
      <c r="E24" s="56"/>
      <c r="F24" s="56"/>
      <c r="G24" s="56"/>
    </row>
    <row r="25" spans="1:254" ht="15" customHeight="1" x14ac:dyDescent="0.25">
      <c r="A25" s="232" t="s">
        <v>158</v>
      </c>
      <c r="B25" s="56"/>
      <c r="C25" s="56"/>
      <c r="D25" s="56"/>
      <c r="E25" s="56"/>
      <c r="F25" s="56"/>
      <c r="G25" s="56"/>
    </row>
    <row r="26" spans="1:254" ht="23.25" customHeight="1" x14ac:dyDescent="0.25">
      <c r="A26" s="55" t="s">
        <v>34</v>
      </c>
      <c r="B26" s="56"/>
      <c r="C26" s="56"/>
      <c r="D26" s="56"/>
      <c r="E26" s="56"/>
      <c r="F26" s="56"/>
      <c r="G26" s="56"/>
    </row>
    <row r="27" spans="1:254" ht="19.5" customHeight="1" x14ac:dyDescent="0.25">
      <c r="A27" s="58" t="s">
        <v>35</v>
      </c>
      <c r="B27" s="59"/>
      <c r="C27" s="59"/>
      <c r="D27" s="59"/>
      <c r="E27" s="59"/>
      <c r="F27" s="59"/>
      <c r="G27" s="59"/>
    </row>
    <row r="28" spans="1:254" ht="21.75" customHeight="1" x14ac:dyDescent="0.25">
      <c r="A28" s="58" t="s">
        <v>37</v>
      </c>
      <c r="B28" s="56"/>
      <c r="C28" s="56"/>
      <c r="D28" s="56"/>
      <c r="E28" s="56"/>
      <c r="F28" s="56"/>
      <c r="G28" s="56"/>
      <c r="H28" s="30"/>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row>
    <row r="29" spans="1:254" ht="19.5" customHeight="1" x14ac:dyDescent="0.25">
      <c r="A29" s="58" t="s">
        <v>38</v>
      </c>
      <c r="B29" s="56"/>
      <c r="C29" s="56"/>
      <c r="D29" s="56"/>
      <c r="E29" s="56"/>
      <c r="F29" s="56"/>
      <c r="G29" s="56"/>
    </row>
    <row r="30" spans="1:254" ht="62.25" customHeight="1" x14ac:dyDescent="0.25">
      <c r="A30" s="234" t="s">
        <v>91</v>
      </c>
      <c r="B30" s="147"/>
      <c r="C30" s="147"/>
      <c r="D30" s="147"/>
      <c r="E30" s="147"/>
      <c r="F30" s="147"/>
      <c r="G30" s="147"/>
    </row>
    <row r="31" spans="1:254" ht="3" customHeight="1" x14ac:dyDescent="0.25">
      <c r="A31" s="235"/>
      <c r="B31" s="147"/>
      <c r="C31" s="147"/>
      <c r="D31" s="147"/>
      <c r="E31" s="147"/>
      <c r="F31" s="147"/>
      <c r="G31" s="147"/>
    </row>
    <row r="32" spans="1:254" ht="26.4" customHeight="1" x14ac:dyDescent="0.25">
      <c r="A32" s="55" t="s">
        <v>159</v>
      </c>
      <c r="B32" s="56"/>
      <c r="C32" s="56"/>
      <c r="D32" s="56"/>
      <c r="E32" s="56"/>
      <c r="F32" s="56"/>
      <c r="G32" s="56"/>
    </row>
    <row r="33" spans="1:7" ht="22.95" customHeight="1" x14ac:dyDescent="0.25">
      <c r="A33" s="55" t="s">
        <v>21</v>
      </c>
      <c r="B33" s="57"/>
      <c r="C33" s="57"/>
      <c r="D33" s="57"/>
      <c r="E33" s="57"/>
      <c r="F33" s="57"/>
      <c r="G33" s="57"/>
    </row>
    <row r="34" spans="1:7" ht="15" customHeight="1" x14ac:dyDescent="0.25">
      <c r="A34" s="55" t="s">
        <v>20</v>
      </c>
      <c r="B34" s="60"/>
      <c r="C34" s="60"/>
      <c r="D34" s="60"/>
      <c r="E34" s="60"/>
      <c r="F34" s="60"/>
      <c r="G34" s="60"/>
    </row>
    <row r="35" spans="1:7" ht="19.5" customHeight="1" x14ac:dyDescent="0.25">
      <c r="A35" s="55" t="s">
        <v>88</v>
      </c>
      <c r="B35" s="60"/>
      <c r="C35" s="60"/>
      <c r="D35" s="60"/>
      <c r="E35" s="60"/>
      <c r="F35" s="60"/>
      <c r="G35" s="60"/>
    </row>
    <row r="36" spans="1:7" x14ac:dyDescent="0.25">
      <c r="A36" s="58" t="s">
        <v>93</v>
      </c>
      <c r="B36" s="60"/>
      <c r="C36" s="60"/>
      <c r="D36" s="60"/>
      <c r="E36" s="60"/>
      <c r="F36" s="60"/>
      <c r="G36" s="60"/>
    </row>
    <row r="37" spans="1:7" x14ac:dyDescent="0.25">
      <c r="A37" s="236" t="s">
        <v>92</v>
      </c>
      <c r="B37" s="60"/>
      <c r="C37" s="60"/>
      <c r="D37" s="60"/>
      <c r="E37" s="60"/>
      <c r="F37" s="60"/>
      <c r="G37" s="60"/>
    </row>
    <row r="38" spans="1:7" ht="22.95" customHeight="1" x14ac:dyDescent="0.25">
      <c r="A38" s="232" t="s">
        <v>75</v>
      </c>
      <c r="B38" s="57"/>
      <c r="C38" s="57"/>
      <c r="D38" s="57"/>
      <c r="E38" s="57"/>
      <c r="F38" s="57"/>
      <c r="G38" s="57"/>
    </row>
    <row r="39" spans="1:7" x14ac:dyDescent="0.25">
      <c r="A39" s="232" t="s">
        <v>94</v>
      </c>
      <c r="B39" s="60"/>
      <c r="C39" s="60"/>
      <c r="D39" s="60"/>
      <c r="E39" s="60"/>
      <c r="F39" s="60"/>
      <c r="G39" s="60"/>
    </row>
    <row r="40" spans="1:7" x14ac:dyDescent="0.25">
      <c r="A40" s="55" t="s">
        <v>22</v>
      </c>
      <c r="B40" s="60"/>
      <c r="C40" s="60"/>
      <c r="D40" s="60"/>
      <c r="E40" s="60"/>
      <c r="F40" s="60"/>
      <c r="G40" s="60"/>
    </row>
    <row r="41" spans="1:7" x14ac:dyDescent="0.25">
      <c r="A41" s="232" t="s">
        <v>160</v>
      </c>
      <c r="B41" s="60"/>
      <c r="C41" s="60"/>
      <c r="D41" s="60"/>
      <c r="E41" s="60"/>
      <c r="F41" s="60"/>
      <c r="G41" s="60"/>
    </row>
  </sheetData>
  <protectedRanges>
    <protectedRange sqref="B33:G33 O28:IU28 B38:G38 B9:G32 H28" name="Range1"/>
  </protectedRanges>
  <mergeCells count="28">
    <mergeCell ref="K11:M11"/>
    <mergeCell ref="B4:C5"/>
    <mergeCell ref="D4:G5"/>
    <mergeCell ref="K6:M7"/>
    <mergeCell ref="K8:M10"/>
    <mergeCell ref="A1:G3"/>
    <mergeCell ref="D9:D10"/>
    <mergeCell ref="A9:A10"/>
    <mergeCell ref="A7:G7"/>
    <mergeCell ref="B9:B10"/>
    <mergeCell ref="G9:G10"/>
    <mergeCell ref="F9:F10"/>
    <mergeCell ref="C9:C10"/>
    <mergeCell ref="E9:E10"/>
    <mergeCell ref="A12:A13"/>
    <mergeCell ref="A30:A31"/>
    <mergeCell ref="B30:B31"/>
    <mergeCell ref="F30:F31"/>
    <mergeCell ref="G30:G31"/>
    <mergeCell ref="E12:E13"/>
    <mergeCell ref="F12:F13"/>
    <mergeCell ref="G12:G13"/>
    <mergeCell ref="C30:C31"/>
    <mergeCell ref="B12:B13"/>
    <mergeCell ref="C12:C13"/>
    <mergeCell ref="D12:D13"/>
    <mergeCell ref="D30:D31"/>
    <mergeCell ref="E30:E31"/>
  </mergeCells>
  <pageMargins left="0.5" right="0.5" top="0.5" bottom="0.5" header="0.3" footer="0.3"/>
  <pageSetup orientation="landscape" r:id="rId1"/>
  <headerFooter>
    <oddFooter>&amp;LCommissioning Plan 6/10/2015&amp;CPage &amp;P&amp;RERCOT Confidential - Upon MP Information Entry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4A6AF-1AFE-41F1-B8F0-3D313447D3FF}">
  <dimension ref="A1:AB112"/>
  <sheetViews>
    <sheetView zoomScaleNormal="100" workbookViewId="0">
      <selection activeCell="AB24" sqref="AB24"/>
    </sheetView>
  </sheetViews>
  <sheetFormatPr defaultColWidth="8.88671875" defaultRowHeight="13.8" x14ac:dyDescent="0.25"/>
  <cols>
    <col min="1" max="1" width="9.5546875" style="1" customWidth="1"/>
    <col min="2" max="2" width="8.21875" style="1" customWidth="1"/>
    <col min="3" max="4" width="8.5546875" style="1" customWidth="1"/>
    <col min="5" max="5" width="7.88671875" style="1" customWidth="1"/>
    <col min="6" max="7" width="8.5546875" style="1" customWidth="1"/>
    <col min="8" max="8" width="8.21875" style="1" customWidth="1"/>
    <col min="9" max="13" width="8.5546875" style="1" customWidth="1"/>
    <col min="14" max="14" width="6.109375" style="1" customWidth="1"/>
    <col min="15" max="15" width="5" style="1" customWidth="1"/>
    <col min="16" max="16" width="5.33203125" style="1" customWidth="1"/>
    <col min="17" max="17" width="9.5546875" style="1" customWidth="1"/>
    <col min="18" max="19" width="9.6640625" style="1" customWidth="1"/>
    <col min="20" max="20" width="9.5546875" style="1" customWidth="1"/>
    <col min="21" max="22" width="10.6640625" style="1" customWidth="1"/>
    <col min="23" max="23" width="13.77734375" style="1" customWidth="1"/>
    <col min="24" max="24" width="12.5546875" style="1" customWidth="1"/>
    <col min="25" max="16384" width="8.88671875" style="1"/>
  </cols>
  <sheetData>
    <row r="1" spans="1:28" ht="15" customHeight="1" x14ac:dyDescent="0.25">
      <c r="A1" s="80" t="s">
        <v>14</v>
      </c>
      <c r="B1" s="80"/>
      <c r="C1" s="80"/>
      <c r="D1" s="80"/>
      <c r="E1" s="80"/>
      <c r="F1" s="80"/>
      <c r="G1" s="80"/>
      <c r="H1" s="80"/>
      <c r="I1" s="80"/>
      <c r="J1" s="80"/>
      <c r="K1" s="80"/>
      <c r="L1" s="80"/>
      <c r="M1" s="80"/>
      <c r="N1" s="80"/>
      <c r="O1" s="80"/>
      <c r="P1" s="80"/>
      <c r="Q1" s="80"/>
      <c r="R1" s="80"/>
      <c r="S1" s="80"/>
      <c r="T1" s="80"/>
      <c r="U1" s="80"/>
      <c r="V1" s="80"/>
      <c r="W1" s="80"/>
      <c r="X1" s="80"/>
    </row>
    <row r="2" spans="1:28" ht="15" customHeight="1" x14ac:dyDescent="0.25">
      <c r="A2" s="80"/>
      <c r="B2" s="80"/>
      <c r="C2" s="80"/>
      <c r="D2" s="80"/>
      <c r="E2" s="80"/>
      <c r="F2" s="80"/>
      <c r="G2" s="80"/>
      <c r="H2" s="80"/>
      <c r="I2" s="80"/>
      <c r="J2" s="80"/>
      <c r="K2" s="80"/>
      <c r="L2" s="80"/>
      <c r="M2" s="80"/>
      <c r="N2" s="80"/>
      <c r="O2" s="80"/>
      <c r="P2" s="80"/>
      <c r="Q2" s="80"/>
      <c r="R2" s="80"/>
      <c r="S2" s="80"/>
      <c r="T2" s="80"/>
      <c r="U2" s="80"/>
      <c r="V2" s="80"/>
      <c r="W2" s="80"/>
      <c r="X2" s="80"/>
    </row>
    <row r="3" spans="1:28" ht="15" customHeight="1" x14ac:dyDescent="0.25">
      <c r="A3" s="80"/>
      <c r="B3" s="80"/>
      <c r="C3" s="80"/>
      <c r="D3" s="80"/>
      <c r="E3" s="80"/>
      <c r="F3" s="80"/>
      <c r="G3" s="80"/>
      <c r="H3" s="80"/>
      <c r="I3" s="80"/>
      <c r="J3" s="80"/>
      <c r="K3" s="80"/>
      <c r="L3" s="80"/>
      <c r="M3" s="80"/>
      <c r="N3" s="80"/>
      <c r="O3" s="80"/>
      <c r="P3" s="80"/>
      <c r="Q3" s="80"/>
      <c r="R3" s="80"/>
      <c r="S3" s="80"/>
      <c r="T3" s="80"/>
      <c r="U3" s="80"/>
      <c r="V3" s="80"/>
      <c r="W3" s="80"/>
      <c r="X3" s="80"/>
    </row>
    <row r="4" spans="1:28" ht="15" customHeight="1" x14ac:dyDescent="0.25">
      <c r="A4" s="4"/>
      <c r="B4" s="4"/>
      <c r="C4" s="4"/>
      <c r="D4" s="4"/>
      <c r="E4" s="4"/>
      <c r="F4" s="4"/>
      <c r="G4" s="4"/>
      <c r="H4" s="4"/>
      <c r="I4" s="4"/>
      <c r="J4" s="4"/>
      <c r="K4" s="124" t="s">
        <v>25</v>
      </c>
      <c r="L4" s="125"/>
      <c r="M4" s="125"/>
      <c r="N4" s="125"/>
      <c r="O4" s="173"/>
      <c r="P4" s="154" t="s">
        <v>137</v>
      </c>
      <c r="Q4" s="174"/>
      <c r="R4" s="174"/>
      <c r="S4" s="174"/>
      <c r="T4" s="175"/>
      <c r="U4" s="175"/>
      <c r="V4" s="175"/>
      <c r="W4" s="175"/>
      <c r="X4" s="176"/>
    </row>
    <row r="5" spans="1:28" ht="15" customHeight="1" x14ac:dyDescent="0.25">
      <c r="A5" s="4"/>
      <c r="B5" s="4"/>
      <c r="C5" s="4"/>
      <c r="D5" s="4"/>
      <c r="E5" s="4"/>
      <c r="F5" s="4"/>
      <c r="G5" s="4"/>
      <c r="H5" s="4"/>
      <c r="I5" s="4"/>
      <c r="J5" s="4"/>
      <c r="K5" s="125"/>
      <c r="L5" s="125"/>
      <c r="M5" s="125"/>
      <c r="N5" s="125"/>
      <c r="O5" s="173"/>
      <c r="P5" s="177"/>
      <c r="Q5" s="178"/>
      <c r="R5" s="178"/>
      <c r="S5" s="178"/>
      <c r="T5" s="178"/>
      <c r="U5" s="178"/>
      <c r="V5" s="178"/>
      <c r="W5" s="178"/>
      <c r="X5" s="179"/>
    </row>
    <row r="6" spans="1:28" ht="15" customHeight="1" x14ac:dyDescent="0.25">
      <c r="A6" s="4"/>
      <c r="B6" s="4"/>
      <c r="C6" s="4"/>
      <c r="D6" s="4"/>
      <c r="E6" s="4"/>
      <c r="F6" s="4"/>
      <c r="G6" s="4"/>
      <c r="H6" s="4"/>
      <c r="I6" s="4"/>
      <c r="J6" s="4"/>
      <c r="K6" s="4"/>
      <c r="L6" s="4"/>
      <c r="M6" s="4"/>
      <c r="N6" s="4"/>
      <c r="O6" s="4"/>
      <c r="P6" s="4"/>
      <c r="Q6" s="2"/>
      <c r="R6" s="2"/>
      <c r="S6" s="2"/>
      <c r="T6" s="2"/>
      <c r="U6" s="2"/>
      <c r="V6" s="2"/>
      <c r="W6" s="2"/>
      <c r="X6" s="2"/>
    </row>
    <row r="7" spans="1:28" ht="15" customHeight="1" x14ac:dyDescent="0.25">
      <c r="A7" s="83" t="s">
        <v>151</v>
      </c>
      <c r="B7" s="83"/>
      <c r="C7" s="83"/>
      <c r="D7" s="83"/>
      <c r="E7" s="83"/>
      <c r="F7" s="83"/>
      <c r="G7" s="83"/>
      <c r="H7" s="83"/>
      <c r="I7" s="83"/>
      <c r="J7" s="83"/>
      <c r="K7" s="83"/>
      <c r="L7" s="83"/>
      <c r="M7" s="83"/>
      <c r="N7" s="152"/>
      <c r="O7" s="152"/>
      <c r="P7" s="152"/>
      <c r="Q7" s="152"/>
      <c r="R7" s="152"/>
      <c r="S7" s="152"/>
      <c r="T7" s="152"/>
      <c r="U7" s="152"/>
      <c r="V7" s="152"/>
      <c r="W7" s="152"/>
      <c r="X7" s="152"/>
    </row>
    <row r="8" spans="1:28" ht="15" customHeight="1" x14ac:dyDescent="0.25">
      <c r="A8" s="3"/>
      <c r="B8" s="3"/>
      <c r="C8" s="3"/>
      <c r="D8" s="3"/>
      <c r="E8" s="3"/>
      <c r="F8" s="3"/>
      <c r="G8" s="3"/>
      <c r="H8" s="3"/>
      <c r="I8" s="3"/>
      <c r="J8" s="3"/>
      <c r="K8" s="3"/>
      <c r="L8" s="3"/>
      <c r="M8" s="3"/>
      <c r="N8" s="152"/>
      <c r="O8" s="152"/>
      <c r="P8" s="152"/>
      <c r="Q8" s="152"/>
      <c r="R8" s="152"/>
      <c r="S8" s="152"/>
      <c r="T8" s="152"/>
      <c r="U8" s="152"/>
      <c r="V8" s="152"/>
      <c r="W8" s="152"/>
      <c r="X8" s="152"/>
    </row>
    <row r="9" spans="1:28" ht="15" customHeight="1" x14ac:dyDescent="0.25">
      <c r="A9" s="162" t="s">
        <v>50</v>
      </c>
      <c r="B9" s="240" t="s">
        <v>97</v>
      </c>
      <c r="C9" s="241"/>
      <c r="D9" s="242"/>
      <c r="E9" s="240" t="s">
        <v>96</v>
      </c>
      <c r="F9" s="241"/>
      <c r="G9" s="242"/>
      <c r="H9" s="240" t="s">
        <v>140</v>
      </c>
      <c r="I9" s="241"/>
      <c r="J9" s="242"/>
      <c r="K9" s="240" t="s">
        <v>95</v>
      </c>
      <c r="L9" s="241"/>
      <c r="M9" s="242"/>
      <c r="N9" s="167" t="s">
        <v>43</v>
      </c>
      <c r="O9" s="168"/>
      <c r="P9" s="169"/>
      <c r="Q9" s="162" t="s">
        <v>39</v>
      </c>
      <c r="R9" s="162" t="s">
        <v>40</v>
      </c>
      <c r="S9" s="162" t="s">
        <v>60</v>
      </c>
      <c r="T9" s="162" t="s">
        <v>61</v>
      </c>
      <c r="U9" s="162" t="s">
        <v>42</v>
      </c>
      <c r="V9" s="162" t="s">
        <v>41</v>
      </c>
      <c r="W9" s="162" t="s">
        <v>47</v>
      </c>
      <c r="X9" s="162" t="s">
        <v>46</v>
      </c>
    </row>
    <row r="10" spans="1:28" ht="15" customHeight="1" x14ac:dyDescent="0.25">
      <c r="A10" s="163"/>
      <c r="B10" s="162" t="s">
        <v>85</v>
      </c>
      <c r="C10" s="162" t="s">
        <v>62</v>
      </c>
      <c r="D10" s="162" t="s">
        <v>63</v>
      </c>
      <c r="E10" s="162" t="s">
        <v>85</v>
      </c>
      <c r="F10" s="162" t="s">
        <v>62</v>
      </c>
      <c r="G10" s="162" t="s">
        <v>63</v>
      </c>
      <c r="H10" s="162" t="s">
        <v>85</v>
      </c>
      <c r="I10" s="162" t="s">
        <v>62</v>
      </c>
      <c r="J10" s="162" t="s">
        <v>63</v>
      </c>
      <c r="K10" s="162" t="s">
        <v>85</v>
      </c>
      <c r="L10" s="162" t="s">
        <v>62</v>
      </c>
      <c r="M10" s="162" t="s">
        <v>63</v>
      </c>
      <c r="N10" s="170"/>
      <c r="O10" s="171"/>
      <c r="P10" s="172"/>
      <c r="Q10" s="163"/>
      <c r="R10" s="163"/>
      <c r="S10" s="163"/>
      <c r="T10" s="163"/>
      <c r="U10" s="163"/>
      <c r="V10" s="163" t="s">
        <v>23</v>
      </c>
      <c r="W10" s="163"/>
      <c r="X10" s="163"/>
    </row>
    <row r="11" spans="1:28" ht="15" customHeight="1" x14ac:dyDescent="0.25">
      <c r="A11" s="163"/>
      <c r="B11" s="165"/>
      <c r="C11" s="165"/>
      <c r="D11" s="165"/>
      <c r="E11" s="165"/>
      <c r="F11" s="165"/>
      <c r="G11" s="165"/>
      <c r="H11" s="165"/>
      <c r="I11" s="165"/>
      <c r="J11" s="165"/>
      <c r="K11" s="165"/>
      <c r="L11" s="165"/>
      <c r="M11" s="165"/>
      <c r="N11" s="170"/>
      <c r="O11" s="171"/>
      <c r="P11" s="172"/>
      <c r="Q11" s="163"/>
      <c r="R11" s="163"/>
      <c r="S11" s="163"/>
      <c r="T11" s="163"/>
      <c r="U11" s="163"/>
      <c r="V11" s="163"/>
      <c r="W11" s="163"/>
      <c r="X11" s="163"/>
    </row>
    <row r="12" spans="1:28" ht="19.95" customHeight="1" x14ac:dyDescent="0.25">
      <c r="A12" s="163"/>
      <c r="B12" s="165"/>
      <c r="C12" s="165"/>
      <c r="D12" s="165"/>
      <c r="E12" s="165"/>
      <c r="F12" s="165"/>
      <c r="G12" s="165"/>
      <c r="H12" s="165"/>
      <c r="I12" s="165"/>
      <c r="J12" s="165"/>
      <c r="K12" s="165"/>
      <c r="L12" s="165"/>
      <c r="M12" s="165"/>
      <c r="N12" s="170"/>
      <c r="O12" s="171"/>
      <c r="P12" s="172"/>
      <c r="Q12" s="163"/>
      <c r="R12" s="163"/>
      <c r="S12" s="163"/>
      <c r="T12" s="163"/>
      <c r="U12" s="163"/>
      <c r="V12" s="163"/>
      <c r="W12" s="163"/>
      <c r="X12" s="163"/>
    </row>
    <row r="13" spans="1:28" ht="31.95" customHeight="1" x14ac:dyDescent="0.25">
      <c r="A13" s="164"/>
      <c r="B13" s="166"/>
      <c r="C13" s="166"/>
      <c r="D13" s="166"/>
      <c r="E13" s="166"/>
      <c r="F13" s="166"/>
      <c r="G13" s="166"/>
      <c r="H13" s="166"/>
      <c r="I13" s="166"/>
      <c r="J13" s="166"/>
      <c r="K13" s="166"/>
      <c r="L13" s="166"/>
      <c r="M13" s="166"/>
      <c r="N13" s="17" t="s">
        <v>44</v>
      </c>
      <c r="O13" s="17" t="s">
        <v>45</v>
      </c>
      <c r="P13" s="17" t="s">
        <v>59</v>
      </c>
      <c r="Q13" s="164"/>
      <c r="R13" s="164"/>
      <c r="S13" s="164"/>
      <c r="T13" s="164"/>
      <c r="U13" s="164"/>
      <c r="V13" s="164"/>
      <c r="W13" s="164"/>
      <c r="X13" s="164"/>
      <c r="AB13" s="239"/>
    </row>
    <row r="14" spans="1:28" ht="15" customHeight="1" x14ac:dyDescent="0.25">
      <c r="A14" s="18">
        <v>46174</v>
      </c>
      <c r="B14" s="19">
        <v>2</v>
      </c>
      <c r="C14" s="20">
        <v>9.6</v>
      </c>
      <c r="D14" s="20">
        <v>10.4</v>
      </c>
      <c r="E14" s="19" t="s">
        <v>141</v>
      </c>
      <c r="F14" s="20" t="s">
        <v>141</v>
      </c>
      <c r="G14" s="20" t="s">
        <v>141</v>
      </c>
      <c r="H14" s="19" t="s">
        <v>141</v>
      </c>
      <c r="I14" s="20" t="s">
        <v>141</v>
      </c>
      <c r="J14" s="20" t="s">
        <v>141</v>
      </c>
      <c r="K14" s="19">
        <v>2</v>
      </c>
      <c r="L14" s="20">
        <v>9.6</v>
      </c>
      <c r="M14" s="20">
        <v>10.4</v>
      </c>
      <c r="N14" s="19" t="s">
        <v>54</v>
      </c>
      <c r="O14" s="19" t="s">
        <v>54</v>
      </c>
      <c r="P14" s="19" t="s">
        <v>54</v>
      </c>
      <c r="Q14" s="21">
        <v>0</v>
      </c>
      <c r="R14" s="21">
        <v>0</v>
      </c>
      <c r="S14" s="21">
        <v>0</v>
      </c>
      <c r="T14" s="21">
        <v>0</v>
      </c>
      <c r="U14" s="21" t="s">
        <v>56</v>
      </c>
      <c r="V14" s="21">
        <v>0</v>
      </c>
      <c r="W14" s="22" t="s">
        <v>58</v>
      </c>
      <c r="X14" s="22" t="s">
        <v>142</v>
      </c>
    </row>
    <row r="15" spans="1:28" ht="15" customHeight="1" x14ac:dyDescent="0.25">
      <c r="A15" s="18">
        <v>46175</v>
      </c>
      <c r="B15" s="19">
        <v>3</v>
      </c>
      <c r="C15" s="20">
        <v>14.4</v>
      </c>
      <c r="D15" s="20">
        <v>15.6</v>
      </c>
      <c r="E15" s="19" t="s">
        <v>141</v>
      </c>
      <c r="F15" s="20" t="s">
        <v>141</v>
      </c>
      <c r="G15" s="20" t="s">
        <v>141</v>
      </c>
      <c r="H15" s="19" t="s">
        <v>141</v>
      </c>
      <c r="I15" s="20" t="s">
        <v>141</v>
      </c>
      <c r="J15" s="20" t="s">
        <v>141</v>
      </c>
      <c r="K15" s="19">
        <v>3</v>
      </c>
      <c r="L15" s="20">
        <v>14.4</v>
      </c>
      <c r="M15" s="20">
        <v>15.6</v>
      </c>
      <c r="N15" s="19" t="s">
        <v>54</v>
      </c>
      <c r="O15" s="19" t="s">
        <v>54</v>
      </c>
      <c r="P15" s="19" t="s">
        <v>54</v>
      </c>
      <c r="Q15" s="21">
        <v>0</v>
      </c>
      <c r="R15" s="21">
        <v>0</v>
      </c>
      <c r="S15" s="21">
        <v>0</v>
      </c>
      <c r="T15" s="21">
        <v>0</v>
      </c>
      <c r="U15" s="21" t="s">
        <v>56</v>
      </c>
      <c r="V15" s="21">
        <v>0</v>
      </c>
      <c r="W15" s="22" t="s">
        <v>58</v>
      </c>
      <c r="X15" s="22" t="s">
        <v>142</v>
      </c>
    </row>
    <row r="16" spans="1:28" ht="15" customHeight="1" x14ac:dyDescent="0.25">
      <c r="A16" s="18">
        <v>46176</v>
      </c>
      <c r="B16" s="19">
        <v>3</v>
      </c>
      <c r="C16" s="20">
        <v>14.4</v>
      </c>
      <c r="D16" s="20">
        <v>15.6</v>
      </c>
      <c r="E16" s="19">
        <v>1</v>
      </c>
      <c r="F16" s="20">
        <v>4.8</v>
      </c>
      <c r="G16" s="20">
        <v>5.2</v>
      </c>
      <c r="H16" s="19" t="s">
        <v>141</v>
      </c>
      <c r="I16" s="20" t="s">
        <v>141</v>
      </c>
      <c r="J16" s="20" t="s">
        <v>141</v>
      </c>
      <c r="K16" s="19">
        <v>4</v>
      </c>
      <c r="L16" s="20">
        <v>19.2</v>
      </c>
      <c r="M16" s="20">
        <v>20.8</v>
      </c>
      <c r="N16" s="19" t="s">
        <v>55</v>
      </c>
      <c r="O16" s="19" t="s">
        <v>55</v>
      </c>
      <c r="P16" s="19" t="s">
        <v>55</v>
      </c>
      <c r="Q16" s="61">
        <v>-6.4</v>
      </c>
      <c r="R16" s="61">
        <v>6.4</v>
      </c>
      <c r="S16" s="21">
        <v>0</v>
      </c>
      <c r="T16" s="21">
        <v>10</v>
      </c>
      <c r="U16" s="21" t="s">
        <v>57</v>
      </c>
      <c r="V16" s="21">
        <v>0</v>
      </c>
      <c r="W16" s="22" t="s">
        <v>144</v>
      </c>
      <c r="X16" s="22" t="s">
        <v>145</v>
      </c>
    </row>
    <row r="17" spans="1:24" ht="15" customHeight="1" x14ac:dyDescent="0.25">
      <c r="A17" s="18">
        <v>46177</v>
      </c>
      <c r="B17" s="19">
        <v>10</v>
      </c>
      <c r="C17" s="20">
        <v>48</v>
      </c>
      <c r="D17" s="20">
        <v>52</v>
      </c>
      <c r="E17" s="19">
        <v>10</v>
      </c>
      <c r="F17" s="20">
        <v>48</v>
      </c>
      <c r="G17" s="20">
        <v>52</v>
      </c>
      <c r="H17" s="19" t="s">
        <v>141</v>
      </c>
      <c r="I17" s="20" t="s">
        <v>141</v>
      </c>
      <c r="J17" s="20" t="s">
        <v>141</v>
      </c>
      <c r="K17" s="19">
        <v>20</v>
      </c>
      <c r="L17" s="20">
        <v>96</v>
      </c>
      <c r="M17" s="20">
        <v>104</v>
      </c>
      <c r="N17" s="19" t="s">
        <v>55</v>
      </c>
      <c r="O17" s="19" t="s">
        <v>55</v>
      </c>
      <c r="P17" s="19" t="s">
        <v>55</v>
      </c>
      <c r="Q17" s="61">
        <v>-32</v>
      </c>
      <c r="R17" s="61">
        <v>32</v>
      </c>
      <c r="S17" s="21">
        <v>0</v>
      </c>
      <c r="T17" s="21">
        <v>10</v>
      </c>
      <c r="U17" s="21" t="s">
        <v>57</v>
      </c>
      <c r="V17" s="21">
        <v>0</v>
      </c>
      <c r="W17" s="22" t="s">
        <v>146</v>
      </c>
      <c r="X17" s="22" t="s">
        <v>147</v>
      </c>
    </row>
    <row r="18" spans="1:24" ht="15" customHeight="1" x14ac:dyDescent="0.25">
      <c r="A18" s="18">
        <v>46178</v>
      </c>
      <c r="B18" s="19">
        <v>20</v>
      </c>
      <c r="C18" s="20">
        <v>96</v>
      </c>
      <c r="D18" s="20">
        <v>104</v>
      </c>
      <c r="E18" s="19">
        <v>20</v>
      </c>
      <c r="F18" s="20">
        <v>96</v>
      </c>
      <c r="G18" s="20">
        <v>104</v>
      </c>
      <c r="H18" s="19">
        <v>10</v>
      </c>
      <c r="I18" s="20">
        <v>48</v>
      </c>
      <c r="J18" s="20">
        <v>52</v>
      </c>
      <c r="K18" s="19">
        <v>50</v>
      </c>
      <c r="L18" s="20">
        <v>240</v>
      </c>
      <c r="M18" s="20">
        <v>260</v>
      </c>
      <c r="N18" s="19" t="s">
        <v>55</v>
      </c>
      <c r="O18" s="19" t="s">
        <v>55</v>
      </c>
      <c r="P18" s="19" t="s">
        <v>55</v>
      </c>
      <c r="Q18" s="61">
        <v>-80</v>
      </c>
      <c r="R18" s="61">
        <v>80</v>
      </c>
      <c r="S18" s="21">
        <v>0</v>
      </c>
      <c r="T18" s="21">
        <v>10</v>
      </c>
      <c r="U18" s="21" t="s">
        <v>57</v>
      </c>
      <c r="V18" s="21">
        <v>0</v>
      </c>
      <c r="W18" s="22" t="s">
        <v>148</v>
      </c>
      <c r="X18" s="22" t="s">
        <v>149</v>
      </c>
    </row>
    <row r="19" spans="1:24" ht="15" customHeight="1" x14ac:dyDescent="0.25">
      <c r="A19" s="18">
        <v>46179</v>
      </c>
      <c r="B19" s="19">
        <v>20</v>
      </c>
      <c r="C19" s="20">
        <v>96</v>
      </c>
      <c r="D19" s="20">
        <v>104</v>
      </c>
      <c r="E19" s="19">
        <v>20</v>
      </c>
      <c r="F19" s="20">
        <v>96</v>
      </c>
      <c r="G19" s="20">
        <v>104</v>
      </c>
      <c r="H19" s="19">
        <v>20</v>
      </c>
      <c r="I19" s="20">
        <v>96</v>
      </c>
      <c r="J19" s="20">
        <v>104</v>
      </c>
      <c r="K19" s="19">
        <v>60</v>
      </c>
      <c r="L19" s="20">
        <v>288</v>
      </c>
      <c r="M19" s="20">
        <v>312</v>
      </c>
      <c r="N19" s="19" t="s">
        <v>55</v>
      </c>
      <c r="O19" s="19" t="s">
        <v>55</v>
      </c>
      <c r="P19" s="19" t="s">
        <v>55</v>
      </c>
      <c r="Q19" s="61">
        <v>-96</v>
      </c>
      <c r="R19" s="61">
        <v>96</v>
      </c>
      <c r="S19" s="21">
        <v>0</v>
      </c>
      <c r="T19" s="21">
        <v>10</v>
      </c>
      <c r="U19" s="21" t="s">
        <v>57</v>
      </c>
      <c r="V19" s="21">
        <v>0</v>
      </c>
      <c r="W19" s="22" t="s">
        <v>150</v>
      </c>
      <c r="X19" s="22" t="s">
        <v>149</v>
      </c>
    </row>
    <row r="20" spans="1:24" ht="15" customHeight="1" x14ac:dyDescent="0.25">
      <c r="A20" s="18"/>
      <c r="B20" s="19"/>
      <c r="C20" s="20"/>
      <c r="D20" s="20"/>
      <c r="E20" s="19"/>
      <c r="F20" s="20"/>
      <c r="G20" s="20"/>
      <c r="H20" s="19"/>
      <c r="I20" s="20"/>
      <c r="J20" s="20"/>
      <c r="K20" s="19"/>
      <c r="L20" s="20"/>
      <c r="M20" s="20"/>
      <c r="N20" s="24"/>
      <c r="O20" s="24"/>
      <c r="P20" s="24"/>
      <c r="Q20" s="26"/>
      <c r="R20" s="26"/>
      <c r="S20" s="26"/>
      <c r="T20" s="21"/>
      <c r="U20" s="21"/>
      <c r="V20" s="21"/>
      <c r="W20" s="22"/>
      <c r="X20" s="22"/>
    </row>
    <row r="21" spans="1:24" ht="15" customHeight="1" x14ac:dyDescent="0.25">
      <c r="A21" s="18"/>
      <c r="B21" s="19"/>
      <c r="C21" s="20"/>
      <c r="D21" s="20"/>
      <c r="E21" s="19"/>
      <c r="F21" s="20"/>
      <c r="G21" s="20"/>
      <c r="H21" s="19"/>
      <c r="I21" s="20"/>
      <c r="J21" s="20"/>
      <c r="K21" s="19"/>
      <c r="L21" s="20"/>
      <c r="M21" s="20"/>
      <c r="N21" s="24"/>
      <c r="O21" s="24"/>
      <c r="P21" s="24"/>
      <c r="Q21" s="26"/>
      <c r="R21" s="26"/>
      <c r="S21" s="26"/>
      <c r="T21" s="21"/>
      <c r="U21" s="21"/>
      <c r="V21" s="21"/>
      <c r="W21" s="22"/>
      <c r="X21" s="22"/>
    </row>
    <row r="22" spans="1:24" ht="15" customHeight="1" x14ac:dyDescent="0.25">
      <c r="A22" s="18"/>
      <c r="B22" s="19"/>
      <c r="C22" s="20"/>
      <c r="D22" s="20"/>
      <c r="E22" s="19"/>
      <c r="F22" s="20"/>
      <c r="G22" s="20"/>
      <c r="H22" s="19"/>
      <c r="I22" s="20"/>
      <c r="J22" s="20"/>
      <c r="K22" s="19"/>
      <c r="L22" s="20"/>
      <c r="M22" s="20"/>
      <c r="N22" s="24"/>
      <c r="O22" s="24"/>
      <c r="P22" s="24"/>
      <c r="Q22" s="26"/>
      <c r="R22" s="26"/>
      <c r="S22" s="26"/>
      <c r="T22" s="21"/>
      <c r="U22" s="21"/>
      <c r="V22" s="21"/>
      <c r="W22" s="22"/>
      <c r="X22" s="22"/>
    </row>
    <row r="23" spans="1:24" ht="15" customHeight="1" x14ac:dyDescent="0.25">
      <c r="A23" s="18"/>
      <c r="B23" s="19"/>
      <c r="C23" s="20"/>
      <c r="D23" s="20"/>
      <c r="E23" s="19"/>
      <c r="F23" s="20"/>
      <c r="G23" s="20"/>
      <c r="H23" s="19"/>
      <c r="I23" s="20"/>
      <c r="J23" s="20"/>
      <c r="K23" s="19"/>
      <c r="L23" s="20"/>
      <c r="M23" s="20"/>
      <c r="N23" s="24"/>
      <c r="O23" s="24"/>
      <c r="P23" s="24"/>
      <c r="Q23" s="26"/>
      <c r="R23" s="26"/>
      <c r="S23" s="26"/>
      <c r="T23" s="21"/>
      <c r="U23" s="21"/>
      <c r="V23" s="21"/>
      <c r="W23" s="22"/>
      <c r="X23" s="22"/>
    </row>
    <row r="24" spans="1:24" ht="15" customHeight="1" x14ac:dyDescent="0.25">
      <c r="A24" s="18"/>
      <c r="B24" s="19"/>
      <c r="C24" s="20"/>
      <c r="D24" s="20"/>
      <c r="E24" s="19"/>
      <c r="F24" s="20"/>
      <c r="G24" s="20"/>
      <c r="H24" s="19"/>
      <c r="I24" s="20"/>
      <c r="J24" s="20"/>
      <c r="K24" s="19"/>
      <c r="L24" s="20"/>
      <c r="M24" s="20"/>
      <c r="N24" s="24"/>
      <c r="O24" s="24"/>
      <c r="P24" s="24"/>
      <c r="Q24" s="26"/>
      <c r="R24" s="26"/>
      <c r="S24" s="26"/>
      <c r="T24" s="21"/>
      <c r="U24" s="21"/>
      <c r="V24" s="21"/>
      <c r="W24" s="22"/>
      <c r="X24" s="22"/>
    </row>
    <row r="25" spans="1:24" ht="15" customHeight="1" x14ac:dyDescent="0.25">
      <c r="A25" s="18"/>
      <c r="B25" s="19"/>
      <c r="C25" s="20"/>
      <c r="D25" s="20"/>
      <c r="E25" s="19"/>
      <c r="F25" s="20"/>
      <c r="G25" s="20"/>
      <c r="H25" s="19"/>
      <c r="I25" s="20"/>
      <c r="J25" s="20"/>
      <c r="K25" s="19"/>
      <c r="L25" s="20"/>
      <c r="M25" s="20"/>
      <c r="N25" s="24"/>
      <c r="O25" s="24"/>
      <c r="P25" s="24"/>
      <c r="Q25" s="26"/>
      <c r="R25" s="26"/>
      <c r="S25" s="26"/>
      <c r="T25" s="21"/>
      <c r="U25" s="21"/>
      <c r="V25" s="21"/>
      <c r="W25" s="22"/>
      <c r="X25" s="22"/>
    </row>
    <row r="26" spans="1:24" ht="15" customHeight="1" x14ac:dyDescent="0.25">
      <c r="A26" s="18"/>
      <c r="B26" s="19"/>
      <c r="C26" s="20"/>
      <c r="D26" s="20"/>
      <c r="E26" s="19"/>
      <c r="F26" s="20"/>
      <c r="G26" s="20"/>
      <c r="H26" s="19"/>
      <c r="I26" s="20"/>
      <c r="J26" s="20"/>
      <c r="K26" s="19"/>
      <c r="L26" s="20"/>
      <c r="M26" s="20"/>
      <c r="N26" s="24"/>
      <c r="O26" s="24"/>
      <c r="P26" s="24"/>
      <c r="Q26" s="26"/>
      <c r="R26" s="26"/>
      <c r="S26" s="26"/>
      <c r="T26" s="21"/>
      <c r="U26" s="21"/>
      <c r="V26" s="21"/>
      <c r="W26" s="22"/>
      <c r="X26" s="22"/>
    </row>
    <row r="27" spans="1:24" ht="15" customHeight="1" x14ac:dyDescent="0.25">
      <c r="A27" s="23"/>
      <c r="B27" s="24"/>
      <c r="C27" s="25"/>
      <c r="D27" s="25"/>
      <c r="E27" s="24"/>
      <c r="F27" s="25"/>
      <c r="G27" s="25"/>
      <c r="H27" s="24"/>
      <c r="I27" s="25"/>
      <c r="J27" s="25"/>
      <c r="K27" s="24"/>
      <c r="L27" s="25"/>
      <c r="M27" s="25"/>
      <c r="N27" s="24"/>
      <c r="O27" s="24"/>
      <c r="P27" s="24"/>
      <c r="Q27" s="26"/>
      <c r="R27" s="26"/>
      <c r="S27" s="26"/>
      <c r="T27" s="26"/>
      <c r="U27" s="26"/>
      <c r="V27" s="26"/>
      <c r="W27" s="27"/>
      <c r="X27" s="27"/>
    </row>
    <row r="28" spans="1:24" ht="15" customHeight="1" x14ac:dyDescent="0.25">
      <c r="A28" s="23"/>
      <c r="B28" s="24"/>
      <c r="C28" s="25"/>
      <c r="D28" s="25"/>
      <c r="E28" s="24"/>
      <c r="F28" s="25"/>
      <c r="G28" s="25"/>
      <c r="H28" s="24"/>
      <c r="I28" s="25"/>
      <c r="J28" s="25"/>
      <c r="K28" s="24"/>
      <c r="L28" s="25"/>
      <c r="M28" s="25"/>
      <c r="N28" s="24"/>
      <c r="O28" s="24"/>
      <c r="P28" s="24"/>
      <c r="Q28" s="26"/>
      <c r="R28" s="26"/>
      <c r="S28" s="26"/>
      <c r="T28" s="26"/>
      <c r="U28" s="26"/>
      <c r="V28" s="26"/>
      <c r="W28" s="27"/>
      <c r="X28" s="27"/>
    </row>
    <row r="29" spans="1:24" ht="15" customHeight="1" x14ac:dyDescent="0.25">
      <c r="A29" s="23"/>
      <c r="B29" s="24"/>
      <c r="C29" s="25"/>
      <c r="D29" s="25"/>
      <c r="E29" s="24"/>
      <c r="F29" s="25"/>
      <c r="G29" s="25"/>
      <c r="H29" s="24"/>
      <c r="I29" s="25"/>
      <c r="J29" s="25"/>
      <c r="K29" s="24"/>
      <c r="L29" s="25"/>
      <c r="M29" s="25"/>
      <c r="N29" s="24"/>
      <c r="O29" s="24"/>
      <c r="P29" s="24"/>
      <c r="Q29" s="26"/>
      <c r="R29" s="26"/>
      <c r="S29" s="26"/>
      <c r="T29" s="26"/>
      <c r="U29" s="26"/>
      <c r="V29" s="26"/>
      <c r="W29" s="27"/>
      <c r="X29" s="27"/>
    </row>
    <row r="30" spans="1:24" ht="15" customHeight="1" x14ac:dyDescent="0.25">
      <c r="A30" s="23"/>
      <c r="B30" s="24"/>
      <c r="C30" s="25"/>
      <c r="D30" s="25"/>
      <c r="E30" s="24"/>
      <c r="F30" s="25"/>
      <c r="G30" s="25"/>
      <c r="H30" s="24"/>
      <c r="I30" s="25"/>
      <c r="J30" s="25"/>
      <c r="K30" s="24"/>
      <c r="L30" s="25"/>
      <c r="M30" s="25"/>
      <c r="N30" s="24"/>
      <c r="O30" s="24"/>
      <c r="P30" s="24"/>
      <c r="Q30" s="26"/>
      <c r="R30" s="26"/>
      <c r="S30" s="26"/>
      <c r="T30" s="26"/>
      <c r="U30" s="26"/>
      <c r="V30" s="26"/>
      <c r="W30" s="27"/>
      <c r="X30" s="27"/>
    </row>
    <row r="31" spans="1:24" ht="15" customHeight="1" x14ac:dyDescent="0.25">
      <c r="A31" s="23"/>
      <c r="B31" s="24"/>
      <c r="C31" s="25"/>
      <c r="D31" s="25"/>
      <c r="E31" s="24"/>
      <c r="F31" s="25"/>
      <c r="G31" s="25"/>
      <c r="H31" s="24"/>
      <c r="I31" s="25"/>
      <c r="J31" s="25"/>
      <c r="K31" s="24"/>
      <c r="L31" s="25"/>
      <c r="M31" s="25"/>
      <c r="N31" s="24"/>
      <c r="O31" s="24"/>
      <c r="P31" s="24"/>
      <c r="Q31" s="26"/>
      <c r="R31" s="26"/>
      <c r="S31" s="26"/>
      <c r="T31" s="26"/>
      <c r="U31" s="26"/>
      <c r="V31" s="26"/>
      <c r="W31" s="27"/>
      <c r="X31" s="27"/>
    </row>
    <row r="32" spans="1:24" x14ac:dyDescent="0.25">
      <c r="A32" s="23"/>
      <c r="B32" s="26"/>
      <c r="C32" s="28"/>
      <c r="D32" s="28"/>
      <c r="E32" s="26"/>
      <c r="F32" s="28"/>
      <c r="G32" s="28"/>
      <c r="H32" s="26"/>
      <c r="I32" s="28"/>
      <c r="J32" s="28"/>
      <c r="K32" s="26"/>
      <c r="L32" s="28"/>
      <c r="M32" s="28"/>
      <c r="N32" s="24"/>
      <c r="O32" s="24"/>
      <c r="P32" s="24"/>
      <c r="Q32" s="26"/>
      <c r="R32" s="26"/>
      <c r="S32" s="26"/>
      <c r="T32" s="26"/>
      <c r="U32" s="26"/>
      <c r="V32" s="26"/>
      <c r="W32" s="27"/>
      <c r="X32" s="27"/>
    </row>
    <row r="33" spans="1:24" ht="15" customHeight="1" x14ac:dyDescent="0.25">
      <c r="A33" s="23"/>
      <c r="B33" s="24"/>
      <c r="C33" s="25"/>
      <c r="D33" s="25"/>
      <c r="E33" s="24"/>
      <c r="F33" s="25"/>
      <c r="G33" s="25"/>
      <c r="H33" s="24"/>
      <c r="I33" s="25"/>
      <c r="J33" s="25"/>
      <c r="K33" s="24"/>
      <c r="L33" s="25"/>
      <c r="M33" s="25"/>
      <c r="N33" s="24"/>
      <c r="O33" s="24"/>
      <c r="P33" s="24"/>
      <c r="Q33" s="26"/>
      <c r="R33" s="26"/>
      <c r="S33" s="26"/>
      <c r="T33" s="26"/>
      <c r="U33" s="26"/>
      <c r="V33" s="26"/>
      <c r="W33" s="27"/>
      <c r="X33" s="27"/>
    </row>
    <row r="34" spans="1:24" ht="15" customHeight="1" x14ac:dyDescent="0.25">
      <c r="A34" s="23"/>
      <c r="B34" s="24"/>
      <c r="C34" s="25"/>
      <c r="D34" s="25"/>
      <c r="E34" s="24"/>
      <c r="F34" s="25"/>
      <c r="G34" s="25"/>
      <c r="H34" s="24"/>
      <c r="I34" s="25"/>
      <c r="J34" s="25"/>
      <c r="K34" s="24"/>
      <c r="L34" s="25"/>
      <c r="M34" s="25"/>
      <c r="N34" s="24"/>
      <c r="O34" s="24"/>
      <c r="P34" s="24"/>
      <c r="Q34" s="26"/>
      <c r="R34" s="26"/>
      <c r="S34" s="26"/>
      <c r="T34" s="26"/>
      <c r="U34" s="26"/>
      <c r="V34" s="26"/>
      <c r="W34" s="27"/>
      <c r="X34" s="27"/>
    </row>
    <row r="35" spans="1:24" ht="15" customHeight="1" x14ac:dyDescent="0.25">
      <c r="A35" s="23"/>
      <c r="B35" s="24"/>
      <c r="C35" s="25"/>
      <c r="D35" s="25"/>
      <c r="E35" s="24"/>
      <c r="F35" s="25"/>
      <c r="G35" s="25"/>
      <c r="H35" s="24"/>
      <c r="I35" s="25"/>
      <c r="J35" s="25"/>
      <c r="K35" s="24"/>
      <c r="L35" s="25"/>
      <c r="M35" s="25"/>
      <c r="N35" s="24"/>
      <c r="O35" s="24"/>
      <c r="P35" s="24"/>
      <c r="Q35" s="26"/>
      <c r="R35" s="26"/>
      <c r="S35" s="26"/>
      <c r="T35" s="26"/>
      <c r="U35" s="26"/>
      <c r="V35" s="26"/>
      <c r="W35" s="27"/>
      <c r="X35" s="27"/>
    </row>
    <row r="36" spans="1:24" ht="15" customHeight="1" x14ac:dyDescent="0.25">
      <c r="A36" s="23"/>
      <c r="B36" s="24"/>
      <c r="C36" s="25"/>
      <c r="D36" s="25"/>
      <c r="E36" s="24"/>
      <c r="F36" s="25"/>
      <c r="G36" s="25"/>
      <c r="H36" s="24"/>
      <c r="I36" s="25"/>
      <c r="J36" s="25"/>
      <c r="K36" s="24"/>
      <c r="L36" s="25"/>
      <c r="M36" s="25"/>
      <c r="N36" s="24"/>
      <c r="O36" s="24"/>
      <c r="P36" s="24"/>
      <c r="Q36" s="26"/>
      <c r="R36" s="26"/>
      <c r="S36" s="26"/>
      <c r="T36" s="26"/>
      <c r="U36" s="26"/>
      <c r="V36" s="26"/>
      <c r="W36" s="27"/>
      <c r="X36" s="27"/>
    </row>
    <row r="37" spans="1:24" ht="15" customHeight="1" x14ac:dyDescent="0.25">
      <c r="A37" s="23"/>
      <c r="B37" s="24"/>
      <c r="C37" s="25"/>
      <c r="D37" s="25"/>
      <c r="E37" s="24"/>
      <c r="F37" s="25"/>
      <c r="G37" s="25"/>
      <c r="H37" s="24"/>
      <c r="I37" s="25"/>
      <c r="J37" s="25"/>
      <c r="K37" s="24"/>
      <c r="L37" s="25"/>
      <c r="M37" s="25"/>
      <c r="N37" s="26"/>
      <c r="O37" s="26"/>
      <c r="P37" s="26"/>
      <c r="Q37" s="26"/>
      <c r="R37" s="26"/>
      <c r="S37" s="26"/>
      <c r="T37" s="26"/>
      <c r="U37" s="26"/>
      <c r="V37" s="26"/>
      <c r="W37" s="27"/>
      <c r="X37" s="27"/>
    </row>
    <row r="38" spans="1:24" ht="15" customHeight="1" x14ac:dyDescent="0.25">
      <c r="A38" s="23"/>
      <c r="B38" s="24"/>
      <c r="C38" s="25"/>
      <c r="D38" s="25"/>
      <c r="E38" s="24"/>
      <c r="F38" s="25"/>
      <c r="G38" s="25"/>
      <c r="H38" s="24"/>
      <c r="I38" s="25"/>
      <c r="J38" s="25"/>
      <c r="K38" s="24"/>
      <c r="L38" s="25"/>
      <c r="M38" s="25"/>
      <c r="N38" s="24"/>
      <c r="O38" s="24"/>
      <c r="P38" s="24"/>
      <c r="Q38" s="26"/>
      <c r="R38" s="26"/>
      <c r="S38" s="26"/>
      <c r="T38" s="26"/>
      <c r="U38" s="26"/>
      <c r="V38" s="26"/>
      <c r="W38" s="27"/>
      <c r="X38" s="27"/>
    </row>
    <row r="39" spans="1:24" ht="15" customHeight="1" x14ac:dyDescent="0.25">
      <c r="A39" s="23"/>
      <c r="B39" s="24"/>
      <c r="C39" s="25"/>
      <c r="D39" s="25"/>
      <c r="E39" s="24"/>
      <c r="F39" s="25"/>
      <c r="G39" s="25"/>
      <c r="H39" s="24"/>
      <c r="I39" s="25"/>
      <c r="J39" s="25"/>
      <c r="K39" s="24"/>
      <c r="L39" s="25"/>
      <c r="M39" s="25"/>
      <c r="N39" s="24"/>
      <c r="O39" s="24"/>
      <c r="P39" s="24"/>
      <c r="Q39" s="26"/>
      <c r="R39" s="26"/>
      <c r="S39" s="26"/>
      <c r="T39" s="26"/>
      <c r="U39" s="26"/>
      <c r="V39" s="26"/>
      <c r="W39" s="27"/>
      <c r="X39" s="27"/>
    </row>
    <row r="40" spans="1:24" ht="15" customHeight="1" x14ac:dyDescent="0.25">
      <c r="A40" s="23"/>
      <c r="B40" s="24"/>
      <c r="C40" s="25"/>
      <c r="D40" s="25"/>
      <c r="E40" s="24"/>
      <c r="F40" s="25"/>
      <c r="G40" s="25"/>
      <c r="H40" s="24"/>
      <c r="I40" s="25"/>
      <c r="J40" s="25"/>
      <c r="K40" s="24"/>
      <c r="L40" s="25"/>
      <c r="M40" s="25"/>
      <c r="N40" s="24"/>
      <c r="O40" s="24"/>
      <c r="P40" s="24"/>
      <c r="Q40" s="26"/>
      <c r="R40" s="26"/>
      <c r="S40" s="26"/>
      <c r="T40" s="26"/>
      <c r="U40" s="26"/>
      <c r="V40" s="26"/>
      <c r="W40" s="27"/>
      <c r="X40" s="27"/>
    </row>
    <row r="41" spans="1:24" ht="15" customHeight="1" x14ac:dyDescent="0.25">
      <c r="A41" s="23"/>
      <c r="B41" s="24"/>
      <c r="C41" s="25"/>
      <c r="D41" s="25"/>
      <c r="E41" s="24"/>
      <c r="F41" s="25"/>
      <c r="G41" s="25"/>
      <c r="H41" s="24"/>
      <c r="I41" s="25"/>
      <c r="J41" s="25"/>
      <c r="K41" s="24"/>
      <c r="L41" s="25"/>
      <c r="M41" s="25"/>
      <c r="N41" s="24"/>
      <c r="O41" s="24"/>
      <c r="P41" s="24"/>
      <c r="Q41" s="26"/>
      <c r="R41" s="26"/>
      <c r="S41" s="26"/>
      <c r="T41" s="26"/>
      <c r="U41" s="26"/>
      <c r="V41" s="26"/>
      <c r="W41" s="27"/>
      <c r="X41" s="27"/>
    </row>
    <row r="42" spans="1:24" ht="15" customHeight="1" x14ac:dyDescent="0.25">
      <c r="A42" s="23"/>
      <c r="B42" s="24"/>
      <c r="C42" s="25"/>
      <c r="D42" s="25"/>
      <c r="E42" s="24"/>
      <c r="F42" s="25"/>
      <c r="G42" s="25"/>
      <c r="H42" s="24"/>
      <c r="I42" s="25"/>
      <c r="J42" s="25"/>
      <c r="K42" s="24"/>
      <c r="L42" s="25"/>
      <c r="M42" s="25"/>
      <c r="N42" s="24"/>
      <c r="O42" s="24"/>
      <c r="P42" s="24"/>
      <c r="Q42" s="26"/>
      <c r="R42" s="26"/>
      <c r="S42" s="26"/>
      <c r="T42" s="26"/>
      <c r="U42" s="26"/>
      <c r="V42" s="26"/>
      <c r="W42" s="27"/>
      <c r="X42" s="27"/>
    </row>
    <row r="43" spans="1:24" ht="15" customHeight="1" x14ac:dyDescent="0.25">
      <c r="A43" s="23"/>
      <c r="B43" s="24"/>
      <c r="C43" s="25"/>
      <c r="D43" s="25"/>
      <c r="E43" s="24"/>
      <c r="F43" s="25"/>
      <c r="G43" s="25"/>
      <c r="H43" s="24"/>
      <c r="I43" s="25"/>
      <c r="J43" s="25"/>
      <c r="K43" s="24"/>
      <c r="L43" s="25"/>
      <c r="M43" s="25"/>
      <c r="N43" s="24"/>
      <c r="O43" s="24"/>
      <c r="P43" s="24"/>
      <c r="Q43" s="26"/>
      <c r="R43" s="26"/>
      <c r="S43" s="26"/>
      <c r="T43" s="26"/>
      <c r="U43" s="26"/>
      <c r="V43" s="26"/>
      <c r="W43" s="27"/>
      <c r="X43" s="27"/>
    </row>
    <row r="44" spans="1:24" ht="15" customHeight="1" x14ac:dyDescent="0.25">
      <c r="A44" s="23"/>
      <c r="B44" s="24"/>
      <c r="C44" s="25"/>
      <c r="D44" s="25"/>
      <c r="E44" s="24"/>
      <c r="F44" s="25"/>
      <c r="G44" s="25"/>
      <c r="H44" s="24"/>
      <c r="I44" s="25"/>
      <c r="J44" s="25"/>
      <c r="K44" s="24"/>
      <c r="L44" s="25"/>
      <c r="M44" s="25"/>
      <c r="N44" s="24"/>
      <c r="O44" s="24"/>
      <c r="P44" s="24"/>
      <c r="Q44" s="26"/>
      <c r="R44" s="26"/>
      <c r="S44" s="26"/>
      <c r="T44" s="26"/>
      <c r="U44" s="26"/>
      <c r="V44" s="26"/>
      <c r="W44" s="27"/>
      <c r="X44" s="27"/>
    </row>
    <row r="45" spans="1:24" ht="15" customHeight="1" x14ac:dyDescent="0.25">
      <c r="A45" s="23"/>
      <c r="B45" s="24"/>
      <c r="C45" s="25"/>
      <c r="D45" s="25"/>
      <c r="E45" s="24"/>
      <c r="F45" s="25"/>
      <c r="G45" s="25"/>
      <c r="H45" s="24"/>
      <c r="I45" s="25"/>
      <c r="J45" s="25"/>
      <c r="K45" s="24"/>
      <c r="L45" s="25"/>
      <c r="M45" s="25"/>
      <c r="N45" s="24"/>
      <c r="O45" s="24"/>
      <c r="P45" s="24"/>
      <c r="Q45" s="26"/>
      <c r="R45" s="26"/>
      <c r="S45" s="26"/>
      <c r="T45" s="26"/>
      <c r="U45" s="26"/>
      <c r="V45" s="26"/>
      <c r="W45" s="27"/>
      <c r="X45" s="27"/>
    </row>
    <row r="46" spans="1:24" ht="15" customHeight="1" x14ac:dyDescent="0.25">
      <c r="A46" s="23"/>
      <c r="B46" s="24"/>
      <c r="C46" s="25"/>
      <c r="D46" s="25"/>
      <c r="E46" s="24"/>
      <c r="F46" s="25"/>
      <c r="G46" s="25"/>
      <c r="H46" s="24"/>
      <c r="I46" s="25"/>
      <c r="J46" s="25"/>
      <c r="K46" s="24"/>
      <c r="L46" s="25"/>
      <c r="M46" s="25"/>
      <c r="N46" s="24"/>
      <c r="O46" s="24"/>
      <c r="P46" s="24"/>
      <c r="Q46" s="26"/>
      <c r="R46" s="26"/>
      <c r="S46" s="26"/>
      <c r="T46" s="26"/>
      <c r="U46" s="26"/>
      <c r="V46" s="26"/>
      <c r="W46" s="27"/>
      <c r="X46" s="27"/>
    </row>
    <row r="47" spans="1:24" ht="15" customHeight="1" x14ac:dyDescent="0.25">
      <c r="A47" s="23"/>
      <c r="B47" s="24"/>
      <c r="C47" s="25"/>
      <c r="D47" s="25"/>
      <c r="E47" s="24"/>
      <c r="F47" s="25"/>
      <c r="G47" s="25"/>
      <c r="H47" s="24"/>
      <c r="I47" s="25"/>
      <c r="J47" s="25"/>
      <c r="K47" s="24"/>
      <c r="L47" s="25"/>
      <c r="M47" s="25"/>
      <c r="N47" s="24"/>
      <c r="O47" s="24"/>
      <c r="P47" s="24"/>
      <c r="Q47" s="26"/>
      <c r="R47" s="26"/>
      <c r="S47" s="26"/>
      <c r="T47" s="26"/>
      <c r="U47" s="26"/>
      <c r="V47" s="26"/>
      <c r="W47" s="27"/>
      <c r="X47" s="27"/>
    </row>
    <row r="48" spans="1:24" ht="15" customHeight="1" x14ac:dyDescent="0.25">
      <c r="A48" s="23"/>
      <c r="B48" s="24"/>
      <c r="C48" s="25"/>
      <c r="D48" s="25"/>
      <c r="E48" s="24"/>
      <c r="F48" s="25"/>
      <c r="G48" s="25"/>
      <c r="H48" s="24"/>
      <c r="I48" s="25"/>
      <c r="J48" s="25"/>
      <c r="K48" s="24"/>
      <c r="L48" s="25"/>
      <c r="M48" s="25"/>
      <c r="N48" s="24"/>
      <c r="O48" s="24"/>
      <c r="P48" s="24"/>
      <c r="Q48" s="26"/>
      <c r="R48" s="26"/>
      <c r="S48" s="26"/>
      <c r="T48" s="26"/>
      <c r="U48" s="26"/>
      <c r="V48" s="26"/>
      <c r="W48" s="27"/>
      <c r="X48" s="27"/>
    </row>
    <row r="49" spans="1:24" ht="15" customHeight="1" x14ac:dyDescent="0.25">
      <c r="A49" s="23"/>
      <c r="B49" s="24"/>
      <c r="C49" s="25"/>
      <c r="D49" s="25"/>
      <c r="E49" s="24"/>
      <c r="F49" s="25"/>
      <c r="G49" s="25"/>
      <c r="H49" s="24"/>
      <c r="I49" s="25"/>
      <c r="J49" s="25"/>
      <c r="K49" s="24"/>
      <c r="L49" s="25"/>
      <c r="M49" s="25"/>
      <c r="N49" s="24"/>
      <c r="O49" s="24"/>
      <c r="P49" s="24"/>
      <c r="Q49" s="26"/>
      <c r="R49" s="26"/>
      <c r="S49" s="26"/>
      <c r="T49" s="26"/>
      <c r="U49" s="26"/>
      <c r="V49" s="26"/>
      <c r="W49" s="27"/>
      <c r="X49" s="27"/>
    </row>
    <row r="50" spans="1:24" ht="15" customHeight="1" x14ac:dyDescent="0.25">
      <c r="A50" s="23"/>
      <c r="B50" s="24"/>
      <c r="C50" s="25"/>
      <c r="D50" s="25"/>
      <c r="E50" s="24"/>
      <c r="F50" s="25"/>
      <c r="G50" s="25"/>
      <c r="H50" s="24"/>
      <c r="I50" s="25"/>
      <c r="J50" s="25"/>
      <c r="K50" s="24"/>
      <c r="L50" s="25"/>
      <c r="M50" s="25"/>
      <c r="N50" s="24"/>
      <c r="O50" s="24"/>
      <c r="P50" s="24"/>
      <c r="Q50" s="26"/>
      <c r="R50" s="26"/>
      <c r="S50" s="26"/>
      <c r="T50" s="26"/>
      <c r="U50" s="26"/>
      <c r="V50" s="26"/>
      <c r="W50" s="27"/>
      <c r="X50" s="27"/>
    </row>
    <row r="51" spans="1:24" ht="15" customHeight="1" x14ac:dyDescent="0.25">
      <c r="A51" s="23"/>
      <c r="B51" s="24"/>
      <c r="C51" s="25"/>
      <c r="D51" s="25"/>
      <c r="E51" s="24"/>
      <c r="F51" s="25"/>
      <c r="G51" s="25"/>
      <c r="H51" s="24"/>
      <c r="I51" s="25"/>
      <c r="J51" s="25"/>
      <c r="K51" s="24"/>
      <c r="L51" s="25"/>
      <c r="M51" s="25"/>
      <c r="N51" s="24"/>
      <c r="O51" s="24"/>
      <c r="P51" s="24"/>
      <c r="Q51" s="26"/>
      <c r="R51" s="26"/>
      <c r="S51" s="26"/>
      <c r="T51" s="26"/>
      <c r="U51" s="26"/>
      <c r="V51" s="26"/>
      <c r="W51" s="27"/>
      <c r="X51" s="27"/>
    </row>
    <row r="52" spans="1:24" ht="15" customHeight="1" x14ac:dyDescent="0.25">
      <c r="A52" s="23"/>
      <c r="B52" s="24"/>
      <c r="C52" s="25"/>
      <c r="D52" s="25"/>
      <c r="E52" s="24"/>
      <c r="F52" s="25"/>
      <c r="G52" s="25"/>
      <c r="H52" s="24"/>
      <c r="I52" s="25"/>
      <c r="J52" s="25"/>
      <c r="K52" s="24"/>
      <c r="L52" s="25"/>
      <c r="M52" s="25"/>
      <c r="N52" s="24"/>
      <c r="O52" s="24"/>
      <c r="P52" s="24"/>
      <c r="Q52" s="26"/>
      <c r="R52" s="26"/>
      <c r="S52" s="26"/>
      <c r="T52" s="26"/>
      <c r="U52" s="26"/>
      <c r="V52" s="26"/>
      <c r="W52" s="27"/>
      <c r="X52" s="27"/>
    </row>
    <row r="53" spans="1:24" ht="15" customHeight="1" x14ac:dyDescent="0.25">
      <c r="A53" s="23"/>
      <c r="B53" s="24"/>
      <c r="C53" s="25"/>
      <c r="D53" s="25"/>
      <c r="E53" s="24"/>
      <c r="F53" s="25"/>
      <c r="G53" s="25"/>
      <c r="H53" s="24"/>
      <c r="I53" s="25"/>
      <c r="J53" s="25"/>
      <c r="K53" s="24"/>
      <c r="L53" s="25"/>
      <c r="M53" s="25"/>
      <c r="N53" s="24"/>
      <c r="O53" s="24"/>
      <c r="P53" s="24"/>
      <c r="Q53" s="26"/>
      <c r="R53" s="26"/>
      <c r="S53" s="26"/>
      <c r="T53" s="26"/>
      <c r="U53" s="26"/>
      <c r="V53" s="26"/>
      <c r="W53" s="27"/>
      <c r="X53" s="27"/>
    </row>
    <row r="54" spans="1:24" ht="15" customHeight="1" x14ac:dyDescent="0.25">
      <c r="A54" s="23"/>
      <c r="B54" s="24"/>
      <c r="C54" s="25"/>
      <c r="D54" s="25"/>
      <c r="E54" s="24"/>
      <c r="F54" s="25"/>
      <c r="G54" s="25"/>
      <c r="H54" s="24"/>
      <c r="I54" s="25"/>
      <c r="J54" s="25"/>
      <c r="K54" s="24"/>
      <c r="L54" s="25"/>
      <c r="M54" s="25"/>
      <c r="N54" s="24"/>
      <c r="O54" s="24"/>
      <c r="P54" s="24"/>
      <c r="Q54" s="26"/>
      <c r="R54" s="26"/>
      <c r="S54" s="26"/>
      <c r="T54" s="26"/>
      <c r="U54" s="26"/>
      <c r="V54" s="26"/>
      <c r="W54" s="27"/>
      <c r="X54" s="27"/>
    </row>
    <row r="55" spans="1:24" ht="15" customHeight="1" x14ac:dyDescent="0.25">
      <c r="A55" s="23"/>
      <c r="B55" s="24"/>
      <c r="C55" s="25"/>
      <c r="D55" s="25"/>
      <c r="E55" s="24"/>
      <c r="F55" s="25"/>
      <c r="G55" s="25"/>
      <c r="H55" s="24"/>
      <c r="I55" s="25"/>
      <c r="J55" s="25"/>
      <c r="K55" s="24"/>
      <c r="L55" s="25"/>
      <c r="M55" s="25"/>
      <c r="N55" s="24"/>
      <c r="O55" s="24"/>
      <c r="P55" s="24"/>
      <c r="Q55" s="26"/>
      <c r="R55" s="26"/>
      <c r="S55" s="26"/>
      <c r="T55" s="26"/>
      <c r="U55" s="26"/>
      <c r="V55" s="26"/>
      <c r="W55" s="27"/>
      <c r="X55" s="27"/>
    </row>
    <row r="56" spans="1:24" ht="15" customHeight="1" x14ac:dyDescent="0.25">
      <c r="A56" s="23"/>
      <c r="B56" s="24"/>
      <c r="C56" s="25"/>
      <c r="D56" s="25"/>
      <c r="E56" s="24"/>
      <c r="F56" s="25"/>
      <c r="G56" s="25"/>
      <c r="H56" s="24"/>
      <c r="I56" s="25"/>
      <c r="J56" s="25"/>
      <c r="K56" s="24"/>
      <c r="L56" s="25"/>
      <c r="M56" s="25"/>
      <c r="N56" s="24"/>
      <c r="O56" s="24"/>
      <c r="P56" s="24"/>
      <c r="Q56" s="26"/>
      <c r="R56" s="26"/>
      <c r="S56" s="26"/>
      <c r="T56" s="26"/>
      <c r="U56" s="26"/>
      <c r="V56" s="26"/>
      <c r="W56" s="27"/>
      <c r="X56" s="27"/>
    </row>
    <row r="57" spans="1:24" ht="15" customHeight="1" x14ac:dyDescent="0.25">
      <c r="A57" s="23"/>
      <c r="B57" s="24"/>
      <c r="C57" s="25"/>
      <c r="D57" s="25"/>
      <c r="E57" s="24"/>
      <c r="F57" s="25"/>
      <c r="G57" s="25"/>
      <c r="H57" s="24"/>
      <c r="I57" s="25"/>
      <c r="J57" s="25"/>
      <c r="K57" s="24"/>
      <c r="L57" s="25"/>
      <c r="M57" s="25"/>
      <c r="N57" s="24"/>
      <c r="O57" s="24"/>
      <c r="P57" s="24"/>
      <c r="Q57" s="26"/>
      <c r="R57" s="26"/>
      <c r="S57" s="26"/>
      <c r="T57" s="26"/>
      <c r="U57" s="26"/>
      <c r="V57" s="26"/>
      <c r="W57" s="27"/>
      <c r="X57" s="27"/>
    </row>
    <row r="58" spans="1:24" ht="15" customHeight="1" x14ac:dyDescent="0.25">
      <c r="A58" s="23"/>
      <c r="B58" s="24"/>
      <c r="C58" s="25"/>
      <c r="D58" s="25"/>
      <c r="E58" s="24"/>
      <c r="F58" s="25"/>
      <c r="G58" s="25"/>
      <c r="H58" s="24"/>
      <c r="I58" s="25"/>
      <c r="J58" s="25"/>
      <c r="K58" s="24"/>
      <c r="L58" s="25"/>
      <c r="M58" s="25"/>
      <c r="N58" s="24"/>
      <c r="O58" s="24"/>
      <c r="P58" s="24"/>
      <c r="Q58" s="26"/>
      <c r="R58" s="26"/>
      <c r="S58" s="26"/>
      <c r="T58" s="26"/>
      <c r="U58" s="26"/>
      <c r="V58" s="26"/>
      <c r="W58" s="27"/>
      <c r="X58" s="27"/>
    </row>
    <row r="59" spans="1:24" ht="15" customHeight="1" x14ac:dyDescent="0.25">
      <c r="A59" s="23"/>
      <c r="B59" s="24"/>
      <c r="C59" s="25"/>
      <c r="D59" s="25"/>
      <c r="E59" s="24"/>
      <c r="F59" s="25"/>
      <c r="G59" s="25"/>
      <c r="H59" s="24"/>
      <c r="I59" s="25"/>
      <c r="J59" s="25"/>
      <c r="K59" s="24"/>
      <c r="L59" s="25"/>
      <c r="M59" s="25"/>
      <c r="N59" s="24"/>
      <c r="O59" s="24"/>
      <c r="P59" s="24"/>
      <c r="Q59" s="26"/>
      <c r="R59" s="26"/>
      <c r="S59" s="26"/>
      <c r="T59" s="26"/>
      <c r="U59" s="26"/>
      <c r="V59" s="26"/>
      <c r="W59" s="27"/>
      <c r="X59" s="27"/>
    </row>
    <row r="60" spans="1:24" ht="15" customHeight="1" x14ac:dyDescent="0.25">
      <c r="A60" s="23"/>
      <c r="B60" s="24"/>
      <c r="C60" s="25"/>
      <c r="D60" s="25"/>
      <c r="E60" s="24"/>
      <c r="F60" s="25"/>
      <c r="G60" s="25"/>
      <c r="H60" s="24"/>
      <c r="I60" s="25"/>
      <c r="J60" s="25"/>
      <c r="K60" s="24"/>
      <c r="L60" s="25"/>
      <c r="M60" s="25"/>
      <c r="N60" s="24"/>
      <c r="O60" s="24"/>
      <c r="P60" s="24"/>
      <c r="Q60" s="26"/>
      <c r="R60" s="26"/>
      <c r="S60" s="26"/>
      <c r="T60" s="26"/>
      <c r="U60" s="26"/>
      <c r="V60" s="26"/>
      <c r="W60" s="27"/>
      <c r="X60" s="27"/>
    </row>
    <row r="61" spans="1:24" ht="15" customHeight="1" x14ac:dyDescent="0.25">
      <c r="A61" s="23"/>
      <c r="B61" s="24"/>
      <c r="C61" s="25"/>
      <c r="D61" s="25"/>
      <c r="E61" s="24"/>
      <c r="F61" s="25"/>
      <c r="G61" s="25"/>
      <c r="H61" s="24"/>
      <c r="I61" s="25"/>
      <c r="J61" s="25"/>
      <c r="K61" s="24"/>
      <c r="L61" s="25"/>
      <c r="M61" s="25"/>
      <c r="N61" s="24"/>
      <c r="O61" s="24"/>
      <c r="P61" s="24"/>
      <c r="Q61" s="26"/>
      <c r="R61" s="26"/>
      <c r="S61" s="26"/>
      <c r="T61" s="26"/>
      <c r="U61" s="26"/>
      <c r="V61" s="26"/>
      <c r="W61" s="27"/>
      <c r="X61" s="27"/>
    </row>
    <row r="62" spans="1:24" ht="15" customHeight="1" x14ac:dyDescent="0.25">
      <c r="A62" s="23"/>
      <c r="B62" s="24"/>
      <c r="C62" s="25"/>
      <c r="D62" s="25"/>
      <c r="E62" s="24"/>
      <c r="F62" s="25"/>
      <c r="G62" s="25"/>
      <c r="H62" s="24"/>
      <c r="I62" s="25"/>
      <c r="J62" s="25"/>
      <c r="K62" s="24"/>
      <c r="L62" s="25"/>
      <c r="M62" s="25"/>
      <c r="N62" s="24"/>
      <c r="O62" s="24"/>
      <c r="P62" s="24"/>
      <c r="Q62" s="26"/>
      <c r="R62" s="26"/>
      <c r="S62" s="26"/>
      <c r="T62" s="26"/>
      <c r="U62" s="26"/>
      <c r="V62" s="26"/>
      <c r="W62" s="27"/>
      <c r="X62" s="27"/>
    </row>
    <row r="63" spans="1:24" ht="15" customHeight="1" x14ac:dyDescent="0.25">
      <c r="A63" s="23"/>
      <c r="B63" s="24"/>
      <c r="C63" s="25"/>
      <c r="D63" s="25"/>
      <c r="E63" s="24"/>
      <c r="F63" s="25"/>
      <c r="G63" s="25"/>
      <c r="H63" s="24"/>
      <c r="I63" s="25"/>
      <c r="J63" s="25"/>
      <c r="K63" s="24"/>
      <c r="L63" s="25"/>
      <c r="M63" s="25"/>
      <c r="N63" s="24"/>
      <c r="O63" s="24"/>
      <c r="P63" s="24"/>
      <c r="Q63" s="26"/>
      <c r="R63" s="26"/>
      <c r="S63" s="26"/>
      <c r="T63" s="26"/>
      <c r="U63" s="26"/>
      <c r="V63" s="26"/>
      <c r="W63" s="27"/>
      <c r="X63" s="27"/>
    </row>
    <row r="64" spans="1:24" x14ac:dyDescent="0.25">
      <c r="A64" s="23"/>
      <c r="B64" s="26"/>
      <c r="C64" s="28"/>
      <c r="D64" s="28"/>
      <c r="E64" s="26"/>
      <c r="F64" s="28"/>
      <c r="G64" s="28"/>
      <c r="H64" s="26"/>
      <c r="I64" s="28"/>
      <c r="J64" s="28"/>
      <c r="K64" s="26"/>
      <c r="L64" s="28"/>
      <c r="M64" s="28"/>
      <c r="N64" s="24"/>
      <c r="O64" s="24"/>
      <c r="P64" s="24"/>
      <c r="Q64" s="26"/>
      <c r="R64" s="26"/>
      <c r="S64" s="26"/>
      <c r="T64" s="26"/>
      <c r="U64" s="26"/>
      <c r="V64" s="26"/>
      <c r="W64" s="27"/>
      <c r="X64" s="27"/>
    </row>
    <row r="65" spans="1:24" ht="15" customHeight="1" x14ac:dyDescent="0.25">
      <c r="A65" s="23"/>
      <c r="B65" s="24"/>
      <c r="C65" s="25"/>
      <c r="D65" s="25"/>
      <c r="E65" s="24"/>
      <c r="F65" s="25"/>
      <c r="G65" s="25"/>
      <c r="H65" s="24"/>
      <c r="I65" s="25"/>
      <c r="J65" s="25"/>
      <c r="K65" s="24"/>
      <c r="L65" s="25"/>
      <c r="M65" s="25"/>
      <c r="N65" s="24"/>
      <c r="O65" s="24"/>
      <c r="P65" s="24"/>
      <c r="Q65" s="26"/>
      <c r="R65" s="26"/>
      <c r="S65" s="26"/>
      <c r="T65" s="26"/>
      <c r="U65" s="26"/>
      <c r="V65" s="26"/>
      <c r="W65" s="27"/>
      <c r="X65" s="27"/>
    </row>
    <row r="66" spans="1:24" ht="15" customHeight="1" x14ac:dyDescent="0.25">
      <c r="A66" s="23"/>
      <c r="B66" s="24"/>
      <c r="C66" s="25"/>
      <c r="D66" s="25"/>
      <c r="E66" s="24"/>
      <c r="F66" s="25"/>
      <c r="G66" s="25"/>
      <c r="H66" s="24"/>
      <c r="I66" s="25"/>
      <c r="J66" s="25"/>
      <c r="K66" s="24"/>
      <c r="L66" s="25"/>
      <c r="M66" s="25"/>
      <c r="N66" s="24"/>
      <c r="O66" s="24"/>
      <c r="P66" s="24"/>
      <c r="Q66" s="26"/>
      <c r="R66" s="26"/>
      <c r="S66" s="26"/>
      <c r="T66" s="26"/>
      <c r="U66" s="26"/>
      <c r="V66" s="26"/>
      <c r="W66" s="27"/>
      <c r="X66" s="27"/>
    </row>
    <row r="67" spans="1:24" ht="15" customHeight="1" x14ac:dyDescent="0.25">
      <c r="A67" s="23"/>
      <c r="B67" s="24"/>
      <c r="C67" s="25"/>
      <c r="D67" s="25"/>
      <c r="E67" s="24"/>
      <c r="F67" s="25"/>
      <c r="G67" s="25"/>
      <c r="H67" s="24"/>
      <c r="I67" s="25"/>
      <c r="J67" s="25"/>
      <c r="K67" s="24"/>
      <c r="L67" s="25"/>
      <c r="M67" s="25"/>
      <c r="N67" s="24"/>
      <c r="O67" s="24"/>
      <c r="P67" s="24"/>
      <c r="Q67" s="26"/>
      <c r="R67" s="26"/>
      <c r="S67" s="26"/>
      <c r="T67" s="26"/>
      <c r="U67" s="26"/>
      <c r="V67" s="26"/>
      <c r="W67" s="27"/>
      <c r="X67" s="27"/>
    </row>
    <row r="68" spans="1:24" ht="15" customHeight="1" x14ac:dyDescent="0.25">
      <c r="A68" s="23"/>
      <c r="B68" s="24"/>
      <c r="C68" s="25"/>
      <c r="D68" s="25"/>
      <c r="E68" s="24"/>
      <c r="F68" s="25"/>
      <c r="G68" s="25"/>
      <c r="H68" s="24"/>
      <c r="I68" s="25"/>
      <c r="J68" s="25"/>
      <c r="K68" s="24"/>
      <c r="L68" s="25"/>
      <c r="M68" s="25"/>
      <c r="N68" s="24"/>
      <c r="O68" s="24"/>
      <c r="P68" s="24"/>
      <c r="Q68" s="26"/>
      <c r="R68" s="26"/>
      <c r="S68" s="26"/>
      <c r="T68" s="26"/>
      <c r="U68" s="26"/>
      <c r="V68" s="26"/>
      <c r="W68" s="27"/>
      <c r="X68" s="27"/>
    </row>
    <row r="69" spans="1:24" ht="15" customHeight="1" x14ac:dyDescent="0.25">
      <c r="A69" s="23"/>
      <c r="B69" s="24"/>
      <c r="C69" s="25"/>
      <c r="D69" s="25"/>
      <c r="E69" s="24"/>
      <c r="F69" s="25"/>
      <c r="G69" s="25"/>
      <c r="H69" s="24"/>
      <c r="I69" s="25"/>
      <c r="J69" s="25"/>
      <c r="K69" s="24"/>
      <c r="L69" s="25"/>
      <c r="M69" s="25"/>
      <c r="N69" s="24"/>
      <c r="O69" s="24"/>
      <c r="P69" s="24"/>
      <c r="Q69" s="26"/>
      <c r="R69" s="26"/>
      <c r="S69" s="26"/>
      <c r="T69" s="26"/>
      <c r="U69" s="26"/>
      <c r="V69" s="26"/>
      <c r="W69" s="27"/>
      <c r="X69" s="27"/>
    </row>
    <row r="70" spans="1:24" ht="15" customHeight="1" x14ac:dyDescent="0.25">
      <c r="A70" s="23"/>
      <c r="B70" s="24"/>
      <c r="C70" s="25"/>
      <c r="D70" s="25"/>
      <c r="E70" s="24"/>
      <c r="F70" s="25"/>
      <c r="G70" s="25"/>
      <c r="H70" s="24"/>
      <c r="I70" s="25"/>
      <c r="J70" s="25"/>
      <c r="K70" s="24"/>
      <c r="L70" s="25"/>
      <c r="M70" s="25"/>
      <c r="N70" s="24"/>
      <c r="O70" s="24"/>
      <c r="P70" s="24"/>
      <c r="Q70" s="26"/>
      <c r="R70" s="26"/>
      <c r="S70" s="26"/>
      <c r="T70" s="26"/>
      <c r="U70" s="26"/>
      <c r="V70" s="26"/>
      <c r="W70" s="27"/>
      <c r="X70" s="27"/>
    </row>
    <row r="71" spans="1:24" ht="15" customHeight="1" x14ac:dyDescent="0.25">
      <c r="A71" s="23"/>
      <c r="B71" s="24"/>
      <c r="C71" s="25"/>
      <c r="D71" s="25"/>
      <c r="E71" s="24"/>
      <c r="F71" s="25"/>
      <c r="G71" s="25"/>
      <c r="H71" s="24"/>
      <c r="I71" s="25"/>
      <c r="J71" s="25"/>
      <c r="K71" s="24"/>
      <c r="L71" s="25"/>
      <c r="M71" s="25"/>
      <c r="N71" s="24"/>
      <c r="O71" s="24"/>
      <c r="P71" s="24"/>
      <c r="Q71" s="26"/>
      <c r="R71" s="26"/>
      <c r="S71" s="26"/>
      <c r="T71" s="26"/>
      <c r="U71" s="26"/>
      <c r="V71" s="26"/>
      <c r="W71" s="27"/>
      <c r="X71" s="27"/>
    </row>
    <row r="72" spans="1:24" ht="15" customHeight="1" x14ac:dyDescent="0.25">
      <c r="A72" s="23"/>
      <c r="B72" s="24"/>
      <c r="C72" s="25"/>
      <c r="D72" s="25"/>
      <c r="E72" s="24"/>
      <c r="F72" s="25"/>
      <c r="G72" s="25"/>
      <c r="H72" s="24"/>
      <c r="I72" s="25"/>
      <c r="J72" s="25"/>
      <c r="K72" s="24"/>
      <c r="L72" s="25"/>
      <c r="M72" s="25"/>
      <c r="N72" s="24"/>
      <c r="O72" s="24"/>
      <c r="P72" s="24"/>
      <c r="Q72" s="26"/>
      <c r="R72" s="26"/>
      <c r="S72" s="26"/>
      <c r="T72" s="26"/>
      <c r="U72" s="26"/>
      <c r="V72" s="26"/>
      <c r="W72" s="27"/>
      <c r="X72" s="27"/>
    </row>
    <row r="73" spans="1:24" ht="15" customHeight="1" x14ac:dyDescent="0.25">
      <c r="A73" s="23"/>
      <c r="B73" s="24"/>
      <c r="C73" s="25"/>
      <c r="D73" s="25"/>
      <c r="E73" s="24"/>
      <c r="F73" s="25"/>
      <c r="G73" s="25"/>
      <c r="H73" s="24"/>
      <c r="I73" s="25"/>
      <c r="J73" s="25"/>
      <c r="K73" s="24"/>
      <c r="L73" s="25"/>
      <c r="M73" s="25"/>
      <c r="N73" s="24"/>
      <c r="O73" s="24"/>
      <c r="P73" s="24"/>
      <c r="Q73" s="26"/>
      <c r="R73" s="26"/>
      <c r="S73" s="26"/>
      <c r="T73" s="26"/>
      <c r="U73" s="26"/>
      <c r="V73" s="26"/>
      <c r="W73" s="27"/>
      <c r="X73" s="27"/>
    </row>
    <row r="74" spans="1:24" ht="15" customHeight="1" x14ac:dyDescent="0.25">
      <c r="A74" s="23"/>
      <c r="B74" s="24"/>
      <c r="C74" s="25"/>
      <c r="D74" s="25"/>
      <c r="E74" s="24"/>
      <c r="F74" s="25"/>
      <c r="G74" s="25"/>
      <c r="H74" s="24"/>
      <c r="I74" s="25"/>
      <c r="J74" s="25"/>
      <c r="K74" s="24"/>
      <c r="L74" s="25"/>
      <c r="M74" s="25"/>
      <c r="N74" s="24"/>
      <c r="O74" s="24"/>
      <c r="P74" s="24"/>
      <c r="Q74" s="26"/>
      <c r="R74" s="26"/>
      <c r="S74" s="26"/>
      <c r="T74" s="26"/>
      <c r="U74" s="26"/>
      <c r="V74" s="26"/>
      <c r="W74" s="27"/>
      <c r="X74" s="27"/>
    </row>
    <row r="75" spans="1:24" ht="15" customHeight="1" x14ac:dyDescent="0.25">
      <c r="A75" s="23"/>
      <c r="B75" s="24"/>
      <c r="C75" s="25"/>
      <c r="D75" s="25"/>
      <c r="E75" s="24"/>
      <c r="F75" s="25"/>
      <c r="G75" s="25"/>
      <c r="H75" s="24"/>
      <c r="I75" s="25"/>
      <c r="J75" s="25"/>
      <c r="K75" s="24"/>
      <c r="L75" s="25"/>
      <c r="M75" s="25"/>
      <c r="N75" s="24"/>
      <c r="O75" s="24"/>
      <c r="P75" s="24"/>
      <c r="Q75" s="26"/>
      <c r="R75" s="26"/>
      <c r="S75" s="26"/>
      <c r="T75" s="26"/>
      <c r="U75" s="26"/>
      <c r="V75" s="26"/>
      <c r="W75" s="27"/>
      <c r="X75" s="27"/>
    </row>
    <row r="76" spans="1:24" ht="15" customHeight="1" x14ac:dyDescent="0.25">
      <c r="A76" s="23"/>
      <c r="B76" s="24"/>
      <c r="C76" s="25"/>
      <c r="D76" s="25"/>
      <c r="E76" s="24"/>
      <c r="F76" s="25"/>
      <c r="G76" s="25"/>
      <c r="H76" s="24"/>
      <c r="I76" s="25"/>
      <c r="J76" s="25"/>
      <c r="K76" s="24"/>
      <c r="L76" s="25"/>
      <c r="M76" s="25"/>
      <c r="N76" s="24"/>
      <c r="O76" s="24"/>
      <c r="P76" s="24"/>
      <c r="Q76" s="26"/>
      <c r="R76" s="26"/>
      <c r="S76" s="26"/>
      <c r="T76" s="26"/>
      <c r="U76" s="26"/>
      <c r="V76" s="26"/>
      <c r="W76" s="27"/>
      <c r="X76" s="27"/>
    </row>
    <row r="77" spans="1:24" ht="15" customHeight="1" x14ac:dyDescent="0.25">
      <c r="A77" s="23"/>
      <c r="B77" s="24"/>
      <c r="C77" s="25"/>
      <c r="D77" s="25"/>
      <c r="E77" s="24"/>
      <c r="F77" s="25"/>
      <c r="G77" s="25"/>
      <c r="H77" s="24"/>
      <c r="I77" s="25"/>
      <c r="J77" s="25"/>
      <c r="K77" s="24"/>
      <c r="L77" s="25"/>
      <c r="M77" s="25"/>
      <c r="N77" s="24"/>
      <c r="O77" s="24"/>
      <c r="P77" s="24"/>
      <c r="Q77" s="26"/>
      <c r="R77" s="26"/>
      <c r="S77" s="26"/>
      <c r="T77" s="26"/>
      <c r="U77" s="26"/>
      <c r="V77" s="26"/>
      <c r="W77" s="27"/>
      <c r="X77" s="27"/>
    </row>
    <row r="78" spans="1:24" ht="15" customHeight="1" x14ac:dyDescent="0.25">
      <c r="A78" s="23"/>
      <c r="B78" s="24"/>
      <c r="C78" s="25"/>
      <c r="D78" s="25"/>
      <c r="E78" s="24"/>
      <c r="F78" s="25"/>
      <c r="G78" s="25"/>
      <c r="H78" s="24"/>
      <c r="I78" s="25"/>
      <c r="J78" s="25"/>
      <c r="K78" s="24"/>
      <c r="L78" s="25"/>
      <c r="M78" s="25"/>
      <c r="N78" s="24"/>
      <c r="O78" s="24"/>
      <c r="P78" s="24"/>
      <c r="Q78" s="26"/>
      <c r="R78" s="26"/>
      <c r="S78" s="26"/>
      <c r="T78" s="26"/>
      <c r="U78" s="26"/>
      <c r="V78" s="26"/>
      <c r="W78" s="27"/>
      <c r="X78" s="27"/>
    </row>
    <row r="79" spans="1:24" ht="15" customHeight="1" x14ac:dyDescent="0.25">
      <c r="A79" s="23"/>
      <c r="B79" s="24"/>
      <c r="C79" s="25"/>
      <c r="D79" s="25"/>
      <c r="E79" s="24"/>
      <c r="F79" s="25"/>
      <c r="G79" s="25"/>
      <c r="H79" s="24"/>
      <c r="I79" s="25"/>
      <c r="J79" s="25"/>
      <c r="K79" s="24"/>
      <c r="L79" s="25"/>
      <c r="M79" s="25"/>
      <c r="N79" s="24"/>
      <c r="O79" s="24"/>
      <c r="P79" s="24"/>
      <c r="Q79" s="26"/>
      <c r="R79" s="26"/>
      <c r="S79" s="26"/>
      <c r="T79" s="26"/>
      <c r="U79" s="26"/>
      <c r="V79" s="26"/>
      <c r="W79" s="27"/>
      <c r="X79" s="27"/>
    </row>
    <row r="80" spans="1:24" ht="15" customHeight="1" x14ac:dyDescent="0.25">
      <c r="A80" s="23"/>
      <c r="B80" s="24"/>
      <c r="C80" s="25"/>
      <c r="D80" s="25"/>
      <c r="E80" s="24"/>
      <c r="F80" s="25"/>
      <c r="G80" s="25"/>
      <c r="H80" s="24"/>
      <c r="I80" s="25"/>
      <c r="J80" s="25"/>
      <c r="K80" s="24"/>
      <c r="L80" s="25"/>
      <c r="M80" s="25"/>
      <c r="N80" s="24"/>
      <c r="O80" s="24"/>
      <c r="P80" s="24"/>
      <c r="Q80" s="26"/>
      <c r="R80" s="26"/>
      <c r="S80" s="26"/>
      <c r="T80" s="26"/>
      <c r="U80" s="26"/>
      <c r="V80" s="26"/>
      <c r="W80" s="27"/>
      <c r="X80" s="27"/>
    </row>
    <row r="81" spans="1:24" ht="15" customHeight="1" x14ac:dyDescent="0.25">
      <c r="A81" s="23"/>
      <c r="B81" s="24"/>
      <c r="C81" s="25"/>
      <c r="D81" s="25"/>
      <c r="E81" s="24"/>
      <c r="F81" s="25"/>
      <c r="G81" s="25"/>
      <c r="H81" s="24"/>
      <c r="I81" s="25"/>
      <c r="J81" s="25"/>
      <c r="K81" s="24"/>
      <c r="L81" s="25"/>
      <c r="M81" s="25"/>
      <c r="N81" s="24"/>
      <c r="O81" s="24"/>
      <c r="P81" s="24"/>
      <c r="Q81" s="26"/>
      <c r="R81" s="26"/>
      <c r="S81" s="26"/>
      <c r="T81" s="26"/>
      <c r="U81" s="26"/>
      <c r="V81" s="26"/>
      <c r="W81" s="27"/>
      <c r="X81" s="27"/>
    </row>
    <row r="82" spans="1:24" ht="15" customHeight="1" x14ac:dyDescent="0.25">
      <c r="A82" s="23"/>
      <c r="B82" s="24"/>
      <c r="C82" s="25"/>
      <c r="D82" s="25"/>
      <c r="E82" s="24"/>
      <c r="F82" s="25"/>
      <c r="G82" s="25"/>
      <c r="H82" s="24"/>
      <c r="I82" s="25"/>
      <c r="J82" s="25"/>
      <c r="K82" s="24"/>
      <c r="L82" s="25"/>
      <c r="M82" s="25"/>
      <c r="N82" s="24"/>
      <c r="O82" s="24"/>
      <c r="P82" s="24"/>
      <c r="Q82" s="26"/>
      <c r="R82" s="26"/>
      <c r="S82" s="26"/>
      <c r="T82" s="26"/>
      <c r="U82" s="26"/>
      <c r="V82" s="26"/>
      <c r="W82" s="27"/>
      <c r="X82" s="27"/>
    </row>
    <row r="83" spans="1:24" ht="15" customHeight="1" x14ac:dyDescent="0.25">
      <c r="A83" s="23"/>
      <c r="B83" s="24"/>
      <c r="C83" s="25"/>
      <c r="D83" s="25"/>
      <c r="E83" s="24"/>
      <c r="F83" s="25"/>
      <c r="G83" s="25"/>
      <c r="H83" s="24"/>
      <c r="I83" s="25"/>
      <c r="J83" s="25"/>
      <c r="K83" s="24"/>
      <c r="L83" s="25"/>
      <c r="M83" s="25"/>
      <c r="N83" s="24"/>
      <c r="O83" s="24"/>
      <c r="P83" s="24"/>
      <c r="Q83" s="26"/>
      <c r="R83" s="26"/>
      <c r="S83" s="26"/>
      <c r="T83" s="26"/>
      <c r="U83" s="26"/>
      <c r="V83" s="26"/>
      <c r="W83" s="27"/>
      <c r="X83" s="27"/>
    </row>
    <row r="84" spans="1:24" ht="15" customHeight="1" x14ac:dyDescent="0.25">
      <c r="A84" s="23"/>
      <c r="B84" s="24"/>
      <c r="C84" s="25"/>
      <c r="D84" s="25"/>
      <c r="E84" s="24"/>
      <c r="F84" s="25"/>
      <c r="G84" s="25"/>
      <c r="H84" s="24"/>
      <c r="I84" s="25"/>
      <c r="J84" s="25"/>
      <c r="K84" s="24"/>
      <c r="L84" s="25"/>
      <c r="M84" s="25"/>
      <c r="N84" s="24"/>
      <c r="O84" s="24"/>
      <c r="P84" s="24"/>
      <c r="Q84" s="26"/>
      <c r="R84" s="26"/>
      <c r="S84" s="26"/>
      <c r="T84" s="26"/>
      <c r="U84" s="26"/>
      <c r="V84" s="26"/>
      <c r="W84" s="27"/>
      <c r="X84" s="27"/>
    </row>
    <row r="85" spans="1:24" ht="15" customHeight="1" x14ac:dyDescent="0.25">
      <c r="A85" s="23"/>
      <c r="B85" s="24"/>
      <c r="C85" s="25"/>
      <c r="D85" s="25"/>
      <c r="E85" s="24"/>
      <c r="F85" s="25"/>
      <c r="G85" s="25"/>
      <c r="H85" s="24"/>
      <c r="I85" s="25"/>
      <c r="J85" s="25"/>
      <c r="K85" s="24"/>
      <c r="L85" s="25"/>
      <c r="M85" s="25"/>
      <c r="N85" s="24"/>
      <c r="O85" s="24"/>
      <c r="P85" s="24"/>
      <c r="Q85" s="26"/>
      <c r="R85" s="26"/>
      <c r="S85" s="26"/>
      <c r="T85" s="26"/>
      <c r="U85" s="26"/>
      <c r="V85" s="26"/>
      <c r="W85" s="27"/>
      <c r="X85" s="27"/>
    </row>
    <row r="86" spans="1:24" ht="15" customHeight="1" x14ac:dyDescent="0.25">
      <c r="A86" s="23"/>
      <c r="B86" s="24"/>
      <c r="C86" s="25"/>
      <c r="D86" s="25"/>
      <c r="E86" s="24"/>
      <c r="F86" s="25"/>
      <c r="G86" s="25"/>
      <c r="H86" s="24"/>
      <c r="I86" s="25"/>
      <c r="J86" s="25"/>
      <c r="K86" s="24"/>
      <c r="L86" s="25"/>
      <c r="M86" s="25"/>
      <c r="N86" s="24"/>
      <c r="O86" s="24"/>
      <c r="P86" s="24"/>
      <c r="Q86" s="26"/>
      <c r="R86" s="26"/>
      <c r="S86" s="26"/>
      <c r="T86" s="26"/>
      <c r="U86" s="26"/>
      <c r="V86" s="26"/>
      <c r="W86" s="27"/>
      <c r="X86" s="27"/>
    </row>
    <row r="87" spans="1:24" ht="15" customHeight="1" x14ac:dyDescent="0.25">
      <c r="A87" s="23"/>
      <c r="B87" s="24"/>
      <c r="C87" s="25"/>
      <c r="D87" s="25"/>
      <c r="E87" s="24"/>
      <c r="F87" s="25"/>
      <c r="G87" s="25"/>
      <c r="H87" s="24"/>
      <c r="I87" s="25"/>
      <c r="J87" s="25"/>
      <c r="K87" s="24"/>
      <c r="L87" s="25"/>
      <c r="M87" s="25"/>
      <c r="N87" s="24"/>
      <c r="O87" s="24"/>
      <c r="P87" s="24"/>
      <c r="Q87" s="26"/>
      <c r="R87" s="26"/>
      <c r="S87" s="26"/>
      <c r="T87" s="26"/>
      <c r="U87" s="26"/>
      <c r="V87" s="26"/>
      <c r="W87" s="27"/>
      <c r="X87" s="27"/>
    </row>
    <row r="88" spans="1:24" x14ac:dyDescent="0.25">
      <c r="A88" s="23"/>
      <c r="B88" s="26"/>
      <c r="C88" s="28"/>
      <c r="D88" s="28"/>
      <c r="E88" s="26"/>
      <c r="F88" s="28"/>
      <c r="G88" s="28"/>
      <c r="H88" s="26"/>
      <c r="I88" s="28"/>
      <c r="J88" s="28"/>
      <c r="K88" s="26"/>
      <c r="L88" s="28"/>
      <c r="M88" s="28"/>
      <c r="N88" s="24"/>
      <c r="O88" s="24"/>
      <c r="P88" s="24"/>
      <c r="Q88" s="26"/>
      <c r="R88" s="26"/>
      <c r="S88" s="26"/>
      <c r="T88" s="26"/>
      <c r="U88" s="26"/>
      <c r="V88" s="26"/>
      <c r="W88" s="27"/>
      <c r="X88" s="27"/>
    </row>
    <row r="89" spans="1:24" ht="15" customHeight="1" x14ac:dyDescent="0.25">
      <c r="A89" s="23"/>
      <c r="B89" s="24"/>
      <c r="C89" s="25"/>
      <c r="D89" s="25"/>
      <c r="E89" s="24"/>
      <c r="F89" s="25"/>
      <c r="G89" s="25"/>
      <c r="H89" s="24"/>
      <c r="I89" s="25"/>
      <c r="J89" s="25"/>
      <c r="K89" s="24"/>
      <c r="L89" s="25"/>
      <c r="M89" s="25"/>
      <c r="N89" s="24"/>
      <c r="O89" s="24"/>
      <c r="P89" s="24"/>
      <c r="Q89" s="26"/>
      <c r="R89" s="26"/>
      <c r="S89" s="26"/>
      <c r="T89" s="26"/>
      <c r="U89" s="26"/>
      <c r="V89" s="26"/>
      <c r="W89" s="27"/>
      <c r="X89" s="27"/>
    </row>
    <row r="90" spans="1:24" ht="15" customHeight="1" x14ac:dyDescent="0.25">
      <c r="A90" s="23"/>
      <c r="B90" s="24"/>
      <c r="C90" s="25"/>
      <c r="D90" s="25"/>
      <c r="E90" s="24"/>
      <c r="F90" s="25"/>
      <c r="G90" s="25"/>
      <c r="H90" s="24"/>
      <c r="I90" s="25"/>
      <c r="J90" s="25"/>
      <c r="K90" s="24"/>
      <c r="L90" s="25"/>
      <c r="M90" s="25"/>
      <c r="N90" s="24"/>
      <c r="O90" s="24"/>
      <c r="P90" s="24"/>
      <c r="Q90" s="26"/>
      <c r="R90" s="26"/>
      <c r="S90" s="26"/>
      <c r="T90" s="26"/>
      <c r="U90" s="26"/>
      <c r="V90" s="26"/>
      <c r="W90" s="27"/>
      <c r="X90" s="27"/>
    </row>
    <row r="91" spans="1:24" ht="15" customHeight="1" x14ac:dyDescent="0.25">
      <c r="A91" s="23"/>
      <c r="B91" s="24"/>
      <c r="C91" s="25"/>
      <c r="D91" s="25"/>
      <c r="E91" s="24"/>
      <c r="F91" s="25"/>
      <c r="G91" s="25"/>
      <c r="H91" s="24"/>
      <c r="I91" s="25"/>
      <c r="J91" s="25"/>
      <c r="K91" s="24"/>
      <c r="L91" s="25"/>
      <c r="M91" s="25"/>
      <c r="N91" s="24"/>
      <c r="O91" s="24"/>
      <c r="P91" s="24"/>
      <c r="Q91" s="26"/>
      <c r="R91" s="26"/>
      <c r="S91" s="26"/>
      <c r="T91" s="26"/>
      <c r="U91" s="26"/>
      <c r="V91" s="26"/>
      <c r="W91" s="27"/>
      <c r="X91" s="27"/>
    </row>
    <row r="92" spans="1:24" ht="15" customHeight="1" x14ac:dyDescent="0.25">
      <c r="A92" s="23"/>
      <c r="B92" s="24"/>
      <c r="C92" s="25"/>
      <c r="D92" s="25"/>
      <c r="E92" s="24"/>
      <c r="F92" s="25"/>
      <c r="G92" s="25"/>
      <c r="H92" s="24"/>
      <c r="I92" s="25"/>
      <c r="J92" s="25"/>
      <c r="K92" s="24"/>
      <c r="L92" s="25"/>
      <c r="M92" s="25"/>
      <c r="N92" s="24"/>
      <c r="O92" s="24"/>
      <c r="P92" s="24"/>
      <c r="Q92" s="26"/>
      <c r="R92" s="26"/>
      <c r="S92" s="26"/>
      <c r="T92" s="26"/>
      <c r="U92" s="26"/>
      <c r="V92" s="26"/>
      <c r="W92" s="27"/>
      <c r="X92" s="27"/>
    </row>
    <row r="93" spans="1:24" ht="15" customHeight="1" x14ac:dyDescent="0.25">
      <c r="A93" s="23"/>
      <c r="B93" s="24"/>
      <c r="C93" s="25"/>
      <c r="D93" s="25"/>
      <c r="E93" s="24"/>
      <c r="F93" s="25"/>
      <c r="G93" s="25"/>
      <c r="H93" s="24"/>
      <c r="I93" s="25"/>
      <c r="J93" s="25"/>
      <c r="K93" s="24"/>
      <c r="L93" s="25"/>
      <c r="M93" s="25"/>
      <c r="N93" s="24"/>
      <c r="O93" s="24"/>
      <c r="P93" s="24"/>
      <c r="Q93" s="26"/>
      <c r="R93" s="26"/>
      <c r="S93" s="26"/>
      <c r="T93" s="26"/>
      <c r="U93" s="26"/>
      <c r="V93" s="26"/>
      <c r="W93" s="27"/>
      <c r="X93" s="27"/>
    </row>
    <row r="94" spans="1:24" ht="15" customHeight="1" x14ac:dyDescent="0.25">
      <c r="A94" s="23"/>
      <c r="B94" s="24"/>
      <c r="C94" s="25"/>
      <c r="D94" s="25"/>
      <c r="E94" s="24"/>
      <c r="F94" s="25"/>
      <c r="G94" s="25"/>
      <c r="H94" s="24"/>
      <c r="I94" s="25"/>
      <c r="J94" s="25"/>
      <c r="K94" s="24"/>
      <c r="L94" s="25"/>
      <c r="M94" s="25"/>
      <c r="N94" s="24"/>
      <c r="O94" s="24"/>
      <c r="P94" s="24"/>
      <c r="Q94" s="26"/>
      <c r="R94" s="26"/>
      <c r="S94" s="26"/>
      <c r="T94" s="26"/>
      <c r="U94" s="26"/>
      <c r="V94" s="26"/>
      <c r="W94" s="27"/>
      <c r="X94" s="27"/>
    </row>
    <row r="95" spans="1:24" ht="15" customHeight="1" x14ac:dyDescent="0.25">
      <c r="A95" s="23"/>
      <c r="B95" s="24"/>
      <c r="C95" s="25"/>
      <c r="D95" s="25"/>
      <c r="E95" s="24"/>
      <c r="F95" s="25"/>
      <c r="G95" s="25"/>
      <c r="H95" s="24"/>
      <c r="I95" s="25"/>
      <c r="J95" s="25"/>
      <c r="K95" s="24"/>
      <c r="L95" s="25"/>
      <c r="M95" s="25"/>
      <c r="N95" s="24"/>
      <c r="O95" s="24"/>
      <c r="P95" s="24"/>
      <c r="Q95" s="26"/>
      <c r="R95" s="26"/>
      <c r="S95" s="26"/>
      <c r="T95" s="26"/>
      <c r="U95" s="26"/>
      <c r="V95" s="26"/>
      <c r="W95" s="27"/>
      <c r="X95" s="27"/>
    </row>
    <row r="96" spans="1:24" ht="15" customHeight="1" x14ac:dyDescent="0.25">
      <c r="A96" s="23"/>
      <c r="B96" s="24"/>
      <c r="C96" s="25"/>
      <c r="D96" s="25"/>
      <c r="E96" s="24"/>
      <c r="F96" s="25"/>
      <c r="G96" s="25"/>
      <c r="H96" s="24"/>
      <c r="I96" s="25"/>
      <c r="J96" s="25"/>
      <c r="K96" s="24"/>
      <c r="L96" s="25"/>
      <c r="M96" s="25"/>
      <c r="N96" s="24"/>
      <c r="O96" s="24"/>
      <c r="P96" s="24"/>
      <c r="Q96" s="26"/>
      <c r="R96" s="26"/>
      <c r="S96" s="26"/>
      <c r="T96" s="26"/>
      <c r="U96" s="26"/>
      <c r="V96" s="26"/>
      <c r="W96" s="27"/>
      <c r="X96" s="27"/>
    </row>
    <row r="97" spans="1:24" ht="15" customHeight="1" x14ac:dyDescent="0.25">
      <c r="A97" s="23"/>
      <c r="B97" s="24"/>
      <c r="C97" s="25"/>
      <c r="D97" s="25"/>
      <c r="E97" s="24"/>
      <c r="F97" s="25"/>
      <c r="G97" s="25"/>
      <c r="H97" s="24"/>
      <c r="I97" s="25"/>
      <c r="J97" s="25"/>
      <c r="K97" s="24"/>
      <c r="L97" s="25"/>
      <c r="M97" s="25"/>
      <c r="N97" s="24"/>
      <c r="O97" s="24"/>
      <c r="P97" s="24"/>
      <c r="Q97" s="26"/>
      <c r="R97" s="26"/>
      <c r="S97" s="26"/>
      <c r="T97" s="26"/>
      <c r="U97" s="26"/>
      <c r="V97" s="26"/>
      <c r="W97" s="27"/>
      <c r="X97" s="27"/>
    </row>
    <row r="98" spans="1:24" ht="15" customHeight="1" x14ac:dyDescent="0.25">
      <c r="A98" s="23"/>
      <c r="B98" s="24"/>
      <c r="C98" s="25"/>
      <c r="D98" s="25"/>
      <c r="E98" s="24"/>
      <c r="F98" s="25"/>
      <c r="G98" s="25"/>
      <c r="H98" s="24"/>
      <c r="I98" s="25"/>
      <c r="J98" s="25"/>
      <c r="K98" s="24"/>
      <c r="L98" s="25"/>
      <c r="M98" s="25"/>
      <c r="N98" s="24"/>
      <c r="O98" s="24"/>
      <c r="P98" s="24"/>
      <c r="Q98" s="26"/>
      <c r="R98" s="26"/>
      <c r="S98" s="26"/>
      <c r="T98" s="26"/>
      <c r="U98" s="26"/>
      <c r="V98" s="26"/>
      <c r="W98" s="27"/>
      <c r="X98" s="27"/>
    </row>
    <row r="99" spans="1:24" ht="15" customHeight="1" x14ac:dyDescent="0.25">
      <c r="A99" s="23"/>
      <c r="B99" s="24"/>
      <c r="C99" s="25"/>
      <c r="D99" s="25"/>
      <c r="E99" s="24"/>
      <c r="F99" s="25"/>
      <c r="G99" s="25"/>
      <c r="H99" s="24"/>
      <c r="I99" s="25"/>
      <c r="J99" s="25"/>
      <c r="K99" s="24"/>
      <c r="L99" s="25"/>
      <c r="M99" s="25"/>
      <c r="N99" s="24"/>
      <c r="O99" s="24"/>
      <c r="P99" s="24"/>
      <c r="Q99" s="26"/>
      <c r="R99" s="26"/>
      <c r="S99" s="26"/>
      <c r="T99" s="26"/>
      <c r="U99" s="26"/>
      <c r="V99" s="26"/>
      <c r="W99" s="27"/>
      <c r="X99" s="27"/>
    </row>
    <row r="100" spans="1:24" ht="15" customHeight="1" x14ac:dyDescent="0.25">
      <c r="A100" s="23"/>
      <c r="B100" s="24"/>
      <c r="C100" s="25"/>
      <c r="D100" s="25"/>
      <c r="E100" s="24"/>
      <c r="F100" s="25"/>
      <c r="G100" s="25"/>
      <c r="H100" s="24"/>
      <c r="I100" s="25"/>
      <c r="J100" s="25"/>
      <c r="K100" s="24"/>
      <c r="L100" s="25"/>
      <c r="M100" s="25"/>
      <c r="N100" s="24"/>
      <c r="O100" s="24"/>
      <c r="P100" s="24"/>
      <c r="Q100" s="26"/>
      <c r="R100" s="26"/>
      <c r="S100" s="26"/>
      <c r="T100" s="26"/>
      <c r="U100" s="26"/>
      <c r="V100" s="26"/>
      <c r="W100" s="27"/>
      <c r="X100" s="27"/>
    </row>
    <row r="101" spans="1:24" ht="15" customHeight="1" x14ac:dyDescent="0.25">
      <c r="A101" s="23"/>
      <c r="B101" s="24"/>
      <c r="C101" s="25"/>
      <c r="D101" s="25"/>
      <c r="E101" s="24"/>
      <c r="F101" s="25"/>
      <c r="G101" s="25"/>
      <c r="H101" s="24"/>
      <c r="I101" s="25"/>
      <c r="J101" s="25"/>
      <c r="K101" s="24"/>
      <c r="L101" s="25"/>
      <c r="M101" s="25"/>
      <c r="N101" s="24"/>
      <c r="O101" s="24"/>
      <c r="P101" s="24"/>
      <c r="Q101" s="26"/>
      <c r="R101" s="26"/>
      <c r="S101" s="26"/>
      <c r="T101" s="26"/>
      <c r="U101" s="26"/>
      <c r="V101" s="26"/>
      <c r="W101" s="27"/>
      <c r="X101" s="27"/>
    </row>
    <row r="102" spans="1:24" ht="15" customHeight="1" x14ac:dyDescent="0.25">
      <c r="A102" s="23"/>
      <c r="B102" s="24"/>
      <c r="C102" s="25"/>
      <c r="D102" s="25"/>
      <c r="E102" s="24"/>
      <c r="F102" s="25"/>
      <c r="G102" s="25"/>
      <c r="H102" s="24"/>
      <c r="I102" s="25"/>
      <c r="J102" s="25"/>
      <c r="K102" s="24"/>
      <c r="L102" s="25"/>
      <c r="M102" s="25"/>
      <c r="N102" s="24"/>
      <c r="O102" s="24"/>
      <c r="P102" s="24"/>
      <c r="Q102" s="26"/>
      <c r="R102" s="26"/>
      <c r="S102" s="26"/>
      <c r="T102" s="26"/>
      <c r="U102" s="26"/>
      <c r="V102" s="26"/>
      <c r="W102" s="27"/>
      <c r="X102" s="27"/>
    </row>
    <row r="103" spans="1:24" ht="15" customHeight="1" x14ac:dyDescent="0.25">
      <c r="A103" s="23"/>
      <c r="B103" s="24"/>
      <c r="C103" s="25"/>
      <c r="D103" s="25"/>
      <c r="E103" s="24"/>
      <c r="F103" s="25"/>
      <c r="G103" s="25"/>
      <c r="H103" s="24"/>
      <c r="I103" s="25"/>
      <c r="J103" s="25"/>
      <c r="K103" s="24"/>
      <c r="L103" s="25"/>
      <c r="M103" s="25"/>
      <c r="N103" s="24"/>
      <c r="O103" s="24"/>
      <c r="P103" s="24"/>
      <c r="Q103" s="26"/>
      <c r="R103" s="26"/>
      <c r="S103" s="26"/>
      <c r="T103" s="26"/>
      <c r="U103" s="26"/>
      <c r="V103" s="26"/>
      <c r="W103" s="27"/>
      <c r="X103" s="27"/>
    </row>
    <row r="104" spans="1:24" ht="15" customHeight="1" x14ac:dyDescent="0.25">
      <c r="A104" s="23"/>
      <c r="B104" s="24"/>
      <c r="C104" s="25"/>
      <c r="D104" s="25"/>
      <c r="E104" s="24"/>
      <c r="F104" s="25"/>
      <c r="G104" s="25"/>
      <c r="H104" s="24"/>
      <c r="I104" s="25"/>
      <c r="J104" s="25"/>
      <c r="K104" s="24"/>
      <c r="L104" s="25"/>
      <c r="M104" s="25"/>
      <c r="N104" s="24"/>
      <c r="O104" s="24"/>
      <c r="P104" s="24"/>
      <c r="Q104" s="26"/>
      <c r="R104" s="26"/>
      <c r="S104" s="26"/>
      <c r="T104" s="26"/>
      <c r="U104" s="26"/>
      <c r="V104" s="26"/>
      <c r="W104" s="27"/>
      <c r="X104" s="27"/>
    </row>
    <row r="105" spans="1:24" ht="15" customHeight="1" x14ac:dyDescent="0.25">
      <c r="A105" s="23"/>
      <c r="B105" s="24"/>
      <c r="C105" s="25"/>
      <c r="D105" s="25"/>
      <c r="E105" s="24"/>
      <c r="F105" s="25"/>
      <c r="G105" s="25"/>
      <c r="H105" s="24"/>
      <c r="I105" s="25"/>
      <c r="J105" s="25"/>
      <c r="K105" s="24"/>
      <c r="L105" s="25"/>
      <c r="M105" s="25"/>
      <c r="N105" s="24"/>
      <c r="O105" s="24"/>
      <c r="P105" s="24"/>
      <c r="Q105" s="26"/>
      <c r="R105" s="26"/>
      <c r="S105" s="26"/>
      <c r="T105" s="26"/>
      <c r="U105" s="26"/>
      <c r="V105" s="26"/>
      <c r="W105" s="27"/>
      <c r="X105" s="27"/>
    </row>
    <row r="106" spans="1:24" ht="15" customHeight="1" x14ac:dyDescent="0.25">
      <c r="A106" s="23"/>
      <c r="B106" s="24"/>
      <c r="C106" s="25"/>
      <c r="D106" s="25"/>
      <c r="E106" s="24"/>
      <c r="F106" s="25"/>
      <c r="G106" s="25"/>
      <c r="H106" s="24"/>
      <c r="I106" s="25"/>
      <c r="J106" s="25"/>
      <c r="K106" s="24"/>
      <c r="L106" s="25"/>
      <c r="M106" s="25"/>
      <c r="N106" s="24"/>
      <c r="O106" s="24"/>
      <c r="P106" s="24"/>
      <c r="Q106" s="26"/>
      <c r="R106" s="26"/>
      <c r="S106" s="26"/>
      <c r="T106" s="26"/>
      <c r="U106" s="26"/>
      <c r="V106" s="26"/>
      <c r="W106" s="27"/>
      <c r="X106" s="27"/>
    </row>
    <row r="107" spans="1:24" ht="15" customHeight="1" x14ac:dyDescent="0.25">
      <c r="A107" s="23"/>
      <c r="B107" s="24"/>
      <c r="C107" s="25"/>
      <c r="D107" s="25"/>
      <c r="E107" s="24"/>
      <c r="F107" s="25"/>
      <c r="G107" s="25"/>
      <c r="H107" s="24"/>
      <c r="I107" s="25"/>
      <c r="J107" s="25"/>
      <c r="K107" s="24"/>
      <c r="L107" s="25"/>
      <c r="M107" s="25"/>
      <c r="N107" s="24"/>
      <c r="O107" s="24"/>
      <c r="P107" s="24"/>
      <c r="Q107" s="26"/>
      <c r="R107" s="26"/>
      <c r="S107" s="26"/>
      <c r="T107" s="26"/>
      <c r="U107" s="26"/>
      <c r="V107" s="26"/>
      <c r="W107" s="27"/>
      <c r="X107" s="27"/>
    </row>
    <row r="108" spans="1:24" ht="15" customHeight="1" x14ac:dyDescent="0.25">
      <c r="A108" s="23"/>
      <c r="B108" s="24"/>
      <c r="C108" s="25"/>
      <c r="D108" s="25"/>
      <c r="E108" s="24"/>
      <c r="F108" s="25"/>
      <c r="G108" s="25"/>
      <c r="H108" s="24"/>
      <c r="I108" s="25"/>
      <c r="J108" s="25"/>
      <c r="K108" s="24"/>
      <c r="L108" s="25"/>
      <c r="M108" s="25"/>
      <c r="N108" s="24"/>
      <c r="O108" s="24"/>
      <c r="P108" s="24"/>
      <c r="Q108" s="26"/>
      <c r="R108" s="26"/>
      <c r="S108" s="26"/>
      <c r="T108" s="26"/>
      <c r="U108" s="26"/>
      <c r="V108" s="26"/>
      <c r="W108" s="27"/>
      <c r="X108" s="27"/>
    </row>
    <row r="109" spans="1:24" ht="15" customHeight="1" x14ac:dyDescent="0.25">
      <c r="A109" s="23"/>
      <c r="B109" s="24"/>
      <c r="C109" s="25"/>
      <c r="D109" s="25"/>
      <c r="E109" s="24"/>
      <c r="F109" s="25"/>
      <c r="G109" s="25"/>
      <c r="H109" s="24"/>
      <c r="I109" s="25"/>
      <c r="J109" s="25"/>
      <c r="K109" s="24"/>
      <c r="L109" s="25"/>
      <c r="M109" s="25"/>
      <c r="N109" s="24"/>
      <c r="O109" s="24"/>
      <c r="P109" s="24"/>
      <c r="Q109" s="26"/>
      <c r="R109" s="26"/>
      <c r="S109" s="26"/>
      <c r="T109" s="26"/>
      <c r="U109" s="26"/>
      <c r="V109" s="26"/>
      <c r="W109" s="27"/>
      <c r="X109" s="27"/>
    </row>
    <row r="110" spans="1:24" ht="15" customHeight="1" x14ac:dyDescent="0.25">
      <c r="A110" s="23"/>
      <c r="B110" s="24"/>
      <c r="C110" s="25"/>
      <c r="D110" s="25"/>
      <c r="E110" s="24"/>
      <c r="F110" s="25"/>
      <c r="G110" s="25"/>
      <c r="H110" s="24"/>
      <c r="I110" s="25"/>
      <c r="J110" s="25"/>
      <c r="K110" s="24"/>
      <c r="L110" s="25"/>
      <c r="M110" s="25"/>
      <c r="N110" s="24"/>
      <c r="O110" s="24"/>
      <c r="P110" s="24"/>
      <c r="Q110" s="26"/>
      <c r="R110" s="26"/>
      <c r="S110" s="26"/>
      <c r="T110" s="26"/>
      <c r="U110" s="26"/>
      <c r="V110" s="26"/>
      <c r="W110" s="27"/>
      <c r="X110" s="27"/>
    </row>
    <row r="111" spans="1:24" ht="15" customHeight="1" x14ac:dyDescent="0.25">
      <c r="A111" s="23"/>
      <c r="B111" s="24"/>
      <c r="C111" s="25"/>
      <c r="D111" s="25"/>
      <c r="E111" s="24"/>
      <c r="F111" s="25"/>
      <c r="G111" s="25"/>
      <c r="H111" s="24"/>
      <c r="I111" s="25"/>
      <c r="J111" s="25"/>
      <c r="K111" s="24"/>
      <c r="L111" s="25"/>
      <c r="M111" s="25"/>
      <c r="N111" s="24"/>
      <c r="O111" s="24"/>
      <c r="P111" s="24"/>
      <c r="Q111" s="26"/>
      <c r="R111" s="26"/>
      <c r="S111" s="26"/>
      <c r="T111" s="26"/>
      <c r="U111" s="26"/>
      <c r="V111" s="26"/>
      <c r="W111" s="27"/>
      <c r="X111" s="27"/>
    </row>
    <row r="112" spans="1:24" x14ac:dyDescent="0.25">
      <c r="A112" s="23"/>
      <c r="B112" s="26"/>
      <c r="C112" s="28"/>
      <c r="D112" s="28"/>
      <c r="E112" s="26"/>
      <c r="F112" s="28"/>
      <c r="G112" s="28"/>
      <c r="H112" s="26"/>
      <c r="I112" s="28"/>
      <c r="J112" s="28"/>
      <c r="K112" s="26"/>
      <c r="L112" s="28"/>
      <c r="M112" s="28"/>
      <c r="N112" s="24"/>
      <c r="O112" s="24"/>
      <c r="P112" s="24"/>
      <c r="Q112" s="26"/>
      <c r="R112" s="26"/>
      <c r="S112" s="26"/>
      <c r="T112" s="26"/>
      <c r="U112" s="26"/>
      <c r="V112" s="26"/>
      <c r="W112" s="27"/>
      <c r="X112" s="27"/>
    </row>
  </sheetData>
  <protectedRanges>
    <protectedRange sqref="A33:M112 T33:X112" name="Range2_2"/>
    <protectedRange sqref="E14:E20 L21:M21 A27:M32 K22:M26 K14:M20 T14:V26 T27:X32 A14:A20" name="Range1_10"/>
    <protectedRange sqref="F14:G20" name="Range1_1_2"/>
    <protectedRange sqref="B14:D20" name="Range1_2_2"/>
    <protectedRange sqref="A22:E26" name="Range1_3_2"/>
    <protectedRange sqref="F22:J26" name="Range1_4_2"/>
    <protectedRange sqref="A21:K21" name="Range1_5_2"/>
    <protectedRange sqref="H14:J20" name="Range1_6_2"/>
    <protectedRange sqref="W14:X26" name="Range1_9_2"/>
    <protectedRange sqref="N38:P112" name="Range2_4"/>
    <protectedRange sqref="N14:P37" name="Range1_12"/>
    <protectedRange sqref="S38:S112" name="Range2_5"/>
    <protectedRange sqref="S14:S37" name="Range1_13"/>
    <protectedRange sqref="Q38:R112" name="Range2_6"/>
    <protectedRange sqref="Q14:R37" name="Range1_14"/>
  </protectedRanges>
  <mergeCells count="31">
    <mergeCell ref="N8:X8"/>
    <mergeCell ref="A1:X3"/>
    <mergeCell ref="K4:O5"/>
    <mergeCell ref="V9:V13"/>
    <mergeCell ref="W9:W13"/>
    <mergeCell ref="X9:X13"/>
    <mergeCell ref="G10:G13"/>
    <mergeCell ref="H9:J9"/>
    <mergeCell ref="H10:H13"/>
    <mergeCell ref="I10:I13"/>
    <mergeCell ref="J10:J13"/>
    <mergeCell ref="P4:X5"/>
    <mergeCell ref="A7:X7"/>
    <mergeCell ref="A9:A13"/>
    <mergeCell ref="B9:D9"/>
    <mergeCell ref="T9:T13"/>
    <mergeCell ref="U9:U13"/>
    <mergeCell ref="S9:S13"/>
    <mergeCell ref="Q9:Q13"/>
    <mergeCell ref="R9:R13"/>
    <mergeCell ref="B10:B13"/>
    <mergeCell ref="C10:C13"/>
    <mergeCell ref="D10:D13"/>
    <mergeCell ref="E9:G9"/>
    <mergeCell ref="E10:E13"/>
    <mergeCell ref="F10:F13"/>
    <mergeCell ref="K9:M9"/>
    <mergeCell ref="K10:K13"/>
    <mergeCell ref="L10:L13"/>
    <mergeCell ref="M10:M13"/>
    <mergeCell ref="N9:P12"/>
  </mergeCells>
  <pageMargins left="0.5" right="0.5" top="0.5" bottom="0.5" header="0.3" footer="0.3"/>
  <pageSetup orientation="landscape" r:id="rId1"/>
  <headerFooter>
    <oddFooter>&amp;LCommissioning Plan 6/10/2015&amp;CPage &amp;P&amp;RERCOT Confidential - Upon MP Information Entry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881EA-D661-47E2-A158-B5B045069DBF}">
  <dimension ref="A1:Y49"/>
  <sheetViews>
    <sheetView topLeftCell="A23" zoomScaleNormal="100" workbookViewId="0">
      <selection activeCell="N24" sqref="N24"/>
    </sheetView>
  </sheetViews>
  <sheetFormatPr defaultColWidth="9.109375" defaultRowHeight="13.8" x14ac:dyDescent="0.25"/>
  <cols>
    <col min="1" max="1" width="3" style="1" customWidth="1"/>
    <col min="2" max="2" width="28.5546875" style="1" customWidth="1"/>
    <col min="3" max="3" width="22.5546875" style="1" customWidth="1"/>
    <col min="4" max="5" width="12.5546875" style="1" customWidth="1"/>
    <col min="6" max="6" width="0.6640625" style="1" customWidth="1"/>
    <col min="7" max="7" width="16.88671875" style="1" customWidth="1"/>
    <col min="8" max="8" width="2.109375" style="1" customWidth="1"/>
    <col min="9" max="16384" width="9.109375" style="1"/>
  </cols>
  <sheetData>
    <row r="1" spans="1:25" ht="15" customHeight="1" x14ac:dyDescent="0.25">
      <c r="A1" s="137" t="s">
        <v>14</v>
      </c>
      <c r="B1" s="193"/>
      <c r="C1" s="193"/>
      <c r="D1" s="193"/>
      <c r="E1" s="193"/>
      <c r="F1" s="193"/>
      <c r="G1" s="193"/>
      <c r="H1" s="2"/>
      <c r="I1" s="2"/>
      <c r="J1" s="2"/>
      <c r="K1" s="2"/>
      <c r="L1" s="2"/>
      <c r="M1" s="2"/>
      <c r="N1" s="2"/>
      <c r="O1" s="2"/>
      <c r="P1" s="2"/>
      <c r="Q1" s="2"/>
      <c r="R1" s="2"/>
      <c r="S1" s="2"/>
      <c r="T1" s="2"/>
      <c r="U1" s="2"/>
      <c r="V1" s="2"/>
      <c r="W1" s="2"/>
      <c r="X1" s="2"/>
      <c r="Y1" s="2"/>
    </row>
    <row r="2" spans="1:25" ht="15" customHeight="1" x14ac:dyDescent="0.25">
      <c r="A2" s="193"/>
      <c r="B2" s="193"/>
      <c r="C2" s="193"/>
      <c r="D2" s="193"/>
      <c r="E2" s="193"/>
      <c r="F2" s="193"/>
      <c r="G2" s="193"/>
      <c r="H2" s="2"/>
      <c r="I2" s="2"/>
      <c r="J2" s="2"/>
      <c r="K2" s="2"/>
      <c r="L2" s="2"/>
      <c r="M2" s="2"/>
      <c r="N2" s="2"/>
      <c r="O2" s="2"/>
      <c r="P2" s="2"/>
      <c r="Q2" s="2"/>
      <c r="R2" s="2"/>
      <c r="S2" s="2"/>
      <c r="T2" s="2"/>
      <c r="U2" s="2"/>
      <c r="V2" s="2"/>
      <c r="W2" s="2"/>
      <c r="X2" s="2"/>
      <c r="Y2" s="2"/>
    </row>
    <row r="3" spans="1:25" ht="15" customHeight="1" x14ac:dyDescent="0.25">
      <c r="A3" s="193"/>
      <c r="B3" s="193"/>
      <c r="C3" s="193"/>
      <c r="D3" s="193"/>
      <c r="E3" s="193"/>
      <c r="F3" s="193"/>
      <c r="G3" s="193"/>
      <c r="H3" s="2"/>
      <c r="I3" s="2"/>
      <c r="J3" s="2"/>
      <c r="K3" s="2"/>
      <c r="L3" s="2"/>
      <c r="M3" s="2"/>
      <c r="N3" s="2"/>
      <c r="O3" s="2"/>
      <c r="P3" s="2"/>
      <c r="Q3" s="2"/>
      <c r="R3" s="2"/>
      <c r="S3" s="2"/>
      <c r="T3" s="2"/>
      <c r="U3" s="2"/>
      <c r="V3" s="2"/>
      <c r="W3" s="2"/>
      <c r="X3" s="2"/>
      <c r="Y3" s="2"/>
    </row>
    <row r="4" spans="1:25" ht="15" customHeight="1" x14ac:dyDescent="0.25">
      <c r="A4" s="2"/>
      <c r="B4" s="124" t="s">
        <v>25</v>
      </c>
      <c r="C4" s="154" t="str">
        <f>'General S1'!D4</f>
        <v>Demo Solar</v>
      </c>
      <c r="D4" s="195"/>
      <c r="E4" s="195"/>
      <c r="F4" s="195"/>
      <c r="G4" s="196"/>
      <c r="H4" s="2"/>
      <c r="I4" s="2"/>
      <c r="J4" s="2"/>
      <c r="K4" s="2"/>
      <c r="L4" s="2"/>
      <c r="M4" s="2"/>
      <c r="N4" s="2"/>
      <c r="O4" s="2"/>
      <c r="P4" s="2"/>
      <c r="Q4" s="2"/>
      <c r="R4" s="2"/>
      <c r="S4" s="2"/>
      <c r="T4" s="2"/>
      <c r="U4" s="2"/>
      <c r="V4" s="2"/>
      <c r="W4" s="2"/>
      <c r="X4" s="2"/>
      <c r="Y4" s="2"/>
    </row>
    <row r="5" spans="1:25" ht="15" customHeight="1" x14ac:dyDescent="0.25">
      <c r="A5" s="2"/>
      <c r="B5" s="194"/>
      <c r="C5" s="197"/>
      <c r="D5" s="198"/>
      <c r="E5" s="198"/>
      <c r="F5" s="198"/>
      <c r="G5" s="199"/>
      <c r="H5" s="2"/>
      <c r="I5" s="2"/>
      <c r="J5" s="2"/>
      <c r="K5" s="2"/>
      <c r="L5" s="2"/>
      <c r="M5" s="2"/>
      <c r="N5" s="2"/>
      <c r="O5" s="2"/>
      <c r="P5" s="2"/>
      <c r="Q5" s="2"/>
      <c r="R5" s="2"/>
      <c r="S5" s="2"/>
      <c r="T5" s="2"/>
      <c r="U5" s="2"/>
      <c r="V5" s="2"/>
      <c r="W5" s="2"/>
      <c r="X5" s="2"/>
      <c r="Y5" s="2"/>
    </row>
    <row r="6" spans="1:25" ht="15" customHeight="1" x14ac:dyDescent="0.25">
      <c r="A6" s="2"/>
      <c r="B6" s="2"/>
      <c r="C6" s="2"/>
      <c r="D6" s="2"/>
      <c r="E6" s="2"/>
      <c r="F6" s="2"/>
      <c r="G6" s="2"/>
      <c r="H6" s="2"/>
      <c r="I6" s="2"/>
      <c r="J6" s="2"/>
      <c r="K6" s="2"/>
      <c r="L6" s="2"/>
      <c r="M6" s="2"/>
      <c r="N6" s="2"/>
      <c r="O6" s="2"/>
      <c r="P6" s="2"/>
      <c r="Q6" s="2"/>
      <c r="R6" s="2"/>
      <c r="S6" s="2"/>
      <c r="T6" s="2"/>
      <c r="U6" s="2"/>
      <c r="V6" s="2"/>
      <c r="W6" s="2"/>
      <c r="X6" s="2"/>
      <c r="Y6" s="2"/>
    </row>
    <row r="7" spans="1:25" ht="15" customHeight="1" x14ac:dyDescent="0.25">
      <c r="A7" s="6"/>
      <c r="B7" s="83" t="s">
        <v>116</v>
      </c>
      <c r="C7" s="83"/>
      <c r="D7" s="83"/>
      <c r="E7" s="83"/>
      <c r="F7" s="83"/>
      <c r="G7" s="83"/>
      <c r="H7" s="2"/>
      <c r="I7" s="2"/>
      <c r="J7" s="2"/>
      <c r="K7" s="2"/>
      <c r="L7" s="2"/>
      <c r="M7" s="2"/>
      <c r="N7" s="2"/>
      <c r="O7" s="2"/>
      <c r="P7" s="2"/>
      <c r="Q7" s="2"/>
      <c r="R7" s="2"/>
      <c r="S7" s="2"/>
      <c r="T7" s="2"/>
      <c r="U7" s="2"/>
      <c r="V7" s="2"/>
      <c r="W7" s="2"/>
      <c r="X7" s="2"/>
      <c r="Y7" s="2"/>
    </row>
    <row r="8" spans="1:25" ht="15" customHeight="1" x14ac:dyDescent="0.25">
      <c r="A8" s="2"/>
      <c r="B8" s="3"/>
      <c r="C8" s="3"/>
      <c r="D8" s="3"/>
      <c r="E8" s="3"/>
      <c r="F8" s="3"/>
      <c r="G8" s="3"/>
      <c r="H8" s="2"/>
      <c r="I8" s="2"/>
      <c r="J8" s="2"/>
      <c r="K8" s="2"/>
      <c r="L8" s="2"/>
      <c r="M8" s="2"/>
      <c r="N8" s="2"/>
      <c r="O8" s="2"/>
      <c r="P8" s="2"/>
      <c r="Q8" s="2"/>
      <c r="R8" s="2"/>
      <c r="S8" s="2"/>
      <c r="T8" s="2"/>
      <c r="U8" s="2"/>
      <c r="V8" s="2"/>
      <c r="W8" s="2"/>
      <c r="X8" s="2"/>
      <c r="Y8" s="2"/>
    </row>
    <row r="9" spans="1:25" ht="15" customHeight="1" x14ac:dyDescent="0.25">
      <c r="A9" s="2"/>
      <c r="B9" s="122" t="str">
        <f>CONCATENATE("In accordance with Protocol Section 16.5(4), ERCOT reviews facility design capability.  The current capabilities reviewed by ERCOT are listed in this section.  ERCOT recommends that the ",$D$4," Commissioning Plan provides confirmation of the following to help ERCOT evaluate the capabilities that will be available during the entire Commissioning Process.")</f>
        <v>In accordance with Protocol Section 16.5(4), ERCOT reviews facility design capability.  The current capabilities reviewed by ERCOT are listed in this section.  ERCOT recommends that the  Commissioning Plan provides confirmation of the following to help ERCOT evaluate the capabilities that will be available during the entire Commissioning Process.</v>
      </c>
      <c r="C9" s="122"/>
      <c r="D9" s="122"/>
      <c r="E9" s="122"/>
      <c r="F9" s="122"/>
      <c r="G9" s="122"/>
      <c r="H9" s="2"/>
      <c r="I9" s="2"/>
      <c r="J9" s="2"/>
      <c r="K9" s="2"/>
      <c r="L9" s="2"/>
      <c r="M9" s="2"/>
      <c r="N9" s="2"/>
      <c r="O9" s="2"/>
      <c r="P9" s="2"/>
      <c r="Q9" s="2"/>
      <c r="R9" s="2"/>
      <c r="S9" s="2"/>
      <c r="T9" s="2"/>
      <c r="U9" s="2"/>
      <c r="V9" s="2"/>
      <c r="W9" s="2"/>
      <c r="X9" s="2"/>
      <c r="Y9" s="2"/>
    </row>
    <row r="10" spans="1:25" ht="15" customHeight="1" x14ac:dyDescent="0.25">
      <c r="A10" s="2"/>
      <c r="B10" s="122"/>
      <c r="C10" s="122"/>
      <c r="D10" s="122"/>
      <c r="E10" s="122"/>
      <c r="F10" s="122"/>
      <c r="G10" s="122"/>
      <c r="H10" s="2"/>
      <c r="I10" s="2"/>
      <c r="J10" s="2"/>
      <c r="K10" s="2"/>
      <c r="L10" s="2"/>
      <c r="M10" s="2"/>
      <c r="N10" s="2"/>
      <c r="O10" s="2"/>
      <c r="P10" s="2"/>
      <c r="Q10" s="2"/>
      <c r="R10" s="2"/>
      <c r="S10" s="2"/>
      <c r="T10" s="2"/>
      <c r="U10" s="2"/>
      <c r="V10" s="2"/>
      <c r="W10" s="2"/>
      <c r="X10" s="2"/>
      <c r="Y10" s="2"/>
    </row>
    <row r="11" spans="1:25" ht="15" customHeight="1" x14ac:dyDescent="0.25">
      <c r="A11" s="2"/>
      <c r="B11" s="122"/>
      <c r="C11" s="122"/>
      <c r="D11" s="122"/>
      <c r="E11" s="122"/>
      <c r="F11" s="122"/>
      <c r="G11" s="122"/>
      <c r="H11" s="2"/>
      <c r="I11" s="2"/>
      <c r="J11" s="2"/>
      <c r="K11" s="2"/>
      <c r="L11" s="2"/>
      <c r="M11" s="2"/>
      <c r="N11" s="2"/>
      <c r="O11" s="2"/>
      <c r="P11" s="2"/>
      <c r="Q11" s="2"/>
      <c r="R11" s="2"/>
      <c r="S11" s="2"/>
      <c r="T11" s="2"/>
      <c r="U11" s="2"/>
      <c r="V11" s="2"/>
      <c r="W11" s="2"/>
      <c r="X11" s="2"/>
      <c r="Y11" s="2"/>
    </row>
    <row r="12" spans="1:25" ht="15" customHeight="1" x14ac:dyDescent="0.25">
      <c r="A12" s="2"/>
      <c r="B12" s="122"/>
      <c r="C12" s="122"/>
      <c r="D12" s="122"/>
      <c r="E12" s="122"/>
      <c r="F12" s="122"/>
      <c r="G12" s="122"/>
      <c r="H12" s="2"/>
      <c r="I12" s="2"/>
      <c r="J12" s="2"/>
      <c r="K12" s="2"/>
      <c r="L12" s="2"/>
      <c r="M12" s="2"/>
      <c r="N12" s="2"/>
      <c r="O12" s="2"/>
      <c r="P12" s="2"/>
      <c r="Q12" s="2"/>
      <c r="R12" s="2"/>
      <c r="S12" s="2"/>
      <c r="T12" s="2"/>
      <c r="U12" s="2"/>
      <c r="V12" s="2"/>
      <c r="W12" s="2"/>
      <c r="X12" s="2"/>
      <c r="Y12" s="2"/>
    </row>
    <row r="13" spans="1:25" ht="1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row>
    <row r="14" spans="1:25" ht="27" customHeight="1" x14ac:dyDescent="0.3">
      <c r="A14" s="2"/>
      <c r="B14" s="200" t="str">
        <f>"Please confirm the following for the resource: " &amp; C4</f>
        <v>Please confirm the following for the resource: Demo Solar</v>
      </c>
      <c r="C14" s="200"/>
      <c r="D14" s="200"/>
      <c r="E14" s="200"/>
      <c r="F14" s="200"/>
      <c r="G14" s="200"/>
      <c r="H14" s="2"/>
      <c r="I14" s="2"/>
      <c r="J14" s="2"/>
      <c r="K14" s="2"/>
      <c r="L14" s="2"/>
      <c r="M14" s="2"/>
      <c r="N14" s="2"/>
      <c r="O14" s="2"/>
      <c r="P14" s="2"/>
      <c r="Q14" s="2"/>
      <c r="R14" s="2"/>
      <c r="S14" s="2"/>
      <c r="T14" s="2"/>
      <c r="U14" s="2"/>
      <c r="V14" s="2"/>
      <c r="W14" s="2"/>
      <c r="X14" s="2"/>
      <c r="Y14" s="2"/>
    </row>
    <row r="15" spans="1:25" ht="14.4" thickBot="1" x14ac:dyDescent="0.3">
      <c r="A15" s="2"/>
      <c r="B15" s="2"/>
      <c r="C15" s="2"/>
      <c r="D15" s="2"/>
      <c r="E15" s="2"/>
      <c r="F15" s="2"/>
      <c r="G15" s="2"/>
      <c r="H15" s="2"/>
      <c r="I15" s="2"/>
      <c r="J15" s="2"/>
      <c r="K15" s="2"/>
      <c r="L15" s="2"/>
      <c r="M15" s="2"/>
      <c r="N15" s="2"/>
      <c r="O15" s="2"/>
      <c r="P15" s="2"/>
      <c r="Q15" s="2"/>
      <c r="R15" s="2"/>
      <c r="S15" s="2"/>
      <c r="T15" s="2"/>
      <c r="U15" s="2"/>
      <c r="V15" s="2"/>
      <c r="W15" s="2"/>
      <c r="X15" s="2"/>
      <c r="Y15" s="2"/>
    </row>
    <row r="16" spans="1:25" ht="30" customHeight="1" thickTop="1" thickBot="1" x14ac:dyDescent="0.3">
      <c r="A16" s="2"/>
      <c r="B16" s="201" t="s">
        <v>117</v>
      </c>
      <c r="C16" s="201"/>
      <c r="D16" s="201"/>
      <c r="E16" s="201"/>
      <c r="F16" s="54"/>
      <c r="G16" s="53" t="s">
        <v>118</v>
      </c>
      <c r="H16" s="2"/>
      <c r="I16" s="2"/>
      <c r="J16" s="2"/>
      <c r="K16" s="2"/>
      <c r="L16" s="2"/>
      <c r="M16" s="2"/>
      <c r="N16" s="2"/>
      <c r="O16" s="2"/>
      <c r="P16" s="2"/>
      <c r="Q16" s="2"/>
      <c r="R16" s="2"/>
      <c r="S16" s="2"/>
      <c r="T16" s="2"/>
      <c r="U16" s="2"/>
      <c r="V16" s="2"/>
      <c r="W16" s="2"/>
      <c r="X16" s="2"/>
      <c r="Y16" s="2"/>
    </row>
    <row r="17" spans="1:25" ht="15" thickTop="1" thickBot="1" x14ac:dyDescent="0.3">
      <c r="A17" s="2"/>
      <c r="B17" s="36"/>
      <c r="C17" s="36"/>
      <c r="D17" s="36"/>
      <c r="E17" s="36"/>
      <c r="F17" s="36"/>
      <c r="G17" s="2"/>
      <c r="H17" s="2"/>
      <c r="I17" s="2"/>
      <c r="J17" s="2"/>
      <c r="K17" s="2"/>
      <c r="L17" s="2"/>
      <c r="M17" s="2"/>
      <c r="N17" s="2"/>
      <c r="O17" s="2"/>
      <c r="P17" s="2"/>
      <c r="Q17" s="2"/>
      <c r="R17" s="2"/>
      <c r="S17" s="2"/>
      <c r="T17" s="2"/>
      <c r="U17" s="2"/>
      <c r="V17" s="2"/>
      <c r="W17" s="2"/>
      <c r="X17" s="2"/>
      <c r="Y17" s="2"/>
    </row>
    <row r="18" spans="1:25" ht="30" customHeight="1" thickTop="1" thickBot="1" x14ac:dyDescent="0.3">
      <c r="A18" s="2"/>
      <c r="B18" s="189" t="s">
        <v>119</v>
      </c>
      <c r="C18" s="190"/>
      <c r="D18" s="190"/>
      <c r="E18" s="191"/>
      <c r="F18" s="54"/>
      <c r="G18" s="53" t="s">
        <v>118</v>
      </c>
      <c r="H18" s="2"/>
      <c r="I18" s="2"/>
      <c r="J18" s="2"/>
      <c r="K18" s="2"/>
      <c r="L18" s="2"/>
      <c r="M18" s="2"/>
      <c r="N18" s="2"/>
      <c r="O18" s="2"/>
      <c r="P18" s="2"/>
      <c r="Q18" s="2"/>
      <c r="R18" s="2"/>
      <c r="S18" s="2"/>
      <c r="T18" s="2"/>
      <c r="U18" s="2"/>
      <c r="V18" s="2"/>
      <c r="W18" s="2"/>
      <c r="X18" s="2"/>
      <c r="Y18" s="2"/>
    </row>
    <row r="19" spans="1:25" ht="15" thickTop="1" thickBot="1" x14ac:dyDescent="0.3">
      <c r="A19" s="2"/>
      <c r="B19" s="36"/>
      <c r="C19" s="36"/>
      <c r="D19" s="36"/>
      <c r="E19" s="36"/>
      <c r="F19" s="36"/>
      <c r="G19" s="2"/>
      <c r="H19" s="2"/>
      <c r="I19" s="2"/>
      <c r="J19" s="2"/>
      <c r="K19" s="2"/>
      <c r="L19" s="2"/>
      <c r="M19" s="2"/>
      <c r="N19" s="2"/>
      <c r="O19" s="2"/>
      <c r="P19" s="2"/>
      <c r="Q19" s="2"/>
      <c r="R19" s="2"/>
      <c r="S19" s="2"/>
      <c r="T19" s="2"/>
      <c r="U19" s="2"/>
      <c r="V19" s="2"/>
      <c r="W19" s="2"/>
      <c r="X19" s="2"/>
      <c r="Y19" s="2"/>
    </row>
    <row r="20" spans="1:25" ht="30" customHeight="1" thickTop="1" thickBot="1" x14ac:dyDescent="0.3">
      <c r="A20" s="2"/>
      <c r="B20" s="189" t="s">
        <v>120</v>
      </c>
      <c r="C20" s="190"/>
      <c r="D20" s="190"/>
      <c r="E20" s="191"/>
      <c r="F20" s="54"/>
      <c r="G20" s="53" t="s">
        <v>118</v>
      </c>
      <c r="H20" s="2"/>
      <c r="I20" s="2"/>
      <c r="J20" s="2"/>
      <c r="K20" s="2"/>
      <c r="L20" s="2"/>
      <c r="M20" s="2"/>
      <c r="N20" s="2"/>
      <c r="O20" s="2"/>
      <c r="P20" s="2"/>
      <c r="Q20" s="2"/>
      <c r="R20" s="2"/>
      <c r="S20" s="2"/>
      <c r="T20" s="2"/>
      <c r="U20" s="2"/>
      <c r="V20" s="2"/>
      <c r="W20" s="2"/>
      <c r="X20" s="2"/>
      <c r="Y20" s="2"/>
    </row>
    <row r="21" spans="1:25" ht="15" thickTop="1" thickBot="1" x14ac:dyDescent="0.3">
      <c r="A21" s="2"/>
      <c r="B21" s="36"/>
      <c r="C21" s="36"/>
      <c r="D21" s="36"/>
      <c r="E21" s="36"/>
      <c r="F21" s="36"/>
      <c r="G21" s="2"/>
      <c r="H21" s="2"/>
      <c r="I21" s="2"/>
      <c r="J21" s="2"/>
      <c r="K21" s="2"/>
      <c r="L21" s="2"/>
      <c r="M21" s="2"/>
      <c r="N21" s="2"/>
      <c r="O21" s="2"/>
      <c r="P21" s="2"/>
      <c r="Q21" s="2"/>
      <c r="R21" s="2"/>
      <c r="S21" s="2"/>
      <c r="T21" s="2"/>
      <c r="U21" s="2"/>
      <c r="V21" s="2"/>
      <c r="W21" s="2"/>
      <c r="X21" s="2"/>
      <c r="Y21" s="2"/>
    </row>
    <row r="22" spans="1:25" ht="30" customHeight="1" thickTop="1" thickBot="1" x14ac:dyDescent="0.3">
      <c r="A22" s="2"/>
      <c r="B22" s="189" t="s">
        <v>121</v>
      </c>
      <c r="C22" s="190"/>
      <c r="D22" s="190"/>
      <c r="E22" s="191"/>
      <c r="F22" s="54"/>
      <c r="G22" s="53" t="s">
        <v>118</v>
      </c>
      <c r="H22" s="2"/>
      <c r="I22" s="2"/>
      <c r="J22" s="2"/>
      <c r="K22" s="2"/>
      <c r="L22" s="2"/>
      <c r="M22" s="2"/>
      <c r="N22" s="2"/>
      <c r="O22" s="2"/>
      <c r="P22" s="2"/>
      <c r="Q22" s="2"/>
      <c r="R22" s="2"/>
      <c r="S22" s="2"/>
      <c r="T22" s="2"/>
      <c r="U22" s="2"/>
      <c r="V22" s="2"/>
      <c r="W22" s="2"/>
      <c r="X22" s="2"/>
      <c r="Y22" s="2"/>
    </row>
    <row r="23" spans="1:25" ht="15" thickTop="1" thickBot="1" x14ac:dyDescent="0.3">
      <c r="A23" s="2"/>
      <c r="B23" s="36"/>
      <c r="C23" s="36"/>
      <c r="D23" s="36"/>
      <c r="E23" s="36"/>
      <c r="F23" s="36"/>
      <c r="G23" s="2"/>
      <c r="H23" s="2"/>
      <c r="I23" s="2"/>
      <c r="J23" s="2"/>
      <c r="K23" s="2"/>
      <c r="L23" s="2"/>
      <c r="M23" s="2"/>
      <c r="N23" s="2"/>
      <c r="O23" s="2"/>
      <c r="P23" s="2"/>
      <c r="Q23" s="2"/>
      <c r="R23" s="2"/>
      <c r="S23" s="2"/>
      <c r="T23" s="2"/>
      <c r="U23" s="2"/>
      <c r="V23" s="2"/>
      <c r="W23" s="2"/>
      <c r="X23" s="2"/>
      <c r="Y23" s="2"/>
    </row>
    <row r="24" spans="1:25" ht="30" customHeight="1" thickTop="1" thickBot="1" x14ac:dyDescent="0.3">
      <c r="A24" s="2"/>
      <c r="B24" s="189" t="s">
        <v>122</v>
      </c>
      <c r="C24" s="190"/>
      <c r="D24" s="190"/>
      <c r="E24" s="191"/>
      <c r="F24" s="54"/>
      <c r="G24" s="53" t="s">
        <v>118</v>
      </c>
      <c r="H24" s="2"/>
      <c r="I24" s="2"/>
      <c r="J24" s="2"/>
      <c r="K24" s="2"/>
      <c r="L24" s="2"/>
      <c r="M24" s="2"/>
      <c r="N24" s="2"/>
      <c r="O24" s="2"/>
      <c r="P24" s="2"/>
      <c r="Q24" s="2"/>
      <c r="R24" s="2"/>
      <c r="S24" s="2"/>
      <c r="T24" s="2"/>
      <c r="U24" s="2"/>
      <c r="V24" s="2"/>
      <c r="W24" s="2"/>
      <c r="X24" s="2"/>
      <c r="Y24" s="2"/>
    </row>
    <row r="25" spans="1:25" ht="15" thickTop="1" thickBot="1" x14ac:dyDescent="0.3">
      <c r="A25" s="2"/>
      <c r="B25" s="36"/>
      <c r="C25" s="36"/>
      <c r="D25" s="36"/>
      <c r="E25" s="36"/>
      <c r="F25" s="36"/>
      <c r="G25" s="2"/>
      <c r="H25" s="2"/>
      <c r="I25" s="2"/>
      <c r="J25" s="2"/>
      <c r="K25" s="2"/>
      <c r="L25" s="2"/>
      <c r="M25" s="2"/>
      <c r="N25" s="2"/>
      <c r="O25" s="2"/>
      <c r="P25" s="2"/>
      <c r="Q25" s="2"/>
      <c r="R25" s="2"/>
      <c r="S25" s="2"/>
      <c r="T25" s="2"/>
      <c r="U25" s="2"/>
      <c r="V25" s="2"/>
      <c r="W25" s="2"/>
      <c r="X25" s="2"/>
      <c r="Y25" s="2"/>
    </row>
    <row r="26" spans="1:25" ht="30" customHeight="1" thickTop="1" thickBot="1" x14ac:dyDescent="0.3">
      <c r="A26" s="2"/>
      <c r="B26" s="189" t="s">
        <v>123</v>
      </c>
      <c r="C26" s="190"/>
      <c r="D26" s="190"/>
      <c r="E26" s="191"/>
      <c r="F26" s="54"/>
      <c r="G26" s="53" t="s">
        <v>118</v>
      </c>
      <c r="H26" s="2"/>
      <c r="I26" s="2"/>
      <c r="J26" s="2"/>
      <c r="K26" s="2"/>
      <c r="L26" s="2"/>
      <c r="M26" s="2"/>
      <c r="N26" s="2"/>
      <c r="O26" s="2"/>
      <c r="P26" s="2"/>
      <c r="Q26" s="2"/>
      <c r="R26" s="2"/>
      <c r="S26" s="2"/>
      <c r="T26" s="2"/>
      <c r="U26" s="2"/>
      <c r="V26" s="2"/>
      <c r="W26" s="2"/>
      <c r="X26" s="2"/>
      <c r="Y26" s="2"/>
    </row>
    <row r="27" spans="1:25" ht="15" thickTop="1" thickBot="1" x14ac:dyDescent="0.3">
      <c r="A27" s="2"/>
      <c r="B27" s="36"/>
      <c r="C27" s="36"/>
      <c r="D27" s="36"/>
      <c r="E27" s="36"/>
      <c r="F27" s="36"/>
      <c r="G27" s="2"/>
      <c r="H27" s="2"/>
      <c r="I27" s="2"/>
      <c r="J27" s="2"/>
      <c r="K27" s="2"/>
      <c r="L27" s="2"/>
      <c r="M27" s="2"/>
      <c r="N27" s="2"/>
      <c r="O27" s="2"/>
      <c r="P27" s="2"/>
      <c r="Q27" s="2"/>
      <c r="R27" s="2"/>
      <c r="S27" s="2"/>
      <c r="T27" s="2"/>
      <c r="U27" s="2"/>
      <c r="V27" s="2"/>
      <c r="W27" s="2"/>
      <c r="X27" s="2"/>
      <c r="Y27" s="2"/>
    </row>
    <row r="28" spans="1:25" ht="30" customHeight="1" thickTop="1" thickBot="1" x14ac:dyDescent="0.3">
      <c r="A28" s="2"/>
      <c r="B28" s="246" t="s">
        <v>143</v>
      </c>
      <c r="C28" s="247"/>
      <c r="D28" s="247"/>
      <c r="E28" s="248"/>
      <c r="F28" s="54"/>
      <c r="G28" s="53" t="s">
        <v>118</v>
      </c>
      <c r="H28" s="2"/>
      <c r="I28" s="2"/>
      <c r="J28" s="2"/>
      <c r="K28" s="2"/>
      <c r="L28" s="2"/>
      <c r="M28" s="2"/>
      <c r="N28" s="2"/>
      <c r="O28" s="2"/>
      <c r="P28" s="2"/>
      <c r="Q28" s="2"/>
      <c r="R28" s="2"/>
      <c r="S28" s="2"/>
      <c r="T28" s="2"/>
      <c r="U28" s="2"/>
      <c r="V28" s="2"/>
      <c r="W28" s="2"/>
      <c r="X28" s="2"/>
      <c r="Y28" s="2"/>
    </row>
    <row r="29" spans="1:25" ht="15" thickTop="1" thickBot="1" x14ac:dyDescent="0.3">
      <c r="A29" s="2"/>
      <c r="B29" s="36"/>
      <c r="C29" s="36"/>
      <c r="D29" s="36"/>
      <c r="E29" s="36"/>
      <c r="F29" s="36"/>
      <c r="G29" s="2"/>
      <c r="H29" s="2"/>
      <c r="I29" s="2"/>
      <c r="J29" s="2"/>
      <c r="K29" s="2"/>
      <c r="L29" s="2"/>
      <c r="M29" s="2"/>
      <c r="N29" s="2"/>
      <c r="O29" s="2"/>
      <c r="P29" s="2"/>
      <c r="Q29" s="2"/>
      <c r="R29" s="2"/>
      <c r="S29" s="2"/>
      <c r="T29" s="2"/>
      <c r="U29" s="2"/>
      <c r="V29" s="2"/>
      <c r="W29" s="2"/>
      <c r="X29" s="2"/>
      <c r="Y29" s="2"/>
    </row>
    <row r="30" spans="1:25" ht="30" customHeight="1" thickTop="1" thickBot="1" x14ac:dyDescent="0.3">
      <c r="A30" s="2"/>
      <c r="B30" s="189" t="s">
        <v>124</v>
      </c>
      <c r="C30" s="190"/>
      <c r="D30" s="190"/>
      <c r="E30" s="191"/>
      <c r="F30" s="54"/>
      <c r="G30" s="53" t="s">
        <v>118</v>
      </c>
      <c r="H30" s="2"/>
      <c r="I30" s="2"/>
      <c r="J30" s="2"/>
      <c r="K30" s="2"/>
      <c r="L30" s="2"/>
      <c r="M30" s="2"/>
      <c r="N30" s="2"/>
      <c r="O30" s="2"/>
      <c r="P30" s="2"/>
      <c r="Q30" s="2"/>
      <c r="R30" s="2"/>
      <c r="S30" s="2"/>
      <c r="T30" s="2"/>
      <c r="U30" s="2"/>
      <c r="V30" s="2"/>
      <c r="W30" s="2"/>
      <c r="X30" s="2"/>
      <c r="Y30" s="2"/>
    </row>
    <row r="31" spans="1:25" ht="15" thickTop="1" thickBot="1" x14ac:dyDescent="0.3">
      <c r="A31" s="2"/>
      <c r="B31" s="36"/>
      <c r="C31" s="36"/>
      <c r="D31" s="36"/>
      <c r="E31" s="36"/>
      <c r="F31" s="36"/>
      <c r="G31" s="2"/>
      <c r="H31" s="2"/>
      <c r="I31" s="2"/>
      <c r="J31" s="2"/>
      <c r="K31" s="2"/>
      <c r="L31" s="2"/>
      <c r="M31" s="2"/>
      <c r="N31" s="2"/>
      <c r="O31" s="2"/>
      <c r="P31" s="2"/>
      <c r="Q31" s="2"/>
      <c r="R31" s="2"/>
      <c r="S31" s="2"/>
      <c r="T31" s="2"/>
      <c r="U31" s="2"/>
      <c r="V31" s="2"/>
      <c r="W31" s="2"/>
      <c r="X31" s="2"/>
      <c r="Y31" s="2"/>
    </row>
    <row r="32" spans="1:25" ht="30" customHeight="1" thickTop="1" thickBot="1" x14ac:dyDescent="0.3">
      <c r="A32" s="2"/>
      <c r="B32" s="243" t="s">
        <v>125</v>
      </c>
      <c r="C32" s="244"/>
      <c r="D32" s="244"/>
      <c r="E32" s="245"/>
      <c r="F32" s="54"/>
      <c r="G32" s="53" t="s">
        <v>118</v>
      </c>
      <c r="H32" s="2"/>
      <c r="I32" s="2"/>
      <c r="J32" s="2"/>
      <c r="K32" s="2"/>
      <c r="L32" s="2"/>
      <c r="M32" s="2"/>
      <c r="N32" s="2"/>
      <c r="O32" s="2"/>
      <c r="P32" s="2"/>
      <c r="Q32" s="2"/>
      <c r="R32" s="2"/>
      <c r="S32" s="2"/>
      <c r="T32" s="2"/>
      <c r="U32" s="2"/>
      <c r="V32" s="2"/>
      <c r="W32" s="2"/>
      <c r="X32" s="2"/>
      <c r="Y32" s="2"/>
    </row>
    <row r="33" spans="1:25" ht="19.2" customHeight="1" thickTop="1" x14ac:dyDescent="0.25">
      <c r="A33" s="2"/>
      <c r="B33" s="36"/>
      <c r="C33" s="36"/>
      <c r="D33" s="36"/>
      <c r="E33" s="36"/>
      <c r="F33" s="36"/>
      <c r="G33" s="2"/>
      <c r="H33" s="2"/>
      <c r="I33" s="2"/>
      <c r="J33" s="2"/>
      <c r="K33" s="2"/>
      <c r="L33" s="2"/>
      <c r="M33" s="2"/>
      <c r="N33" s="2"/>
      <c r="O33" s="2"/>
      <c r="P33" s="2"/>
      <c r="Q33" s="2"/>
      <c r="R33" s="2"/>
      <c r="S33" s="2"/>
      <c r="T33" s="2"/>
      <c r="U33" s="2"/>
      <c r="V33" s="2"/>
      <c r="W33" s="2"/>
      <c r="X33" s="2"/>
      <c r="Y33" s="2"/>
    </row>
    <row r="34" spans="1:25" ht="15.6" customHeight="1" x14ac:dyDescent="0.25">
      <c r="A34" s="2"/>
      <c r="B34" s="54"/>
      <c r="C34" s="54"/>
      <c r="D34" s="54"/>
      <c r="E34" s="54"/>
      <c r="F34" s="54"/>
      <c r="G34" s="54"/>
      <c r="H34" s="2"/>
      <c r="I34" s="2"/>
      <c r="J34" s="2"/>
      <c r="K34" s="2"/>
      <c r="L34" s="2"/>
      <c r="M34" s="2"/>
      <c r="N34" s="2"/>
      <c r="O34" s="2"/>
      <c r="P34" s="2"/>
      <c r="Q34" s="2"/>
      <c r="R34" s="2"/>
      <c r="S34" s="2"/>
      <c r="T34" s="2"/>
      <c r="U34" s="2"/>
      <c r="V34" s="2"/>
      <c r="W34" s="2"/>
      <c r="X34" s="2"/>
      <c r="Y34" s="2"/>
    </row>
    <row r="35" spans="1:25" ht="15.6" customHeight="1" x14ac:dyDescent="0.25">
      <c r="A35" s="2"/>
      <c r="B35" s="192" t="s">
        <v>126</v>
      </c>
      <c r="C35" s="192"/>
      <c r="D35" s="192"/>
      <c r="E35" s="192"/>
      <c r="F35" s="8"/>
      <c r="G35" s="54"/>
      <c r="H35" s="2"/>
      <c r="I35" s="2"/>
      <c r="J35" s="2"/>
      <c r="K35" s="2"/>
      <c r="L35" s="2"/>
      <c r="M35" s="2"/>
      <c r="N35" s="2"/>
      <c r="O35" s="2"/>
      <c r="P35" s="2"/>
      <c r="Q35" s="2"/>
      <c r="R35" s="2"/>
      <c r="S35" s="2"/>
      <c r="T35" s="2"/>
      <c r="U35" s="2"/>
      <c r="V35" s="2"/>
      <c r="W35" s="2"/>
      <c r="X35" s="2"/>
      <c r="Y35" s="2"/>
    </row>
    <row r="36" spans="1:25" x14ac:dyDescent="0.25">
      <c r="A36" s="2"/>
      <c r="B36" s="180" t="s">
        <v>127</v>
      </c>
      <c r="C36" s="181"/>
      <c r="D36" s="181"/>
      <c r="E36" s="181"/>
      <c r="F36" s="181"/>
      <c r="G36" s="182"/>
      <c r="H36" s="2"/>
      <c r="I36" s="2"/>
      <c r="J36" s="2"/>
      <c r="K36" s="2"/>
      <c r="L36" s="2"/>
      <c r="M36" s="2"/>
      <c r="N36" s="2"/>
      <c r="O36" s="2"/>
      <c r="P36" s="2"/>
      <c r="Q36" s="2"/>
      <c r="R36" s="2"/>
      <c r="S36" s="2"/>
      <c r="T36" s="2"/>
      <c r="U36" s="2"/>
      <c r="V36" s="2"/>
      <c r="W36" s="2"/>
      <c r="X36" s="2"/>
      <c r="Y36" s="2"/>
    </row>
    <row r="37" spans="1:25" ht="30" customHeight="1" x14ac:dyDescent="0.25">
      <c r="A37" s="2"/>
      <c r="B37" s="183"/>
      <c r="C37" s="184"/>
      <c r="D37" s="184"/>
      <c r="E37" s="184"/>
      <c r="F37" s="184"/>
      <c r="G37" s="185"/>
      <c r="H37" s="2"/>
      <c r="I37" s="2"/>
      <c r="J37" s="2"/>
      <c r="K37" s="2"/>
      <c r="L37" s="2"/>
      <c r="M37" s="2"/>
      <c r="N37" s="2"/>
      <c r="O37" s="2"/>
      <c r="P37" s="2"/>
      <c r="Q37" s="2"/>
      <c r="R37" s="2"/>
      <c r="S37" s="2"/>
      <c r="T37" s="2"/>
      <c r="U37" s="2"/>
      <c r="V37" s="2"/>
      <c r="W37" s="2"/>
      <c r="X37" s="2"/>
      <c r="Y37" s="2"/>
    </row>
    <row r="38" spans="1:25" x14ac:dyDescent="0.25">
      <c r="A38" s="2"/>
      <c r="B38" s="183"/>
      <c r="C38" s="184"/>
      <c r="D38" s="184"/>
      <c r="E38" s="184"/>
      <c r="F38" s="184"/>
      <c r="G38" s="185"/>
      <c r="H38" s="2"/>
      <c r="I38" s="2"/>
      <c r="J38" s="2"/>
      <c r="K38" s="2"/>
      <c r="L38" s="2"/>
      <c r="M38" s="2"/>
      <c r="N38" s="2"/>
      <c r="O38" s="2"/>
      <c r="P38" s="2"/>
      <c r="Q38" s="2"/>
      <c r="R38" s="2"/>
      <c r="S38" s="2"/>
      <c r="T38" s="2"/>
      <c r="U38" s="2"/>
      <c r="V38" s="2"/>
      <c r="W38" s="2"/>
      <c r="X38" s="2"/>
      <c r="Y38" s="2"/>
    </row>
    <row r="39" spans="1:25" ht="30" customHeight="1" x14ac:dyDescent="0.25">
      <c r="A39" s="2"/>
      <c r="B39" s="183"/>
      <c r="C39" s="184"/>
      <c r="D39" s="184"/>
      <c r="E39" s="184"/>
      <c r="F39" s="184"/>
      <c r="G39" s="185"/>
      <c r="H39" s="2"/>
      <c r="I39" s="2"/>
      <c r="J39" s="2"/>
      <c r="K39" s="2"/>
      <c r="L39" s="2"/>
      <c r="M39" s="2"/>
      <c r="N39" s="2"/>
      <c r="O39" s="2"/>
      <c r="P39" s="2"/>
      <c r="Q39" s="2"/>
      <c r="R39" s="2"/>
      <c r="S39" s="2"/>
      <c r="T39" s="2"/>
      <c r="U39" s="2"/>
      <c r="V39" s="2"/>
      <c r="W39" s="2"/>
      <c r="X39" s="2"/>
      <c r="Y39" s="2"/>
    </row>
    <row r="40" spans="1:25" x14ac:dyDescent="0.25">
      <c r="A40" s="2"/>
      <c r="B40" s="183"/>
      <c r="C40" s="184"/>
      <c r="D40" s="184"/>
      <c r="E40" s="184"/>
      <c r="F40" s="184"/>
      <c r="G40" s="185"/>
      <c r="H40" s="2"/>
      <c r="I40" s="2"/>
      <c r="J40" s="2"/>
      <c r="K40" s="2"/>
      <c r="L40" s="2"/>
      <c r="M40" s="2"/>
      <c r="N40" s="2"/>
      <c r="O40" s="2"/>
      <c r="P40" s="2"/>
      <c r="Q40" s="2"/>
      <c r="R40" s="2"/>
      <c r="S40" s="2"/>
      <c r="T40" s="2"/>
      <c r="U40" s="2"/>
      <c r="V40" s="2"/>
      <c r="W40" s="2"/>
      <c r="X40" s="2"/>
      <c r="Y40" s="2"/>
    </row>
    <row r="41" spans="1:25" ht="14.25" customHeight="1" x14ac:dyDescent="0.25">
      <c r="A41" s="2"/>
      <c r="B41" s="183"/>
      <c r="C41" s="184"/>
      <c r="D41" s="184"/>
      <c r="E41" s="184"/>
      <c r="F41" s="184"/>
      <c r="G41" s="185"/>
      <c r="H41" s="2"/>
      <c r="I41" s="2"/>
      <c r="J41" s="2"/>
      <c r="K41" s="2"/>
      <c r="L41" s="2"/>
      <c r="M41" s="2"/>
      <c r="N41" s="2"/>
      <c r="O41" s="2"/>
      <c r="P41" s="2"/>
      <c r="Q41" s="2"/>
      <c r="R41" s="2"/>
      <c r="S41" s="2"/>
      <c r="T41" s="2"/>
      <c r="U41" s="2"/>
      <c r="V41" s="2"/>
      <c r="W41" s="2"/>
      <c r="X41" s="2"/>
      <c r="Y41" s="2"/>
    </row>
    <row r="42" spans="1:25" x14ac:dyDescent="0.25">
      <c r="A42" s="2"/>
      <c r="B42" s="183"/>
      <c r="C42" s="184"/>
      <c r="D42" s="184"/>
      <c r="E42" s="184"/>
      <c r="F42" s="184"/>
      <c r="G42" s="185"/>
      <c r="H42" s="2"/>
      <c r="I42" s="2"/>
      <c r="J42" s="2"/>
      <c r="K42" s="2"/>
      <c r="L42" s="2"/>
      <c r="M42" s="2"/>
      <c r="N42" s="2"/>
      <c r="O42" s="2"/>
      <c r="P42" s="2"/>
      <c r="Q42" s="2"/>
      <c r="R42" s="2"/>
      <c r="S42" s="2"/>
      <c r="T42" s="2"/>
      <c r="U42" s="2"/>
      <c r="V42" s="2"/>
      <c r="W42" s="2"/>
      <c r="X42" s="2"/>
      <c r="Y42" s="2"/>
    </row>
    <row r="43" spans="1:25" ht="14.25" customHeight="1" x14ac:dyDescent="0.25">
      <c r="A43" s="2"/>
      <c r="B43" s="186"/>
      <c r="C43" s="187"/>
      <c r="D43" s="187"/>
      <c r="E43" s="187"/>
      <c r="F43" s="187"/>
      <c r="G43" s="188"/>
      <c r="H43" s="2"/>
      <c r="I43" s="2"/>
      <c r="J43" s="2"/>
      <c r="K43" s="2"/>
      <c r="L43" s="2"/>
      <c r="M43" s="2"/>
      <c r="N43" s="2"/>
      <c r="O43" s="2"/>
      <c r="P43" s="2"/>
      <c r="Q43" s="2"/>
      <c r="R43" s="2"/>
      <c r="S43" s="2"/>
      <c r="T43" s="2"/>
      <c r="U43" s="2"/>
      <c r="V43" s="2"/>
      <c r="W43" s="2"/>
      <c r="X43" s="2"/>
      <c r="Y43" s="2"/>
    </row>
    <row r="45" spans="1:25" ht="14.25" customHeight="1" x14ac:dyDescent="0.25">
      <c r="B45" s="75"/>
      <c r="C45" s="75"/>
      <c r="D45" s="75"/>
      <c r="E45" s="75"/>
      <c r="F45" s="9"/>
    </row>
    <row r="47" spans="1:25" ht="14.25" customHeight="1" x14ac:dyDescent="0.25">
      <c r="B47" s="75"/>
      <c r="C47" s="75"/>
      <c r="D47" s="75"/>
      <c r="E47" s="75"/>
      <c r="F47" s="9"/>
    </row>
    <row r="49" spans="2:6" ht="14.25" customHeight="1" x14ac:dyDescent="0.25">
      <c r="B49" s="75"/>
      <c r="C49" s="75"/>
      <c r="D49" s="75"/>
      <c r="E49" s="75"/>
      <c r="F49" s="9"/>
    </row>
  </sheetData>
  <mergeCells count="20">
    <mergeCell ref="B26:E26"/>
    <mergeCell ref="A1:G3"/>
    <mergeCell ref="B4:B5"/>
    <mergeCell ref="C4:G5"/>
    <mergeCell ref="B7:G7"/>
    <mergeCell ref="B9:G12"/>
    <mergeCell ref="B14:G14"/>
    <mergeCell ref="B16:E16"/>
    <mergeCell ref="B18:E18"/>
    <mergeCell ref="B20:E20"/>
    <mergeCell ref="B22:E22"/>
    <mergeCell ref="B24:E24"/>
    <mergeCell ref="B45:E45"/>
    <mergeCell ref="B47:E47"/>
    <mergeCell ref="B49:E49"/>
    <mergeCell ref="B36:G43"/>
    <mergeCell ref="B28:E28"/>
    <mergeCell ref="B30:E30"/>
    <mergeCell ref="B32:E32"/>
    <mergeCell ref="B35:E35"/>
  </mergeCells>
  <conditionalFormatting sqref="G16">
    <cfRule type="cellIs" dxfId="7" priority="9" operator="equal">
      <formula>"Pending"</formula>
    </cfRule>
    <cfRule type="cellIs" dxfId="6" priority="10" operator="equal">
      <formula>"N/A"</formula>
    </cfRule>
    <cfRule type="cellIs" dxfId="5" priority="11" operator="equal">
      <formula>"Not Confirmed"</formula>
    </cfRule>
    <cfRule type="cellIs" dxfId="4" priority="12" operator="equal">
      <formula>"Confirmed"</formula>
    </cfRule>
  </conditionalFormatting>
  <conditionalFormatting sqref="G18 G20 G22 G24 G26 G28 G30 G32">
    <cfRule type="cellIs" dxfId="3" priority="5" operator="equal">
      <formula>"Pending"</formula>
    </cfRule>
    <cfRule type="cellIs" dxfId="2" priority="6" operator="equal">
      <formula>"N/A"</formula>
    </cfRule>
    <cfRule type="cellIs" dxfId="1" priority="7" operator="equal">
      <formula>"Not Confirmed"</formula>
    </cfRule>
    <cfRule type="cellIs" dxfId="0" priority="8" operator="equal">
      <formula>"Confirmed"</formula>
    </cfRule>
  </conditionalFormatting>
  <dataValidations count="1">
    <dataValidation type="list" allowBlank="1" showInputMessage="1" showErrorMessage="1" sqref="G16 G28 G30 G18 G20 G22 G24 G26 G32:G33" xr:uid="{F91FB063-887F-422B-ACC1-EB0C966CC32F}">
      <formula1>"Please Select, Confirmed, Pending, Not Confirmed, N/A"</formula1>
    </dataValidation>
  </dataValidations>
  <pageMargins left="0.5" right="0.5" top="0.5" bottom="0.5" header="0.3" footer="0.3"/>
  <pageSetup orientation="portrait" r:id="rId1"/>
  <headerFooter>
    <oddFooter>&amp;LCommissioning Plan 6/10/2015&amp;CPage &amp;P&amp;RERCOT Confidential - Upon MP Information Entry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B3092-9C26-43FC-B9ED-E59078B36EDB}">
  <dimension ref="A1:G49"/>
  <sheetViews>
    <sheetView topLeftCell="A3" zoomScaleNormal="100" workbookViewId="0">
      <selection activeCell="Q8" sqref="Q8"/>
    </sheetView>
  </sheetViews>
  <sheetFormatPr defaultColWidth="9.109375" defaultRowHeight="13.8" x14ac:dyDescent="0.25"/>
  <cols>
    <col min="1" max="2" width="2.5546875" style="1" customWidth="1"/>
    <col min="3" max="3" width="28.5546875" style="1" customWidth="1"/>
    <col min="4" max="4" width="22.5546875" style="1" customWidth="1"/>
    <col min="5" max="7" width="12.5546875" style="1" customWidth="1"/>
    <col min="8" max="16384" width="9.109375" style="1"/>
  </cols>
  <sheetData>
    <row r="1" spans="1:7" ht="15" customHeight="1" x14ac:dyDescent="0.25">
      <c r="A1" s="137" t="s">
        <v>14</v>
      </c>
      <c r="B1" s="138"/>
      <c r="C1" s="138"/>
      <c r="D1" s="138"/>
      <c r="E1" s="138"/>
      <c r="F1" s="138"/>
      <c r="G1" s="138"/>
    </row>
    <row r="2" spans="1:7" ht="15" customHeight="1" x14ac:dyDescent="0.25">
      <c r="A2" s="138"/>
      <c r="B2" s="138"/>
      <c r="C2" s="138"/>
      <c r="D2" s="138"/>
      <c r="E2" s="138"/>
      <c r="F2" s="138"/>
      <c r="G2" s="138"/>
    </row>
    <row r="3" spans="1:7" ht="15" customHeight="1" x14ac:dyDescent="0.25">
      <c r="A3" s="138"/>
      <c r="B3" s="138"/>
      <c r="C3" s="138"/>
      <c r="D3" s="138"/>
      <c r="E3" s="138"/>
      <c r="F3" s="138"/>
      <c r="G3" s="138"/>
    </row>
    <row r="4" spans="1:7" ht="15" customHeight="1" x14ac:dyDescent="0.25">
      <c r="A4" s="2"/>
      <c r="B4" s="2"/>
      <c r="C4" s="124" t="s">
        <v>25</v>
      </c>
      <c r="D4" s="154" t="str">
        <f>'General S1'!D4</f>
        <v>Demo Solar</v>
      </c>
      <c r="E4" s="175"/>
      <c r="F4" s="175"/>
      <c r="G4" s="176"/>
    </row>
    <row r="5" spans="1:7" ht="15" customHeight="1" x14ac:dyDescent="0.25">
      <c r="A5" s="2"/>
      <c r="B5" s="2"/>
      <c r="C5" s="125"/>
      <c r="D5" s="177"/>
      <c r="E5" s="178"/>
      <c r="F5" s="178"/>
      <c r="G5" s="179"/>
    </row>
    <row r="6" spans="1:7" ht="15" customHeight="1" x14ac:dyDescent="0.25">
      <c r="A6" s="2"/>
      <c r="B6" s="2"/>
      <c r="C6" s="2"/>
      <c r="D6" s="2"/>
      <c r="E6" s="2"/>
      <c r="F6" s="2"/>
      <c r="G6" s="2"/>
    </row>
    <row r="7" spans="1:7" ht="15" customHeight="1" x14ac:dyDescent="0.25">
      <c r="A7" s="83" t="s">
        <v>24</v>
      </c>
      <c r="B7" s="84"/>
      <c r="C7" s="84"/>
      <c r="D7" s="84"/>
      <c r="E7" s="84"/>
      <c r="F7" s="84"/>
      <c r="G7" s="84"/>
    </row>
    <row r="8" spans="1:7" ht="15" customHeight="1" x14ac:dyDescent="0.25">
      <c r="A8" s="3"/>
      <c r="B8" s="3"/>
      <c r="C8" s="3"/>
      <c r="D8" s="3"/>
      <c r="E8" s="3"/>
      <c r="F8" s="3"/>
      <c r="G8" s="3"/>
    </row>
    <row r="9" spans="1:7" ht="15" customHeight="1" x14ac:dyDescent="0.25">
      <c r="A9" s="4" t="s">
        <v>3</v>
      </c>
      <c r="B9" s="5" t="str">
        <f>CONCATENATE("Process notes and descriptions for the commissioning of ",$D$4,".")</f>
        <v>Process notes and descriptions for the commissioning of Demo Solar.</v>
      </c>
      <c r="C9" s="3"/>
      <c r="D9" s="3"/>
      <c r="E9" s="3"/>
      <c r="F9" s="3"/>
      <c r="G9" s="3"/>
    </row>
    <row r="10" spans="1:7" ht="15" customHeight="1" x14ac:dyDescent="0.25">
      <c r="A10" s="2"/>
      <c r="B10" s="118"/>
      <c r="C10" s="72"/>
      <c r="D10" s="72"/>
      <c r="E10" s="72"/>
      <c r="F10" s="72"/>
      <c r="G10" s="73"/>
    </row>
    <row r="11" spans="1:7" ht="15" customHeight="1" x14ac:dyDescent="0.25">
      <c r="A11" s="2"/>
      <c r="B11" s="74"/>
      <c r="C11" s="75"/>
      <c r="D11" s="75"/>
      <c r="E11" s="75"/>
      <c r="F11" s="75"/>
      <c r="G11" s="76"/>
    </row>
    <row r="12" spans="1:7" ht="15" customHeight="1" x14ac:dyDescent="0.25">
      <c r="A12" s="2"/>
      <c r="B12" s="74"/>
      <c r="C12" s="75"/>
      <c r="D12" s="75"/>
      <c r="E12" s="75"/>
      <c r="F12" s="75"/>
      <c r="G12" s="76"/>
    </row>
    <row r="13" spans="1:7" ht="15" customHeight="1" x14ac:dyDescent="0.25">
      <c r="A13" s="2"/>
      <c r="B13" s="74"/>
      <c r="C13" s="75"/>
      <c r="D13" s="75"/>
      <c r="E13" s="75"/>
      <c r="F13" s="75"/>
      <c r="G13" s="76"/>
    </row>
    <row r="14" spans="1:7" ht="15" customHeight="1" x14ac:dyDescent="0.25">
      <c r="A14" s="2"/>
      <c r="B14" s="74"/>
      <c r="C14" s="75"/>
      <c r="D14" s="75"/>
      <c r="E14" s="75"/>
      <c r="F14" s="75"/>
      <c r="G14" s="76"/>
    </row>
    <row r="15" spans="1:7" ht="15" customHeight="1" x14ac:dyDescent="0.25">
      <c r="A15" s="2"/>
      <c r="B15" s="74"/>
      <c r="C15" s="75"/>
      <c r="D15" s="75"/>
      <c r="E15" s="75"/>
      <c r="F15" s="75"/>
      <c r="G15" s="76"/>
    </row>
    <row r="16" spans="1:7" ht="15" customHeight="1" x14ac:dyDescent="0.25">
      <c r="A16" s="2"/>
      <c r="B16" s="74"/>
      <c r="C16" s="75"/>
      <c r="D16" s="75"/>
      <c r="E16" s="75"/>
      <c r="F16" s="75"/>
      <c r="G16" s="76"/>
    </row>
    <row r="17" spans="1:7" ht="15" customHeight="1" x14ac:dyDescent="0.25">
      <c r="A17" s="2"/>
      <c r="B17" s="74"/>
      <c r="C17" s="75"/>
      <c r="D17" s="75"/>
      <c r="E17" s="75"/>
      <c r="F17" s="75"/>
      <c r="G17" s="76"/>
    </row>
    <row r="18" spans="1:7" ht="15" customHeight="1" x14ac:dyDescent="0.25">
      <c r="A18" s="2"/>
      <c r="B18" s="74"/>
      <c r="C18" s="75"/>
      <c r="D18" s="75"/>
      <c r="E18" s="75"/>
      <c r="F18" s="75"/>
      <c r="G18" s="76"/>
    </row>
    <row r="19" spans="1:7" ht="15" customHeight="1" x14ac:dyDescent="0.25">
      <c r="A19" s="2"/>
      <c r="B19" s="74"/>
      <c r="C19" s="75"/>
      <c r="D19" s="75"/>
      <c r="E19" s="75"/>
      <c r="F19" s="75"/>
      <c r="G19" s="76"/>
    </row>
    <row r="20" spans="1:7" ht="15" customHeight="1" x14ac:dyDescent="0.25">
      <c r="A20" s="2"/>
      <c r="B20" s="74"/>
      <c r="C20" s="75"/>
      <c r="D20" s="75"/>
      <c r="E20" s="75"/>
      <c r="F20" s="75"/>
      <c r="G20" s="76"/>
    </row>
    <row r="21" spans="1:7" ht="15" customHeight="1" x14ac:dyDescent="0.25">
      <c r="A21" s="2"/>
      <c r="B21" s="74"/>
      <c r="C21" s="75"/>
      <c r="D21" s="75"/>
      <c r="E21" s="75"/>
      <c r="F21" s="75"/>
      <c r="G21" s="76"/>
    </row>
    <row r="22" spans="1:7" ht="15" customHeight="1" x14ac:dyDescent="0.25">
      <c r="A22" s="2"/>
      <c r="B22" s="74"/>
      <c r="C22" s="75"/>
      <c r="D22" s="75"/>
      <c r="E22" s="75"/>
      <c r="F22" s="75"/>
      <c r="G22" s="76"/>
    </row>
    <row r="23" spans="1:7" ht="15" customHeight="1" x14ac:dyDescent="0.25">
      <c r="A23" s="2"/>
      <c r="B23" s="74"/>
      <c r="C23" s="75"/>
      <c r="D23" s="75"/>
      <c r="E23" s="75"/>
      <c r="F23" s="75"/>
      <c r="G23" s="76"/>
    </row>
    <row r="24" spans="1:7" ht="15" customHeight="1" x14ac:dyDescent="0.25">
      <c r="A24" s="2"/>
      <c r="B24" s="74"/>
      <c r="C24" s="75"/>
      <c r="D24" s="75"/>
      <c r="E24" s="75"/>
      <c r="F24" s="75"/>
      <c r="G24" s="76"/>
    </row>
    <row r="25" spans="1:7" ht="15" customHeight="1" x14ac:dyDescent="0.25">
      <c r="A25" s="2"/>
      <c r="B25" s="74"/>
      <c r="C25" s="75"/>
      <c r="D25" s="75"/>
      <c r="E25" s="75"/>
      <c r="F25" s="75"/>
      <c r="G25" s="76"/>
    </row>
    <row r="26" spans="1:7" ht="15" customHeight="1" x14ac:dyDescent="0.25">
      <c r="A26" s="2"/>
      <c r="B26" s="74"/>
      <c r="C26" s="75"/>
      <c r="D26" s="75"/>
      <c r="E26" s="75"/>
      <c r="F26" s="75"/>
      <c r="G26" s="76"/>
    </row>
    <row r="27" spans="1:7" ht="15" customHeight="1" x14ac:dyDescent="0.25">
      <c r="A27" s="2"/>
      <c r="B27" s="74"/>
      <c r="C27" s="75"/>
      <c r="D27" s="75"/>
      <c r="E27" s="75"/>
      <c r="F27" s="75"/>
      <c r="G27" s="76"/>
    </row>
    <row r="28" spans="1:7" ht="15" customHeight="1" x14ac:dyDescent="0.25">
      <c r="A28" s="2"/>
      <c r="B28" s="74"/>
      <c r="C28" s="75"/>
      <c r="D28" s="75"/>
      <c r="E28" s="75"/>
      <c r="F28" s="75"/>
      <c r="G28" s="76"/>
    </row>
    <row r="29" spans="1:7" ht="15" customHeight="1" x14ac:dyDescent="0.25">
      <c r="A29" s="2"/>
      <c r="B29" s="74"/>
      <c r="C29" s="75"/>
      <c r="D29" s="75"/>
      <c r="E29" s="75"/>
      <c r="F29" s="75"/>
      <c r="G29" s="76"/>
    </row>
    <row r="30" spans="1:7" ht="15" customHeight="1" x14ac:dyDescent="0.25">
      <c r="A30" s="4"/>
      <c r="B30" s="74"/>
      <c r="C30" s="75"/>
      <c r="D30" s="75"/>
      <c r="E30" s="75"/>
      <c r="F30" s="75"/>
      <c r="G30" s="76"/>
    </row>
    <row r="31" spans="1:7" ht="15" customHeight="1" x14ac:dyDescent="0.25">
      <c r="A31" s="2"/>
      <c r="B31" s="74"/>
      <c r="C31" s="75"/>
      <c r="D31" s="75"/>
      <c r="E31" s="75"/>
      <c r="F31" s="75"/>
      <c r="G31" s="76"/>
    </row>
    <row r="32" spans="1:7" ht="15" customHeight="1" x14ac:dyDescent="0.25">
      <c r="A32" s="2"/>
      <c r="B32" s="74"/>
      <c r="C32" s="75"/>
      <c r="D32" s="75"/>
      <c r="E32" s="75"/>
      <c r="F32" s="75"/>
      <c r="G32" s="76"/>
    </row>
    <row r="33" spans="1:7" ht="15" customHeight="1" x14ac:dyDescent="0.25">
      <c r="A33" s="2"/>
      <c r="B33" s="74"/>
      <c r="C33" s="75"/>
      <c r="D33" s="75"/>
      <c r="E33" s="75"/>
      <c r="F33" s="75"/>
      <c r="G33" s="76"/>
    </row>
    <row r="34" spans="1:7" ht="15" customHeight="1" x14ac:dyDescent="0.25">
      <c r="A34" s="2"/>
      <c r="B34" s="74"/>
      <c r="C34" s="75"/>
      <c r="D34" s="75"/>
      <c r="E34" s="75"/>
      <c r="F34" s="75"/>
      <c r="G34" s="76"/>
    </row>
    <row r="35" spans="1:7" ht="15" customHeight="1" x14ac:dyDescent="0.25">
      <c r="A35" s="2"/>
      <c r="B35" s="74"/>
      <c r="C35" s="75"/>
      <c r="D35" s="75"/>
      <c r="E35" s="75"/>
      <c r="F35" s="75"/>
      <c r="G35" s="76"/>
    </row>
    <row r="36" spans="1:7" ht="15" customHeight="1" x14ac:dyDescent="0.25">
      <c r="A36" s="2"/>
      <c r="B36" s="74"/>
      <c r="C36" s="75"/>
      <c r="D36" s="75"/>
      <c r="E36" s="75"/>
      <c r="F36" s="75"/>
      <c r="G36" s="76"/>
    </row>
    <row r="37" spans="1:7" ht="15" customHeight="1" x14ac:dyDescent="0.25">
      <c r="A37" s="2"/>
      <c r="B37" s="74"/>
      <c r="C37" s="75"/>
      <c r="D37" s="75"/>
      <c r="E37" s="75"/>
      <c r="F37" s="75"/>
      <c r="G37" s="76"/>
    </row>
    <row r="38" spans="1:7" ht="15" customHeight="1" x14ac:dyDescent="0.25">
      <c r="A38" s="2"/>
      <c r="B38" s="74"/>
      <c r="C38" s="75"/>
      <c r="D38" s="75"/>
      <c r="E38" s="75"/>
      <c r="F38" s="75"/>
      <c r="G38" s="76"/>
    </row>
    <row r="39" spans="1:7" ht="15" customHeight="1" x14ac:dyDescent="0.25">
      <c r="A39" s="2"/>
      <c r="B39" s="74"/>
      <c r="C39" s="75"/>
      <c r="D39" s="75"/>
      <c r="E39" s="75"/>
      <c r="F39" s="75"/>
      <c r="G39" s="76"/>
    </row>
    <row r="40" spans="1:7" ht="15" customHeight="1" x14ac:dyDescent="0.25">
      <c r="A40" s="2"/>
      <c r="B40" s="74"/>
      <c r="C40" s="75"/>
      <c r="D40" s="75"/>
      <c r="E40" s="75"/>
      <c r="F40" s="75"/>
      <c r="G40" s="76"/>
    </row>
    <row r="41" spans="1:7" ht="15" customHeight="1" x14ac:dyDescent="0.25">
      <c r="A41" s="2"/>
      <c r="B41" s="74"/>
      <c r="C41" s="75"/>
      <c r="D41" s="75"/>
      <c r="E41" s="75"/>
      <c r="F41" s="75"/>
      <c r="G41" s="76"/>
    </row>
    <row r="42" spans="1:7" ht="15" customHeight="1" x14ac:dyDescent="0.25">
      <c r="A42" s="2"/>
      <c r="B42" s="74"/>
      <c r="C42" s="75"/>
      <c r="D42" s="75"/>
      <c r="E42" s="75"/>
      <c r="F42" s="75"/>
      <c r="G42" s="76"/>
    </row>
    <row r="43" spans="1:7" ht="15" customHeight="1" x14ac:dyDescent="0.25">
      <c r="A43" s="2"/>
      <c r="B43" s="74"/>
      <c r="C43" s="75"/>
      <c r="D43" s="75"/>
      <c r="E43" s="75"/>
      <c r="F43" s="75"/>
      <c r="G43" s="76"/>
    </row>
    <row r="44" spans="1:7" ht="15" customHeight="1" x14ac:dyDescent="0.25">
      <c r="A44" s="2"/>
      <c r="B44" s="74"/>
      <c r="C44" s="75"/>
      <c r="D44" s="75"/>
      <c r="E44" s="75"/>
      <c r="F44" s="75"/>
      <c r="G44" s="76"/>
    </row>
    <row r="45" spans="1:7" ht="15" customHeight="1" x14ac:dyDescent="0.25">
      <c r="A45" s="2"/>
      <c r="B45" s="74"/>
      <c r="C45" s="75"/>
      <c r="D45" s="75"/>
      <c r="E45" s="75"/>
      <c r="F45" s="75"/>
      <c r="G45" s="76"/>
    </row>
    <row r="46" spans="1:7" ht="15" customHeight="1" x14ac:dyDescent="0.25">
      <c r="A46" s="2"/>
      <c r="B46" s="74"/>
      <c r="C46" s="75"/>
      <c r="D46" s="75"/>
      <c r="E46" s="75"/>
      <c r="F46" s="75"/>
      <c r="G46" s="76"/>
    </row>
    <row r="47" spans="1:7" ht="15" customHeight="1" x14ac:dyDescent="0.25">
      <c r="A47" s="2"/>
      <c r="B47" s="74"/>
      <c r="C47" s="75"/>
      <c r="D47" s="75"/>
      <c r="E47" s="75"/>
      <c r="F47" s="75"/>
      <c r="G47" s="76"/>
    </row>
    <row r="48" spans="1:7" ht="15" customHeight="1" x14ac:dyDescent="0.25">
      <c r="A48" s="2"/>
      <c r="B48" s="74"/>
      <c r="C48" s="75"/>
      <c r="D48" s="75"/>
      <c r="E48" s="75"/>
      <c r="F48" s="75"/>
      <c r="G48" s="76"/>
    </row>
    <row r="49" spans="1:7" x14ac:dyDescent="0.25">
      <c r="A49" s="2"/>
      <c r="B49" s="77"/>
      <c r="C49" s="78"/>
      <c r="D49" s="78"/>
      <c r="E49" s="78"/>
      <c r="F49" s="78"/>
      <c r="G49" s="79"/>
    </row>
  </sheetData>
  <protectedRanges>
    <protectedRange sqref="B10" name="Range1"/>
  </protectedRanges>
  <mergeCells count="5">
    <mergeCell ref="B10:G49"/>
    <mergeCell ref="A7:G7"/>
    <mergeCell ref="A1:G3"/>
    <mergeCell ref="C4:C5"/>
    <mergeCell ref="D4:G5"/>
  </mergeCells>
  <pageMargins left="0.5" right="0.5" top="0.5" bottom="0.5" header="0.3" footer="0.3"/>
  <pageSetup orientation="portrait" r:id="rId1"/>
  <headerFooter>
    <oddFooter>&amp;LCommissioning Plan 6/10/2015&amp;CPage &amp;P&amp;RERCOT Confidential - Upon MP Information Entry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27EDA-1823-4657-97B4-D6200D426F24}">
  <dimension ref="A1:D11"/>
  <sheetViews>
    <sheetView workbookViewId="0">
      <selection activeCell="L7" sqref="L7"/>
    </sheetView>
  </sheetViews>
  <sheetFormatPr defaultColWidth="9.109375" defaultRowHeight="13.8" x14ac:dyDescent="0.25"/>
  <cols>
    <col min="1" max="1" width="10.5546875" style="11" customWidth="1"/>
    <col min="2" max="2" width="56.88671875" style="11" customWidth="1"/>
    <col min="3" max="3" width="15.5546875" style="11" customWidth="1"/>
    <col min="4" max="4" width="17.88671875" style="11" customWidth="1"/>
    <col min="5" max="16384" width="9.109375" style="11"/>
  </cols>
  <sheetData>
    <row r="1" spans="1:4" ht="15" customHeight="1" x14ac:dyDescent="0.25">
      <c r="A1" s="10" t="s">
        <v>48</v>
      </c>
      <c r="B1" s="10" t="s">
        <v>49</v>
      </c>
      <c r="C1" s="10" t="s">
        <v>50</v>
      </c>
      <c r="D1" s="10" t="s">
        <v>51</v>
      </c>
    </row>
    <row r="2" spans="1:4" x14ac:dyDescent="0.25">
      <c r="A2" s="12">
        <v>1</v>
      </c>
      <c r="B2" s="13" t="s">
        <v>52</v>
      </c>
      <c r="C2" s="14">
        <v>41983</v>
      </c>
      <c r="D2" s="15" t="s">
        <v>53</v>
      </c>
    </row>
    <row r="3" spans="1:4" x14ac:dyDescent="0.25">
      <c r="A3" s="12">
        <v>1.1000000000000001</v>
      </c>
      <c r="B3" s="13" t="s">
        <v>70</v>
      </c>
      <c r="C3" s="14">
        <v>42009</v>
      </c>
      <c r="D3" s="15" t="s">
        <v>53</v>
      </c>
    </row>
    <row r="4" spans="1:4" ht="55.2" x14ac:dyDescent="0.25">
      <c r="A4" s="12">
        <v>1.2</v>
      </c>
      <c r="B4" s="13" t="s">
        <v>69</v>
      </c>
      <c r="C4" s="14">
        <v>42165</v>
      </c>
      <c r="D4" s="15" t="s">
        <v>53</v>
      </c>
    </row>
    <row r="5" spans="1:4" x14ac:dyDescent="0.25">
      <c r="A5" s="12">
        <v>1.3</v>
      </c>
      <c r="B5" s="13" t="s">
        <v>72</v>
      </c>
      <c r="C5" s="14">
        <v>42172</v>
      </c>
      <c r="D5" s="15" t="s">
        <v>71</v>
      </c>
    </row>
    <row r="6" spans="1:4" ht="27.6" x14ac:dyDescent="0.25">
      <c r="A6" s="12">
        <v>1.4</v>
      </c>
      <c r="B6" s="13" t="s">
        <v>101</v>
      </c>
      <c r="C6" s="14">
        <v>43308</v>
      </c>
      <c r="D6" s="15" t="s">
        <v>74</v>
      </c>
    </row>
    <row r="7" spans="1:4" ht="110.4" x14ac:dyDescent="0.25">
      <c r="A7" s="12">
        <v>1.5</v>
      </c>
      <c r="B7" s="249" t="s">
        <v>161</v>
      </c>
      <c r="C7" s="14">
        <v>46261</v>
      </c>
      <c r="D7" s="15" t="s">
        <v>162</v>
      </c>
    </row>
    <row r="8" spans="1:4" x14ac:dyDescent="0.25">
      <c r="A8" s="12"/>
      <c r="B8" s="13"/>
      <c r="C8" s="14"/>
      <c r="D8" s="15"/>
    </row>
    <row r="9" spans="1:4" x14ac:dyDescent="0.25">
      <c r="A9" s="12"/>
      <c r="B9" s="13"/>
      <c r="C9" s="14"/>
      <c r="D9" s="15"/>
    </row>
    <row r="10" spans="1:4" x14ac:dyDescent="0.25">
      <c r="A10" s="12"/>
      <c r="B10" s="13"/>
      <c r="C10" s="14"/>
      <c r="D10" s="15"/>
    </row>
    <row r="11" spans="1:4" x14ac:dyDescent="0.25">
      <c r="A11" s="12"/>
      <c r="B11" s="13"/>
      <c r="C11" s="14"/>
      <c r="D11" s="15"/>
    </row>
  </sheetData>
  <pageMargins left="0.5" right="0.5" top="0.5" bottom="0.5" header="0.3" footer="0.3"/>
  <pageSetup orientation="landscape" r:id="rId1"/>
  <headerFooter>
    <oddFooter>&amp;LCommissioning Plan 6/10/2015&amp;CPage &amp;P&amp;RERCOT Confidential - Upon MP Information Entry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4AA8C-3DAA-4DE3-BE67-4958BF96F54B}">
  <dimension ref="A1:H40"/>
  <sheetViews>
    <sheetView workbookViewId="0">
      <selection activeCell="P11" sqref="P11"/>
    </sheetView>
  </sheetViews>
  <sheetFormatPr defaultColWidth="9.109375" defaultRowHeight="13.8" x14ac:dyDescent="0.25"/>
  <cols>
    <col min="1" max="1" width="24.109375" style="1" customWidth="1"/>
    <col min="2" max="8" width="11.5546875" style="1" customWidth="1"/>
    <col min="9" max="16384" width="9.109375" style="1"/>
  </cols>
  <sheetData>
    <row r="1" spans="1:8" x14ac:dyDescent="0.25">
      <c r="A1" s="122" t="s">
        <v>100</v>
      </c>
      <c r="B1" s="75"/>
      <c r="C1" s="75"/>
      <c r="D1" s="75"/>
      <c r="E1" s="75"/>
      <c r="F1" s="75"/>
      <c r="G1" s="75"/>
      <c r="H1" s="75"/>
    </row>
    <row r="2" spans="1:8" x14ac:dyDescent="0.25">
      <c r="A2" s="75"/>
      <c r="B2" s="75"/>
      <c r="C2" s="75"/>
      <c r="D2" s="75"/>
      <c r="E2" s="75"/>
      <c r="F2" s="75"/>
      <c r="G2" s="75"/>
      <c r="H2" s="75"/>
    </row>
    <row r="3" spans="1:8" x14ac:dyDescent="0.25">
      <c r="A3" s="75"/>
      <c r="B3" s="75"/>
      <c r="C3" s="75"/>
      <c r="D3" s="75"/>
      <c r="E3" s="75"/>
      <c r="F3" s="75"/>
      <c r="G3" s="75"/>
      <c r="H3" s="75"/>
    </row>
    <row r="4" spans="1:8" x14ac:dyDescent="0.25">
      <c r="A4" s="75"/>
      <c r="B4" s="75"/>
      <c r="C4" s="75"/>
      <c r="D4" s="75"/>
      <c r="E4" s="75"/>
      <c r="F4" s="75"/>
      <c r="G4" s="75"/>
      <c r="H4" s="75"/>
    </row>
    <row r="5" spans="1:8" x14ac:dyDescent="0.25">
      <c r="A5" s="75"/>
      <c r="B5" s="75"/>
      <c r="C5" s="75"/>
      <c r="D5" s="75"/>
      <c r="E5" s="75"/>
      <c r="F5" s="75"/>
      <c r="G5" s="75"/>
      <c r="H5" s="75"/>
    </row>
    <row r="6" spans="1:8" x14ac:dyDescent="0.25">
      <c r="A6" s="75"/>
      <c r="B6" s="75"/>
      <c r="C6" s="75"/>
      <c r="D6" s="75"/>
      <c r="E6" s="75"/>
      <c r="F6" s="75"/>
      <c r="G6" s="75"/>
      <c r="H6" s="75"/>
    </row>
    <row r="7" spans="1:8" x14ac:dyDescent="0.25">
      <c r="A7" s="75"/>
      <c r="B7" s="75"/>
      <c r="C7" s="75"/>
      <c r="D7" s="75"/>
      <c r="E7" s="75"/>
      <c r="F7" s="75"/>
      <c r="G7" s="75"/>
      <c r="H7" s="75"/>
    </row>
    <row r="8" spans="1:8" x14ac:dyDescent="0.25">
      <c r="A8" s="75"/>
      <c r="B8" s="75"/>
      <c r="C8" s="75"/>
      <c r="D8" s="75"/>
      <c r="E8" s="75"/>
      <c r="F8" s="75"/>
      <c r="G8" s="75"/>
      <c r="H8" s="75"/>
    </row>
    <row r="9" spans="1:8" x14ac:dyDescent="0.25">
      <c r="A9" s="75"/>
      <c r="B9" s="75"/>
      <c r="C9" s="75"/>
      <c r="D9" s="75"/>
      <c r="E9" s="75"/>
      <c r="F9" s="75"/>
      <c r="G9" s="75"/>
      <c r="H9" s="75"/>
    </row>
    <row r="10" spans="1:8" x14ac:dyDescent="0.25">
      <c r="A10" s="75"/>
      <c r="B10" s="75"/>
      <c r="C10" s="75"/>
      <c r="D10" s="75"/>
      <c r="E10" s="75"/>
      <c r="F10" s="75"/>
      <c r="G10" s="75"/>
      <c r="H10" s="75"/>
    </row>
    <row r="11" spans="1:8" x14ac:dyDescent="0.25">
      <c r="A11" s="75"/>
      <c r="B11" s="75"/>
      <c r="C11" s="75"/>
      <c r="D11" s="75"/>
      <c r="E11" s="75"/>
      <c r="F11" s="75"/>
      <c r="G11" s="75"/>
      <c r="H11" s="75"/>
    </row>
    <row r="12" spans="1:8" x14ac:dyDescent="0.25">
      <c r="A12" s="75"/>
      <c r="B12" s="75"/>
      <c r="C12" s="75"/>
      <c r="D12" s="75"/>
      <c r="E12" s="75"/>
      <c r="F12" s="75"/>
      <c r="G12" s="75"/>
      <c r="H12" s="75"/>
    </row>
    <row r="13" spans="1:8" x14ac:dyDescent="0.25">
      <c r="A13" s="75"/>
      <c r="B13" s="75"/>
      <c r="C13" s="75"/>
      <c r="D13" s="75"/>
      <c r="E13" s="75"/>
      <c r="F13" s="75"/>
      <c r="G13" s="75"/>
      <c r="H13" s="75"/>
    </row>
    <row r="14" spans="1:8" x14ac:dyDescent="0.25">
      <c r="A14" s="75"/>
      <c r="B14" s="75"/>
      <c r="C14" s="75"/>
      <c r="D14" s="75"/>
      <c r="E14" s="75"/>
      <c r="F14" s="75"/>
      <c r="G14" s="75"/>
      <c r="H14" s="75"/>
    </row>
    <row r="15" spans="1:8" x14ac:dyDescent="0.25">
      <c r="A15" s="75"/>
      <c r="B15" s="75"/>
      <c r="C15" s="75"/>
      <c r="D15" s="75"/>
      <c r="E15" s="75"/>
      <c r="F15" s="75"/>
      <c r="G15" s="75"/>
      <c r="H15" s="75"/>
    </row>
    <row r="16" spans="1:8" x14ac:dyDescent="0.25">
      <c r="A16" s="75"/>
      <c r="B16" s="75"/>
      <c r="C16" s="75"/>
      <c r="D16" s="75"/>
      <c r="E16" s="75"/>
      <c r="F16" s="75"/>
      <c r="G16" s="75"/>
      <c r="H16" s="75"/>
    </row>
    <row r="17" spans="1:8" x14ac:dyDescent="0.25">
      <c r="A17" s="75"/>
      <c r="B17" s="75"/>
      <c r="C17" s="75"/>
      <c r="D17" s="75"/>
      <c r="E17" s="75"/>
      <c r="F17" s="75"/>
      <c r="G17" s="75"/>
      <c r="H17" s="75"/>
    </row>
    <row r="18" spans="1:8" x14ac:dyDescent="0.25">
      <c r="A18" s="75"/>
      <c r="B18" s="75"/>
      <c r="C18" s="75"/>
      <c r="D18" s="75"/>
      <c r="E18" s="75"/>
      <c r="F18" s="75"/>
      <c r="G18" s="75"/>
      <c r="H18" s="75"/>
    </row>
    <row r="19" spans="1:8" x14ac:dyDescent="0.25">
      <c r="A19" s="75"/>
      <c r="B19" s="75"/>
      <c r="C19" s="75"/>
      <c r="D19" s="75"/>
      <c r="E19" s="75"/>
      <c r="F19" s="75"/>
      <c r="G19" s="75"/>
      <c r="H19" s="75"/>
    </row>
    <row r="20" spans="1:8" x14ac:dyDescent="0.25">
      <c r="A20" s="75"/>
      <c r="B20" s="75"/>
      <c r="C20" s="75"/>
      <c r="D20" s="75"/>
      <c r="E20" s="75"/>
      <c r="F20" s="75"/>
      <c r="G20" s="75"/>
      <c r="H20" s="75"/>
    </row>
    <row r="21" spans="1:8" x14ac:dyDescent="0.25">
      <c r="A21" s="75"/>
      <c r="B21" s="75"/>
      <c r="C21" s="75"/>
      <c r="D21" s="75"/>
      <c r="E21" s="75"/>
      <c r="F21" s="75"/>
      <c r="G21" s="75"/>
      <c r="H21" s="75"/>
    </row>
    <row r="22" spans="1:8" x14ac:dyDescent="0.25">
      <c r="A22" s="75"/>
      <c r="B22" s="75"/>
      <c r="C22" s="75"/>
      <c r="D22" s="75"/>
      <c r="E22" s="75"/>
      <c r="F22" s="75"/>
      <c r="G22" s="75"/>
      <c r="H22" s="75"/>
    </row>
    <row r="23" spans="1:8" x14ac:dyDescent="0.25">
      <c r="A23" s="75"/>
      <c r="B23" s="75"/>
      <c r="C23" s="75"/>
      <c r="D23" s="75"/>
      <c r="E23" s="75"/>
      <c r="F23" s="75"/>
      <c r="G23" s="75"/>
      <c r="H23" s="75"/>
    </row>
    <row r="24" spans="1:8" x14ac:dyDescent="0.25">
      <c r="A24" s="75"/>
      <c r="B24" s="75"/>
      <c r="C24" s="75"/>
      <c r="D24" s="75"/>
      <c r="E24" s="75"/>
      <c r="F24" s="75"/>
      <c r="G24" s="75"/>
      <c r="H24" s="75"/>
    </row>
    <row r="25" spans="1:8" x14ac:dyDescent="0.25">
      <c r="A25" s="75"/>
      <c r="B25" s="75"/>
      <c r="C25" s="75"/>
      <c r="D25" s="75"/>
      <c r="E25" s="75"/>
      <c r="F25" s="75"/>
      <c r="G25" s="75"/>
      <c r="H25" s="75"/>
    </row>
    <row r="28" spans="1:8" x14ac:dyDescent="0.25">
      <c r="A28" s="1" t="s">
        <v>33</v>
      </c>
    </row>
    <row r="30" spans="1:8" x14ac:dyDescent="0.25">
      <c r="A30" s="1" t="s">
        <v>13</v>
      </c>
    </row>
    <row r="31" spans="1:8" x14ac:dyDescent="0.25">
      <c r="A31" s="1" t="s">
        <v>9</v>
      </c>
    </row>
    <row r="32" spans="1:8" x14ac:dyDescent="0.25">
      <c r="A32" s="1" t="s">
        <v>4</v>
      </c>
    </row>
    <row r="33" spans="1:1" x14ac:dyDescent="0.25">
      <c r="A33" s="1" t="s">
        <v>12</v>
      </c>
    </row>
    <row r="34" spans="1:1" x14ac:dyDescent="0.25">
      <c r="A34" s="1" t="s">
        <v>10</v>
      </c>
    </row>
    <row r="35" spans="1:1" x14ac:dyDescent="0.25">
      <c r="A35" s="1" t="s">
        <v>8</v>
      </c>
    </row>
    <row r="36" spans="1:1" x14ac:dyDescent="0.25">
      <c r="A36" s="1" t="s">
        <v>7</v>
      </c>
    </row>
    <row r="37" spans="1:1" x14ac:dyDescent="0.25">
      <c r="A37" s="1" t="s">
        <v>11</v>
      </c>
    </row>
    <row r="38" spans="1:1" x14ac:dyDescent="0.25">
      <c r="A38" s="1" t="s">
        <v>6</v>
      </c>
    </row>
    <row r="39" spans="1:1" x14ac:dyDescent="0.25">
      <c r="A39" s="1" t="s">
        <v>5</v>
      </c>
    </row>
    <row r="40" spans="1:1" x14ac:dyDescent="0.25">
      <c r="A40" s="1" t="s">
        <v>135</v>
      </c>
    </row>
  </sheetData>
  <mergeCells count="1">
    <mergeCell ref="A1:H25"/>
  </mergeCells>
  <pageMargins left="0.5" right="0.5" top="0.5" bottom="0.5" header="0.3" footer="0.3"/>
  <pageSetup orientation="portrait" r:id="rId1"/>
  <headerFooter>
    <oddFooter>&amp;LCommissioning Plan 6/10/2015&amp;CPage &amp;P&amp;RERCOT Confidential - Upon MP Information Entry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General S1</vt:lpstr>
      <vt:lpstr>Controls S2</vt:lpstr>
      <vt:lpstr>Shut-down &amp; Telemetry S3-S4</vt:lpstr>
      <vt:lpstr>Milestones S5</vt:lpstr>
      <vt:lpstr>Schedule S6 </vt:lpstr>
      <vt:lpstr>Capabilites S7</vt:lpstr>
      <vt:lpstr>Notes S8</vt:lpstr>
      <vt:lpstr>Version Information</vt:lpstr>
      <vt:lpstr>Instructions</vt:lpstr>
      <vt:lpstr>'Capabilites S7'!Print_Area</vt:lpstr>
      <vt:lpstr>'Controls S2'!Print_Area</vt:lpstr>
      <vt:lpstr>'General S1'!Print_Area</vt:lpstr>
      <vt:lpstr>Instructions!Print_Area</vt:lpstr>
      <vt:lpstr>'Milestones S5'!Print_Area</vt:lpstr>
      <vt:lpstr>'Notes S8'!Print_Area</vt:lpstr>
      <vt:lpstr>'Shut-down &amp; Telemetry S3-S4'!Print_Area</vt:lpstr>
      <vt:lpstr>'Version Information'!Print_Area</vt:lpstr>
      <vt:lpstr>'Schedule S6 '!Print_Titles</vt:lpstr>
    </vt:vector>
  </TitlesOfParts>
  <Company>The Electric Reliability Council of Texas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Prichard, Lloyd</dc:creator>
  <cp:lastModifiedBy>Leggett, Javin</cp:lastModifiedBy>
  <cp:lastPrinted>2015-06-08T17:45:29Z</cp:lastPrinted>
  <dcterms:created xsi:type="dcterms:W3CDTF">2014-09-23T22:29:59Z</dcterms:created>
  <dcterms:modified xsi:type="dcterms:W3CDTF">2026-08-26T21:52:26Z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84cbda-52b8-46fb-a7b7-cb5bd465ed85_Enabled">
    <vt:lpwstr>true</vt:lpwstr>
  </property>
  <property fmtid="{D5CDD505-2E9C-101B-9397-08002B2CF9AE}" pid="3" name="MSIP_Label_7084cbda-52b8-46fb-a7b7-cb5bd465ed85_SetDate">
    <vt:lpwstr>2026-08-19T13:27:41Z</vt:lpwstr>
  </property>
  <property fmtid="{D5CDD505-2E9C-101B-9397-08002B2CF9AE}" pid="4" name="MSIP_Label_7084cbda-52b8-46fb-a7b7-cb5bd465ed85_Method">
    <vt:lpwstr>Standard</vt:lpwstr>
  </property>
  <property fmtid="{D5CDD505-2E9C-101B-9397-08002B2CF9AE}" pid="5" name="MSIP_Label_7084cbda-52b8-46fb-a7b7-cb5bd465ed85_Name">
    <vt:lpwstr>Internal</vt:lpwstr>
  </property>
  <property fmtid="{D5CDD505-2E9C-101B-9397-08002B2CF9AE}" pid="6" name="MSIP_Label_7084cbda-52b8-46fb-a7b7-cb5bd465ed85_SiteId">
    <vt:lpwstr>0afb747d-bff7-4596-a9fc-950ef9e0ec45</vt:lpwstr>
  </property>
  <property fmtid="{D5CDD505-2E9C-101B-9397-08002B2CF9AE}" pid="7" name="MSIP_Label_7084cbda-52b8-46fb-a7b7-cb5bd465ed85_ActionId">
    <vt:lpwstr>817463d2-4df2-4d8a-aa00-5a3136e8847b</vt:lpwstr>
  </property>
  <property fmtid="{D5CDD505-2E9C-101B-9397-08002B2CF9AE}" pid="8" name="MSIP_Label_7084cbda-52b8-46fb-a7b7-cb5bd465ed85_ContentBits">
    <vt:lpwstr>0</vt:lpwstr>
  </property>
  <property fmtid="{D5CDD505-2E9C-101B-9397-08002B2CF9AE}" pid="9" name="MSIP_Label_7084cbda-52b8-46fb-a7b7-cb5bd465ed85_Tag">
    <vt:lpwstr>10, 3, 0, 1</vt:lpwstr>
  </property>
</Properties>
</file>