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R:\GIS\2026\5-May 2026 Report\"/>
    </mc:Choice>
  </mc:AlternateContent>
  <xr:revisionPtr revIDLastSave="0" documentId="13_ncr:1_{2F19A8CE-93B9-41B7-A2A3-4A3E8DF6B3DD}" xr6:coauthVersionLast="47" xr6:coauthVersionMax="47" xr10:uidLastSave="{00000000-0000-0000-0000-000000000000}"/>
  <bookViews>
    <workbookView xWindow="52057" yWindow="-109" windowWidth="26301" windowHeight="14169" xr2:uid="{FF73427F-052A-44A7-84B3-481647D98E07}"/>
  </bookViews>
  <sheets>
    <sheet name="Wind Chart" sheetId="6" r:id="rId1"/>
    <sheet name="Solar Chart" sheetId="5" r:id="rId2"/>
    <sheet name="Battery Chart" sheetId="4" r:id="rId3"/>
    <sheet name="Gas-Combined Cycle Chart" sheetId="3" r:id="rId4"/>
    <sheet name="Gas-Other Chart"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104" i="6" l="1"/>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82" i="5"/>
  <c r="B81" i="5"/>
  <c r="B80" i="5"/>
  <c r="B79" i="5"/>
  <c r="B78" i="5"/>
  <c r="B77" i="5"/>
  <c r="B76" i="5"/>
  <c r="B75" i="5"/>
  <c r="B74" i="5"/>
  <c r="B73" i="5"/>
  <c r="B72" i="5"/>
  <c r="B71" i="5"/>
  <c r="B70" i="5"/>
  <c r="B69" i="5"/>
  <c r="B68" i="5"/>
  <c r="B67" i="5"/>
  <c r="B66" i="5"/>
  <c r="B65" i="5"/>
  <c r="B64" i="5"/>
  <c r="B63" i="5"/>
  <c r="B62" i="5"/>
  <c r="B61" i="5"/>
  <c r="B60" i="5"/>
  <c r="B81" i="4"/>
  <c r="B80" i="4"/>
  <c r="B79" i="4"/>
  <c r="B78" i="4"/>
  <c r="B77" i="4"/>
  <c r="B76" i="4"/>
  <c r="B75" i="4"/>
  <c r="G74" i="4"/>
  <c r="B74" i="4"/>
  <c r="G73" i="4"/>
  <c r="B73" i="4" s="1"/>
  <c r="G72" i="4"/>
  <c r="B72" i="4" s="1"/>
  <c r="G71" i="4"/>
  <c r="B71" i="4"/>
  <c r="G70" i="4"/>
  <c r="B70" i="4"/>
  <c r="G69" i="4"/>
  <c r="B69" i="4" s="1"/>
  <c r="G68" i="4"/>
  <c r="B68" i="4" s="1"/>
  <c r="G67" i="4"/>
  <c r="B67" i="4"/>
  <c r="G66" i="4"/>
  <c r="B66" i="4" s="1"/>
  <c r="G65" i="4"/>
  <c r="B65" i="4" s="1"/>
  <c r="G64" i="4"/>
  <c r="B64" i="4" s="1"/>
  <c r="G63" i="4"/>
  <c r="B63" i="4" s="1"/>
  <c r="G62" i="4"/>
  <c r="B62" i="4" s="1"/>
  <c r="G61" i="4"/>
  <c r="B61" i="4" s="1"/>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alcChain>
</file>

<file path=xl/sharedStrings.xml><?xml version="1.0" encoding="utf-8"?>
<sst xmlns="http://schemas.openxmlformats.org/spreadsheetml/2006/main" count="2827" uniqueCount="1081">
  <si>
    <t>INR</t>
  </si>
  <si>
    <t>Project Name</t>
  </si>
  <si>
    <t>County</t>
  </si>
  <si>
    <t>Projected COD</t>
  </si>
  <si>
    <t>IA Signed</t>
  </si>
  <si>
    <t>Fuel</t>
  </si>
  <si>
    <t>Technology</t>
  </si>
  <si>
    <t>Capacity (MW)</t>
  </si>
  <si>
    <t>Year</t>
  </si>
  <si>
    <t>Financial Security</t>
  </si>
  <si>
    <t>27INR0181</t>
  </si>
  <si>
    <t>Elk Unit 4</t>
  </si>
  <si>
    <t>Hale</t>
  </si>
  <si>
    <t>Gas</t>
  </si>
  <si>
    <t>GT</t>
  </si>
  <si>
    <t>No</t>
  </si>
  <si>
    <t>26INR0261</t>
  </si>
  <si>
    <t>Bastrop Peaking Generators (TEF-Due Diligence)</t>
  </si>
  <si>
    <t>Bastrop</t>
  </si>
  <si>
    <t>23INR0029</t>
  </si>
  <si>
    <t>Cedar Bayou 5 (TEF - Due Diligence)</t>
  </si>
  <si>
    <t>Chambers</t>
  </si>
  <si>
    <t>Yes</t>
  </si>
  <si>
    <t>28INR0089</t>
  </si>
  <si>
    <t>EmberYork</t>
  </si>
  <si>
    <t>Austin</t>
  </si>
  <si>
    <t>28INR0108</t>
  </si>
  <si>
    <t>RAYBURN ENERGY STATION II Gas (TEF-Due Diligence)</t>
  </si>
  <si>
    <t>Grayson</t>
  </si>
  <si>
    <t>24INR0410</t>
  </si>
  <si>
    <t>NRG Greens Bayou 6 (TEF-Due Diligence)</t>
  </si>
  <si>
    <t>Harris</t>
  </si>
  <si>
    <t>28INR0105</t>
  </si>
  <si>
    <t>Vast Sands Power I (TEF -Due Diligence)</t>
  </si>
  <si>
    <t>Ward</t>
  </si>
  <si>
    <t>28INR0109</t>
  </si>
  <si>
    <t>Vast Sands Power II (TEF-Due Diligence)</t>
  </si>
  <si>
    <t>26INR0408</t>
  </si>
  <si>
    <t>Liatris Flexible Gas</t>
  </si>
  <si>
    <t>Brazoria</t>
  </si>
  <si>
    <t>30INR0077</t>
  </si>
  <si>
    <t>Moon Hammer</t>
  </si>
  <si>
    <t>Wheeler</t>
  </si>
  <si>
    <t>Cumulative Operational, No FS, and FS Posted</t>
  </si>
  <si>
    <t>Cumulative MW Operational</t>
  </si>
  <si>
    <t>IA Signed-Financial Security Posted</t>
  </si>
  <si>
    <t>IA Signed-No Financial Security</t>
  </si>
  <si>
    <t>Other Planned</t>
  </si>
  <si>
    <t>Small Generator</t>
  </si>
  <si>
    <t>20INR0286</t>
  </si>
  <si>
    <t>Wise County Power Repower (CT1, CT2)</t>
  </si>
  <si>
    <t>Wise</t>
  </si>
  <si>
    <t>CC</t>
  </si>
  <si>
    <t>25INR0008</t>
  </si>
  <si>
    <t>BasRanch (TEF - Due Diligence)</t>
  </si>
  <si>
    <t>27INR0581</t>
  </si>
  <si>
    <t>Limitless Energy Hub I</t>
  </si>
  <si>
    <t>Wilbarger</t>
  </si>
  <si>
    <t>27INR0582</t>
  </si>
  <si>
    <t>Limitless Energy Hub II</t>
  </si>
  <si>
    <t>30INR0051</t>
  </si>
  <si>
    <t>Sim Gideon Combined Cycle</t>
  </si>
  <si>
    <t>30INR0052</t>
  </si>
  <si>
    <t>Lost Pines Power Park</t>
  </si>
  <si>
    <t>30INR0054</t>
  </si>
  <si>
    <t>SCHNEIDER COMBINED CYCLE</t>
  </si>
  <si>
    <t>Caldwell</t>
  </si>
  <si>
    <t>25INR0688</t>
  </si>
  <si>
    <t>Giga Texas Data Center</t>
  </si>
  <si>
    <t>Travis</t>
  </si>
  <si>
    <t>Battery</t>
  </si>
  <si>
    <t>BA</t>
  </si>
  <si>
    <t>24INR0306</t>
  </si>
  <si>
    <t>Arroyo Storage</t>
  </si>
  <si>
    <t>Cameron</t>
  </si>
  <si>
    <t>28INR0024</t>
  </si>
  <si>
    <t>Padua Grid BESS Unit 3</t>
  </si>
  <si>
    <t>Bexar</t>
  </si>
  <si>
    <t>22INR0467</t>
  </si>
  <si>
    <t>Bird Dog Energy Storage</t>
  </si>
  <si>
    <t>Live Oak</t>
  </si>
  <si>
    <t>24INR0514</t>
  </si>
  <si>
    <t>Rogers Draw BESS</t>
  </si>
  <si>
    <t>Gillespie</t>
  </si>
  <si>
    <t>25INR0354</t>
  </si>
  <si>
    <t>Marshall Spring Storage</t>
  </si>
  <si>
    <t>24INR0210</t>
  </si>
  <si>
    <t>Raven Storage</t>
  </si>
  <si>
    <t>Wharton</t>
  </si>
  <si>
    <t>25INR0706</t>
  </si>
  <si>
    <t>Bocanova Power II</t>
  </si>
  <si>
    <t>22INR0503</t>
  </si>
  <si>
    <t>Tidwell Prairie II Batt</t>
  </si>
  <si>
    <t>Robertson</t>
  </si>
  <si>
    <t>24INR0281</t>
  </si>
  <si>
    <t>Red Egret BESS</t>
  </si>
  <si>
    <t>Galveston</t>
  </si>
  <si>
    <t>24INR0491</t>
  </si>
  <si>
    <t>Gunnar BESS</t>
  </si>
  <si>
    <t>Hidalgo</t>
  </si>
  <si>
    <t>24INR0584</t>
  </si>
  <si>
    <t>Kegans BESS (Houston IV BESS)</t>
  </si>
  <si>
    <t>24INR0472</t>
  </si>
  <si>
    <t>Amador Storage</t>
  </si>
  <si>
    <t>Van Zandt</t>
  </si>
  <si>
    <t>22INR0504</t>
  </si>
  <si>
    <t>Barton Branch IA</t>
  </si>
  <si>
    <t>22INR0558</t>
  </si>
  <si>
    <t>Callisto II Energy Center</t>
  </si>
  <si>
    <t>23INR0392</t>
  </si>
  <si>
    <t>Honeycomb Storage SLF</t>
  </si>
  <si>
    <t>Bee</t>
  </si>
  <si>
    <t>25INR0231</t>
  </si>
  <si>
    <t>Apache Hill BESS</t>
  </si>
  <si>
    <t>Hood</t>
  </si>
  <si>
    <t>26INR0636</t>
  </si>
  <si>
    <t>Lyra Storage</t>
  </si>
  <si>
    <t>Borden</t>
  </si>
  <si>
    <t>24INR0453</t>
  </si>
  <si>
    <t>Longfellow BESS I</t>
  </si>
  <si>
    <t>Pecos</t>
  </si>
  <si>
    <t>24INR0455</t>
  </si>
  <si>
    <t>Longfellow BESS II</t>
  </si>
  <si>
    <t>24INR0313</t>
  </si>
  <si>
    <t>Backbone Creek BESS</t>
  </si>
  <si>
    <t>Burnet</t>
  </si>
  <si>
    <t>26INR0375</t>
  </si>
  <si>
    <t>Avalon BESS</t>
  </si>
  <si>
    <t>Fort Bend</t>
  </si>
  <si>
    <t>20INR0246</t>
  </si>
  <si>
    <t>Ryan Energy Storage</t>
  </si>
  <si>
    <t>Coryell</t>
  </si>
  <si>
    <t>28INR0154</t>
  </si>
  <si>
    <t>Pamela Heights I</t>
  </si>
  <si>
    <t>24INR0136</t>
  </si>
  <si>
    <t>Eagle Springs Storage</t>
  </si>
  <si>
    <t>Delta</t>
  </si>
  <si>
    <t>25INR0189</t>
  </si>
  <si>
    <t>Staccato BESS</t>
  </si>
  <si>
    <t>Fayette</t>
  </si>
  <si>
    <t>26INR0250</t>
  </si>
  <si>
    <t>Duffy BESS</t>
  </si>
  <si>
    <t>Matagorda</t>
  </si>
  <si>
    <t>25INR0101</t>
  </si>
  <si>
    <t>Drake BESS</t>
  </si>
  <si>
    <t>Collin</t>
  </si>
  <si>
    <t>24INR0274</t>
  </si>
  <si>
    <t>Bufflehead BESS</t>
  </si>
  <si>
    <t>26INR0385</t>
  </si>
  <si>
    <t>Nanulak BESS</t>
  </si>
  <si>
    <t>Reeves</t>
  </si>
  <si>
    <t>23INR0232</t>
  </si>
  <si>
    <t>Hoke Storage</t>
  </si>
  <si>
    <t>Gonzales</t>
  </si>
  <si>
    <t>25INR0202</t>
  </si>
  <si>
    <t>East West BESS</t>
  </si>
  <si>
    <t>Kerr</t>
  </si>
  <si>
    <t>25INR0271</t>
  </si>
  <si>
    <t>City Breeze BESS</t>
  </si>
  <si>
    <t>26INR0201</t>
  </si>
  <si>
    <t>Rock Rose BESS</t>
  </si>
  <si>
    <t>24INR0155</t>
  </si>
  <si>
    <t>Lupinus Storage 2</t>
  </si>
  <si>
    <t>Franklin</t>
  </si>
  <si>
    <t>25INR0616</t>
  </si>
  <si>
    <t>Bobcat Bluff Storage SLF</t>
  </si>
  <si>
    <t>Archer</t>
  </si>
  <si>
    <t>26INR0296</t>
  </si>
  <si>
    <t>Sherbino II BESS SLF</t>
  </si>
  <si>
    <t>23INR0331</t>
  </si>
  <si>
    <t>Orange Grove BESS</t>
  </si>
  <si>
    <t>Jim Wells</t>
  </si>
  <si>
    <t>25INR0432</t>
  </si>
  <si>
    <t>Brotherton Storage</t>
  </si>
  <si>
    <t>Anderson</t>
  </si>
  <si>
    <t>24INR0543</t>
  </si>
  <si>
    <t>Thomas Cameron BESS</t>
  </si>
  <si>
    <t>Lampasas</t>
  </si>
  <si>
    <t>25INR0169</t>
  </si>
  <si>
    <t>Piedra BESS</t>
  </si>
  <si>
    <t>Freestone</t>
  </si>
  <si>
    <t>25INR0131</t>
  </si>
  <si>
    <t>SOSA Storage</t>
  </si>
  <si>
    <t>Madison</t>
  </si>
  <si>
    <t>23INR0181</t>
  </si>
  <si>
    <t>Starling Storage</t>
  </si>
  <si>
    <t>25INR0301</t>
  </si>
  <si>
    <t>Van Zandt Energy Storage</t>
  </si>
  <si>
    <t>Ector</t>
  </si>
  <si>
    <t>26INR0340</t>
  </si>
  <si>
    <t>SOUTHERN SELECT ENERGY STORAGE</t>
  </si>
  <si>
    <t>22INR0239</t>
  </si>
  <si>
    <t>Rockefeller Storage</t>
  </si>
  <si>
    <t>Schleicher</t>
  </si>
  <si>
    <t>23INR0421</t>
  </si>
  <si>
    <t>Bee Branch IA</t>
  </si>
  <si>
    <t>24INR0355</t>
  </si>
  <si>
    <t>Anatole Renewable Energy Storage</t>
  </si>
  <si>
    <t>Henderson</t>
  </si>
  <si>
    <t>25INR0235</t>
  </si>
  <si>
    <t>Austin Bayou Storage I</t>
  </si>
  <si>
    <t>25INR0236</t>
  </si>
  <si>
    <t>Austin Bayou Storage II</t>
  </si>
  <si>
    <t>25INR0237</t>
  </si>
  <si>
    <t>Austin Bayou Storage III</t>
  </si>
  <si>
    <t>27INR0392</t>
  </si>
  <si>
    <t>Cernan BESS</t>
  </si>
  <si>
    <t>23INR0425</t>
  </si>
  <si>
    <t>Coneflower Storage Project</t>
  </si>
  <si>
    <t>23INR0361</t>
  </si>
  <si>
    <t>Third Coast BESS</t>
  </si>
  <si>
    <t>Jackson</t>
  </si>
  <si>
    <t>23INR0502</t>
  </si>
  <si>
    <t>Adelite Storage</t>
  </si>
  <si>
    <t>Milam</t>
  </si>
  <si>
    <t>25INR0138</t>
  </si>
  <si>
    <t>Champaign BESS</t>
  </si>
  <si>
    <t>Glasscock</t>
  </si>
  <si>
    <t>25INR0143</t>
  </si>
  <si>
    <t>Ariji BESS</t>
  </si>
  <si>
    <t>Howard</t>
  </si>
  <si>
    <t>24INR0198</t>
  </si>
  <si>
    <t>Two Forks BESS</t>
  </si>
  <si>
    <t>Cooke</t>
  </si>
  <si>
    <t>24INR0282</t>
  </si>
  <si>
    <t>Royal River BESS</t>
  </si>
  <si>
    <t>22INR0552</t>
  </si>
  <si>
    <t>Sowers Storage</t>
  </si>
  <si>
    <t>Kaufman</t>
  </si>
  <si>
    <t>25INR0262</t>
  </si>
  <si>
    <t>Shepard Energy Storage</t>
  </si>
  <si>
    <t>25INR0421</t>
  </si>
  <si>
    <t>Aldrin 138 BESS</t>
  </si>
  <si>
    <t>26INR0034</t>
  </si>
  <si>
    <t>Bracero Pecan Storage</t>
  </si>
  <si>
    <t>25INR0473</t>
  </si>
  <si>
    <t>Crowded Star I BESS</t>
  </si>
  <si>
    <t>Jones</t>
  </si>
  <si>
    <t>25INR0334</t>
  </si>
  <si>
    <t>Star Dairy Storage</t>
  </si>
  <si>
    <t>Lamar</t>
  </si>
  <si>
    <t>25INR0417</t>
  </si>
  <si>
    <t>Mesa View Storage</t>
  </si>
  <si>
    <t>Upton</t>
  </si>
  <si>
    <t>24INR0386</t>
  </si>
  <si>
    <t>Black &amp; Gold Energy Storage</t>
  </si>
  <si>
    <t>Menard</t>
  </si>
  <si>
    <t>25INR0253</t>
  </si>
  <si>
    <t>Whiskey BESS</t>
  </si>
  <si>
    <t>26INR0156</t>
  </si>
  <si>
    <t>Ross Storage</t>
  </si>
  <si>
    <t>Refugio</t>
  </si>
  <si>
    <t>25INR0442</t>
  </si>
  <si>
    <t>Happy Dog Storage</t>
  </si>
  <si>
    <t>25INR0103</t>
  </si>
  <si>
    <t>Elio BESS</t>
  </si>
  <si>
    <t>25INR0370</t>
  </si>
  <si>
    <t>Willis Storage</t>
  </si>
  <si>
    <t>Rains</t>
  </si>
  <si>
    <t>24INR0196</t>
  </si>
  <si>
    <t>Dori BQ BESS</t>
  </si>
  <si>
    <t>25INR0384</t>
  </si>
  <si>
    <t>Zorro BESS</t>
  </si>
  <si>
    <t>23INR0342</t>
  </si>
  <si>
    <t>Brizo BESS</t>
  </si>
  <si>
    <t>Victoria</t>
  </si>
  <si>
    <t>27INR0173</t>
  </si>
  <si>
    <t>Trenno BESS</t>
  </si>
  <si>
    <t>Johnson</t>
  </si>
  <si>
    <t>25INR0122</t>
  </si>
  <si>
    <t>Vial BESS</t>
  </si>
  <si>
    <t>Hill</t>
  </si>
  <si>
    <t>26INR0551</t>
  </si>
  <si>
    <t>Hastings Park BESS</t>
  </si>
  <si>
    <t>27INR0399</t>
  </si>
  <si>
    <t>Resaca Oasis Storage</t>
  </si>
  <si>
    <t>26INR0330</t>
  </si>
  <si>
    <t>Alamo City BESS</t>
  </si>
  <si>
    <t>26INR0033</t>
  </si>
  <si>
    <t>Fairway Storage</t>
  </si>
  <si>
    <t>23INR0140</t>
  </si>
  <si>
    <t>Seine BESS</t>
  </si>
  <si>
    <t>Foard</t>
  </si>
  <si>
    <t>25INR0554</t>
  </si>
  <si>
    <t>Dan Kearney BESS</t>
  </si>
  <si>
    <t>25INR0175</t>
  </si>
  <si>
    <t>Concho Pearl Storage</t>
  </si>
  <si>
    <t>Concho</t>
  </si>
  <si>
    <t>26INR0426</t>
  </si>
  <si>
    <t>Maderagemela BESS1</t>
  </si>
  <si>
    <t>Waller</t>
  </si>
  <si>
    <t>24INR0375</t>
  </si>
  <si>
    <t>Possum Kingdom BESS</t>
  </si>
  <si>
    <t>Jack</t>
  </si>
  <si>
    <t>25INR0480</t>
  </si>
  <si>
    <t>Bell Creek BESS</t>
  </si>
  <si>
    <t>26INR0314</t>
  </si>
  <si>
    <t>Brazos River BESS</t>
  </si>
  <si>
    <t>26INR0226</t>
  </si>
  <si>
    <t>First Capitol BESS</t>
  </si>
  <si>
    <t>25INR0375</t>
  </si>
  <si>
    <t>NavBoot BESS</t>
  </si>
  <si>
    <t>Nueces</t>
  </si>
  <si>
    <t>22INR0457</t>
  </si>
  <si>
    <t>Anson BAT</t>
  </si>
  <si>
    <t>23INR0290</t>
  </si>
  <si>
    <t>Zeya BESS</t>
  </si>
  <si>
    <t>25INR0425</t>
  </si>
  <si>
    <t>Aldrin 345 BESS</t>
  </si>
  <si>
    <t>25INR0447</t>
  </si>
  <si>
    <t>Waterloo BESS 1</t>
  </si>
  <si>
    <t>26INR0474</t>
  </si>
  <si>
    <t>Sorghum BESS</t>
  </si>
  <si>
    <t>27INR0485</t>
  </si>
  <si>
    <t>Blackland Prairie 1 Energy Storage</t>
  </si>
  <si>
    <t>24INR0528</t>
  </si>
  <si>
    <t>Blanquilla BESS</t>
  </si>
  <si>
    <t>25INR0230</t>
  </si>
  <si>
    <t>Great Rock BESS</t>
  </si>
  <si>
    <t>Leon</t>
  </si>
  <si>
    <t>21INR0444</t>
  </si>
  <si>
    <t>Long Point Storage</t>
  </si>
  <si>
    <t>23INR0216</t>
  </si>
  <si>
    <t>Venus Mill Storage</t>
  </si>
  <si>
    <t>Ellis</t>
  </si>
  <si>
    <t>24INR0271</t>
  </si>
  <si>
    <t>Bar Candela Storage SLF</t>
  </si>
  <si>
    <t>25INR0441</t>
  </si>
  <si>
    <t>Dios BESS</t>
  </si>
  <si>
    <t>25INR0451</t>
  </si>
  <si>
    <t>Tres Rios Ranch BESS</t>
  </si>
  <si>
    <t>24INR0178</t>
  </si>
  <si>
    <t>Cumulus Grid BESS</t>
  </si>
  <si>
    <t>26INR0417</t>
  </si>
  <si>
    <t>GAMAY ENERGY STORAGE</t>
  </si>
  <si>
    <t>23INR0137</t>
  </si>
  <si>
    <t>Diran BESS</t>
  </si>
  <si>
    <t>25INR0391</t>
  </si>
  <si>
    <t>Purple Sage BESS 1</t>
  </si>
  <si>
    <t>25INR0392</t>
  </si>
  <si>
    <t>Purple Sage BESS 2</t>
  </si>
  <si>
    <t>26INR0189</t>
  </si>
  <si>
    <t>Skipjack Energy Storage</t>
  </si>
  <si>
    <t>24INR0425</t>
  </si>
  <si>
    <t>Two Brothers ESS</t>
  </si>
  <si>
    <t>24INR0066</t>
  </si>
  <si>
    <t>Keys Hollow Storage Phase II SLF</t>
  </si>
  <si>
    <t>Goliad</t>
  </si>
  <si>
    <t>24INR0068</t>
  </si>
  <si>
    <t>KEYS HOLLOW STORAGE SLF</t>
  </si>
  <si>
    <t>26INR0116</t>
  </si>
  <si>
    <t>Falcon Zapata Storage 138</t>
  </si>
  <si>
    <t>Zapata</t>
  </si>
  <si>
    <t>26INR0357</t>
  </si>
  <si>
    <t>Operation Sunshine Storage</t>
  </si>
  <si>
    <t>23INR0200</t>
  </si>
  <si>
    <t>Paradiso BESS</t>
  </si>
  <si>
    <t>Atascosa</t>
  </si>
  <si>
    <t>24INR0207</t>
  </si>
  <si>
    <t>Glasgow Storage</t>
  </si>
  <si>
    <t>Navarro</t>
  </si>
  <si>
    <t>25INR0557</t>
  </si>
  <si>
    <t>McCamey's Castle Battery</t>
  </si>
  <si>
    <t>24INR0485</t>
  </si>
  <si>
    <t>Rutile BESS</t>
  </si>
  <si>
    <t>Runnels</t>
  </si>
  <si>
    <t>27INR0085</t>
  </si>
  <si>
    <t>Eagle Claw Energy Center</t>
  </si>
  <si>
    <t>Grimes</t>
  </si>
  <si>
    <t>25INR0046</t>
  </si>
  <si>
    <t>Blue Skies BESS</t>
  </si>
  <si>
    <t>26INR0453</t>
  </si>
  <si>
    <t>Cannibal Draw Storage</t>
  </si>
  <si>
    <t>24INR0058</t>
  </si>
  <si>
    <t>Briggs Storage</t>
  </si>
  <si>
    <t>Haskell</t>
  </si>
  <si>
    <t>25INR0460</t>
  </si>
  <si>
    <t>Acker BESS</t>
  </si>
  <si>
    <t>Castro</t>
  </si>
  <si>
    <t>26INR0180</t>
  </si>
  <si>
    <t>Cape Rich BESS</t>
  </si>
  <si>
    <t>25INR0657</t>
  </si>
  <si>
    <t>O'Bannion Energy Storage</t>
  </si>
  <si>
    <t>26INR0252</t>
  </si>
  <si>
    <t>Neutron Storage</t>
  </si>
  <si>
    <t>McLennan</t>
  </si>
  <si>
    <t>24INR0126</t>
  </si>
  <si>
    <t>High Noon Storage</t>
  </si>
  <si>
    <t>24INR0275</t>
  </si>
  <si>
    <t>Picadillo BESS</t>
  </si>
  <si>
    <t>Martin</t>
  </si>
  <si>
    <t>25INR0100</t>
  </si>
  <si>
    <t>Goldeneye BESS</t>
  </si>
  <si>
    <t>Bell</t>
  </si>
  <si>
    <t>26INR0291</t>
  </si>
  <si>
    <t>Cold Creek Storage 2</t>
  </si>
  <si>
    <t>21INR0029</t>
  </si>
  <si>
    <t>Red Holly Storage 1</t>
  </si>
  <si>
    <t>Dawson</t>
  </si>
  <si>
    <t>21INR0033</t>
  </si>
  <si>
    <t>Red Holly Storage</t>
  </si>
  <si>
    <t>25INR0293</t>
  </si>
  <si>
    <t>TOCE BESS 1</t>
  </si>
  <si>
    <t>25INR0402</t>
  </si>
  <si>
    <t>Driet BESS</t>
  </si>
  <si>
    <t>Colorado</t>
  </si>
  <si>
    <t>24INR0442</t>
  </si>
  <si>
    <t>Midnight Sun Energy Storage</t>
  </si>
  <si>
    <t>Crockett</t>
  </si>
  <si>
    <t>27INR0224</t>
  </si>
  <si>
    <t>Leopard BESS</t>
  </si>
  <si>
    <t>21INR0505</t>
  </si>
  <si>
    <t>Ramsey Storage</t>
  </si>
  <si>
    <t>25INR0061</t>
  </si>
  <si>
    <t>Argenta Storage</t>
  </si>
  <si>
    <t>27INR0048</t>
  </si>
  <si>
    <t>Sunscape Renewable Energy Storage SLF</t>
  </si>
  <si>
    <t>24INR0169</t>
  </si>
  <si>
    <t>Yaupon Storage SLF</t>
  </si>
  <si>
    <t>27INR0050</t>
  </si>
  <si>
    <t>Darkwood BESS</t>
  </si>
  <si>
    <t>Comanche</t>
  </si>
  <si>
    <t>24INR0338</t>
  </si>
  <si>
    <t>Eldora BESS</t>
  </si>
  <si>
    <t>26INR0285</t>
  </si>
  <si>
    <t>Hill Valley BESS</t>
  </si>
  <si>
    <t>26INR0324</t>
  </si>
  <si>
    <t>Misty Hollow BESS</t>
  </si>
  <si>
    <t>25INR0283</t>
  </si>
  <si>
    <t>Hornet Storage II SLF</t>
  </si>
  <si>
    <t>Swisher</t>
  </si>
  <si>
    <t>23INR0478</t>
  </si>
  <si>
    <t>Rhoda Storage</t>
  </si>
  <si>
    <t>25INR0173</t>
  </si>
  <si>
    <t>Wolf Spring Storage</t>
  </si>
  <si>
    <t>Dickens</t>
  </si>
  <si>
    <t>22INR0443</t>
  </si>
  <si>
    <t>Bowstring BESS</t>
  </si>
  <si>
    <t>San Patricio</t>
  </si>
  <si>
    <t>27INR0465</t>
  </si>
  <si>
    <t>Althea Storage</t>
  </si>
  <si>
    <t>Maverick</t>
  </si>
  <si>
    <t>25INR0661</t>
  </si>
  <si>
    <t>McCrae Energy Storage</t>
  </si>
  <si>
    <t>Erath</t>
  </si>
  <si>
    <t>26INR0077</t>
  </si>
  <si>
    <t>Anila BESS</t>
  </si>
  <si>
    <t>Wilson</t>
  </si>
  <si>
    <t>27INR0365</t>
  </si>
  <si>
    <t>Comanche BESS</t>
  </si>
  <si>
    <t>23INR0354</t>
  </si>
  <si>
    <t>Bordertown BESS</t>
  </si>
  <si>
    <t>Starr</t>
  </si>
  <si>
    <t>24INR0420</t>
  </si>
  <si>
    <t>Camino Ranch Storage SLF</t>
  </si>
  <si>
    <t>Houston</t>
  </si>
  <si>
    <t>26INR0257</t>
  </si>
  <si>
    <t>Camino Ranch Storage 2 SLF</t>
  </si>
  <si>
    <t>21INR0492</t>
  </si>
  <si>
    <t>Stockyard Grid Batt</t>
  </si>
  <si>
    <t>Tarrant</t>
  </si>
  <si>
    <t>23INR0469</t>
  </si>
  <si>
    <t>Big Elm Storage</t>
  </si>
  <si>
    <t>25INR0045</t>
  </si>
  <si>
    <t>Smith Lake Storage DC</t>
  </si>
  <si>
    <t>23INR0248</t>
  </si>
  <si>
    <t>Limewood Storage</t>
  </si>
  <si>
    <t>28INR0009</t>
  </si>
  <si>
    <t>Oriole BES</t>
  </si>
  <si>
    <t>Knox</t>
  </si>
  <si>
    <t>25INR0233</t>
  </si>
  <si>
    <t>OCI Cobb Creek ESS</t>
  </si>
  <si>
    <t>26INR0341</t>
  </si>
  <si>
    <t>Megamouth Energy Storage</t>
  </si>
  <si>
    <t>27INR0109</t>
  </si>
  <si>
    <t>Two Barbaras BESS</t>
  </si>
  <si>
    <t>Montgomery</t>
  </si>
  <si>
    <t>27INR0245</t>
  </si>
  <si>
    <t>Pez Rojo BESS</t>
  </si>
  <si>
    <t>24INR0108</t>
  </si>
  <si>
    <t>Louisa Energy Storage</t>
  </si>
  <si>
    <t>22INR0387</t>
  </si>
  <si>
    <t>Val Vista Grid BESS 1</t>
  </si>
  <si>
    <t>24INR0102</t>
  </si>
  <si>
    <t>Val Vista Grid BESS 2</t>
  </si>
  <si>
    <t>26INR0312</t>
  </si>
  <si>
    <t>Senator Aggreko Storage</t>
  </si>
  <si>
    <t>28INR0295</t>
  </si>
  <si>
    <t>Margay Energy Storage</t>
  </si>
  <si>
    <t>22INR0401</t>
  </si>
  <si>
    <t>Eval Storage</t>
  </si>
  <si>
    <t>23INR0479</t>
  </si>
  <si>
    <t>Taormina Storage</t>
  </si>
  <si>
    <t>24INR0376</t>
  </si>
  <si>
    <t>Huisache BESS</t>
  </si>
  <si>
    <t>26INR0411</t>
  </si>
  <si>
    <t>Tex-Bar ESS</t>
  </si>
  <si>
    <t>23INR0467</t>
  </si>
  <si>
    <t>Lavender Storage Project</t>
  </si>
  <si>
    <t>24INR0285</t>
  </si>
  <si>
    <t>APV Plumwood Storage</t>
  </si>
  <si>
    <t>23INR0324</t>
  </si>
  <si>
    <t>Lumberjack Storage</t>
  </si>
  <si>
    <t>Cherokee</t>
  </si>
  <si>
    <t>29INR0018</t>
  </si>
  <si>
    <t>Big Rooter East Storage</t>
  </si>
  <si>
    <t>27INR0107</t>
  </si>
  <si>
    <t>Starlight Storage</t>
  </si>
  <si>
    <t>Mills</t>
  </si>
  <si>
    <t>27INR0025</t>
  </si>
  <si>
    <t>Panhandle Flagship Storage</t>
  </si>
  <si>
    <t>Carson</t>
  </si>
  <si>
    <t>27INR0112</t>
  </si>
  <si>
    <t>Malachite BESS</t>
  </si>
  <si>
    <t>26INR0242</t>
  </si>
  <si>
    <t>Sol Marina Energy Center BESS</t>
  </si>
  <si>
    <t>w</t>
  </si>
  <si>
    <t>22INR0251</t>
  </si>
  <si>
    <t>Shaula I Solar</t>
  </si>
  <si>
    <t>DeWitt</t>
  </si>
  <si>
    <t>Solar</t>
  </si>
  <si>
    <t>PV</t>
  </si>
  <si>
    <t>22INR0267</t>
  </si>
  <si>
    <t>Shaula II Solar</t>
  </si>
  <si>
    <t>25INR0353</t>
  </si>
  <si>
    <t>Marshall Spring Solar</t>
  </si>
  <si>
    <t>26INR0023</t>
  </si>
  <si>
    <t>Leon Solar Park</t>
  </si>
  <si>
    <t>23INR0487</t>
  </si>
  <si>
    <t>Brightside Solar Alt POI</t>
  </si>
  <si>
    <t>20INR0236</t>
  </si>
  <si>
    <t>New Hickory Solar</t>
  </si>
  <si>
    <t>23INR0047</t>
  </si>
  <si>
    <t>Charger Solar</t>
  </si>
  <si>
    <t>22INR0559</t>
  </si>
  <si>
    <t>Honeycomb Solar SLF</t>
  </si>
  <si>
    <t>25INR0166</t>
  </si>
  <si>
    <t>Compadre Solar II</t>
  </si>
  <si>
    <t>26INR0521</t>
  </si>
  <si>
    <t>Millers Branch Solar III</t>
  </si>
  <si>
    <t>23INR0078</t>
  </si>
  <si>
    <t>Shaw Solar</t>
  </si>
  <si>
    <t>Bandera</t>
  </si>
  <si>
    <t>21INR0421</t>
  </si>
  <si>
    <t>Armadillo Solar</t>
  </si>
  <si>
    <t>21INR0362</t>
  </si>
  <si>
    <t>Oystercatcher Solar</t>
  </si>
  <si>
    <t>23INR0300</t>
  </si>
  <si>
    <t>Holzer Solar</t>
  </si>
  <si>
    <t>Midland</t>
  </si>
  <si>
    <t>24INR0042</t>
  </si>
  <si>
    <t>Yaupon Solar SLF</t>
  </si>
  <si>
    <t>22INR0262</t>
  </si>
  <si>
    <t>Sequoia II Solar</t>
  </si>
  <si>
    <t>Callahan</t>
  </si>
  <si>
    <t>19INR0002</t>
  </si>
  <si>
    <t>Grandfalls Solar</t>
  </si>
  <si>
    <t>21INR0391</t>
  </si>
  <si>
    <t>Grandslam Solar</t>
  </si>
  <si>
    <t>19INR0103</t>
  </si>
  <si>
    <t>Rodeo Solar</t>
  </si>
  <si>
    <t>Andrews</t>
  </si>
  <si>
    <t>21INR0334</t>
  </si>
  <si>
    <t>Nightfall Solar</t>
  </si>
  <si>
    <t>Uvalde</t>
  </si>
  <si>
    <t>22INR0274</t>
  </si>
  <si>
    <t>Crowded Star Solar II</t>
  </si>
  <si>
    <t>22INR0454</t>
  </si>
  <si>
    <t>Wallace Solar</t>
  </si>
  <si>
    <t>Culberson</t>
  </si>
  <si>
    <t>25INR0168</t>
  </si>
  <si>
    <t>Piedra Solar</t>
  </si>
  <si>
    <t>24INR0137</t>
  </si>
  <si>
    <t>Eagle Springs Solar</t>
  </si>
  <si>
    <t>25INR0232</t>
  </si>
  <si>
    <t>Isaac Solar</t>
  </si>
  <si>
    <t>22INR0605</t>
  </si>
  <si>
    <t>Camino Santiago Solar</t>
  </si>
  <si>
    <t>21INR0253</t>
  </si>
  <si>
    <t>Ulysses Solar</t>
  </si>
  <si>
    <t>Coke</t>
  </si>
  <si>
    <t>23INR0231</t>
  </si>
  <si>
    <t>Hoke Solar</t>
  </si>
  <si>
    <t>22INR0437</t>
  </si>
  <si>
    <t>TORMES SOLAR</t>
  </si>
  <si>
    <t>24INR0154</t>
  </si>
  <si>
    <t>Lupinus Solar 2</t>
  </si>
  <si>
    <t>24INR0287</t>
  </si>
  <si>
    <t>Rockridge Solar</t>
  </si>
  <si>
    <t>Guadalupe</t>
  </si>
  <si>
    <t>25INR0368</t>
  </si>
  <si>
    <t>Echols Creek Solar</t>
  </si>
  <si>
    <t>25INR0199</t>
  </si>
  <si>
    <t>Bonham Solar SLF</t>
  </si>
  <si>
    <t>Limestone</t>
  </si>
  <si>
    <t>23INR0235</t>
  </si>
  <si>
    <t>Hoyte Solar</t>
  </si>
  <si>
    <t>20INR0255</t>
  </si>
  <si>
    <t>Renegade Project</t>
  </si>
  <si>
    <t>Deaf Smith</t>
  </si>
  <si>
    <t>23INR0086</t>
  </si>
  <si>
    <t>Hanson Solar</t>
  </si>
  <si>
    <t>Coleman</t>
  </si>
  <si>
    <t>23INR0027</t>
  </si>
  <si>
    <t>Cachena Solar SLF</t>
  </si>
  <si>
    <t>23INR0207</t>
  </si>
  <si>
    <t>El Patrimonio Solar</t>
  </si>
  <si>
    <t>21INR0371</t>
  </si>
  <si>
    <t>Pecan Prairie South</t>
  </si>
  <si>
    <t>21INR0428</t>
  </si>
  <si>
    <t>Pecan Prairie North</t>
  </si>
  <si>
    <t>23INR0289</t>
  </si>
  <si>
    <t>Skull Creek Solar</t>
  </si>
  <si>
    <t>26INR0718</t>
  </si>
  <si>
    <t>PHOTON SOLAR REPOWERING</t>
  </si>
  <si>
    <t>24INR0188</t>
  </si>
  <si>
    <t>Tehuacana Creek Solar</t>
  </si>
  <si>
    <t>26INR0524</t>
  </si>
  <si>
    <t>Fagus Solar Park 3 SLF</t>
  </si>
  <si>
    <t>Childress</t>
  </si>
  <si>
    <t>21INR0341</t>
  </si>
  <si>
    <t>Space City Solar</t>
  </si>
  <si>
    <t>25INR0102</t>
  </si>
  <si>
    <t>Austin Bayou Solar</t>
  </si>
  <si>
    <t>23INR0045</t>
  </si>
  <si>
    <t>Caney Creek Solar</t>
  </si>
  <si>
    <t>23INR0244</t>
  </si>
  <si>
    <t>Tiger Solar</t>
  </si>
  <si>
    <t>24INR0303</t>
  </si>
  <si>
    <t>Erika Solar</t>
  </si>
  <si>
    <t>25INR0225</t>
  </si>
  <si>
    <t>Lucy Solar</t>
  </si>
  <si>
    <t>29INR0015</t>
  </si>
  <si>
    <t>Funston Solar</t>
  </si>
  <si>
    <t>26INR0269</t>
  </si>
  <si>
    <t>Moccasin Solar</t>
  </si>
  <si>
    <t>Stonewall</t>
  </si>
  <si>
    <t>25INR0081</t>
  </si>
  <si>
    <t>SanPat Solar I</t>
  </si>
  <si>
    <t>25INR0164</t>
  </si>
  <si>
    <t>Star Dairy Solar</t>
  </si>
  <si>
    <t>21INR0520</t>
  </si>
  <si>
    <t>Yellow Viking Solar</t>
  </si>
  <si>
    <t>Somervell</t>
  </si>
  <si>
    <t>25INR0052</t>
  </si>
  <si>
    <t>SanPat Solar II</t>
  </si>
  <si>
    <t>26INR0155</t>
  </si>
  <si>
    <t>Ross Solar</t>
  </si>
  <si>
    <t>26INR0543</t>
  </si>
  <si>
    <t>Three Canes Solar</t>
  </si>
  <si>
    <t>25INR0382</t>
  </si>
  <si>
    <t>HappyDogSolar</t>
  </si>
  <si>
    <t>22INR0220</t>
  </si>
  <si>
    <t>Lamkin Solar</t>
  </si>
  <si>
    <t>22INR0342</t>
  </si>
  <si>
    <t>Matagorda Solar</t>
  </si>
  <si>
    <t>23INR0349</t>
  </si>
  <si>
    <t>Tokio Solar</t>
  </si>
  <si>
    <t>24INR0106</t>
  </si>
  <si>
    <t>Payne Battlecreek</t>
  </si>
  <si>
    <t>23INR0040</t>
  </si>
  <si>
    <t>Dori BQ Solar</t>
  </si>
  <si>
    <t>16INR0049</t>
  </si>
  <si>
    <t>Nazareth Solar</t>
  </si>
  <si>
    <t>21INR0210</t>
  </si>
  <si>
    <t>Adamstown Solar</t>
  </si>
  <si>
    <t>24INR0150</t>
  </si>
  <si>
    <t>Lupinus Solar 1</t>
  </si>
  <si>
    <t>27INR0434</t>
  </si>
  <si>
    <t>Lyra Solar</t>
  </si>
  <si>
    <t>21INR0031</t>
  </si>
  <si>
    <t>Indigo Solar</t>
  </si>
  <si>
    <t>Fisher</t>
  </si>
  <si>
    <t>23INR0150</t>
  </si>
  <si>
    <t>Cradle Solar</t>
  </si>
  <si>
    <t>25INR0204</t>
  </si>
  <si>
    <t>Cedar Range Solar</t>
  </si>
  <si>
    <t>Hopkins</t>
  </si>
  <si>
    <t>26INR0380</t>
  </si>
  <si>
    <t>Pepper Solar Farm</t>
  </si>
  <si>
    <t>26INR0409</t>
  </si>
  <si>
    <t>Lucky 7 Solar</t>
  </si>
  <si>
    <t>27INR0049</t>
  </si>
  <si>
    <t>Darkwood Solar</t>
  </si>
  <si>
    <t>23INR0061</t>
  </si>
  <si>
    <t>Noria Solar DCC</t>
  </si>
  <si>
    <t>24INR0167</t>
  </si>
  <si>
    <t>OCI SunRoper</t>
  </si>
  <si>
    <t>24INR0326</t>
  </si>
  <si>
    <t>Blarney Solar</t>
  </si>
  <si>
    <t>25INR0174</t>
  </si>
  <si>
    <t>Concho Pearl Solar</t>
  </si>
  <si>
    <t>23INR0056</t>
  </si>
  <si>
    <t>Caliche Mound Solar</t>
  </si>
  <si>
    <t>26INR0425</t>
  </si>
  <si>
    <t>Twinwood Solar 1</t>
  </si>
  <si>
    <t>24INR0118</t>
  </si>
  <si>
    <t>Possum Kingdom Solar</t>
  </si>
  <si>
    <t>26INR0241</t>
  </si>
  <si>
    <t>Sol Marina Energy Center</t>
  </si>
  <si>
    <t>24INR0298</t>
  </si>
  <si>
    <t>Leighton Solar SLF</t>
  </si>
  <si>
    <t>27INR0198</t>
  </si>
  <si>
    <t>Musgravite Solar</t>
  </si>
  <si>
    <t>25INR0281</t>
  </si>
  <si>
    <t>Cosper Solar</t>
  </si>
  <si>
    <t>25INR0319</t>
  </si>
  <si>
    <t>Northington Solar</t>
  </si>
  <si>
    <t>26INR0621</t>
  </si>
  <si>
    <t>Juno 3 Solar</t>
  </si>
  <si>
    <t>27INR0500</t>
  </si>
  <si>
    <t>Antila Solar</t>
  </si>
  <si>
    <t>20INR0143</t>
  </si>
  <si>
    <t>Tri-X Solar 1 SLF</t>
  </si>
  <si>
    <t>Crane</t>
  </si>
  <si>
    <t>23INR0080</t>
  </si>
  <si>
    <t>Soda Lake Solar 2 SLF</t>
  </si>
  <si>
    <t>25INR0422</t>
  </si>
  <si>
    <t>Waterloo Solar 1</t>
  </si>
  <si>
    <t>24INR0161</t>
  </si>
  <si>
    <t>Miranda Solar Project</t>
  </si>
  <si>
    <t>McMullen</t>
  </si>
  <si>
    <t>24INR0038</t>
  </si>
  <si>
    <t>Jaguar Solar</t>
  </si>
  <si>
    <t>24INR0201</t>
  </si>
  <si>
    <t>Short Creek Solar</t>
  </si>
  <si>
    <t>Wichita</t>
  </si>
  <si>
    <t>25INR0080</t>
  </si>
  <si>
    <t>Meitner Solar</t>
  </si>
  <si>
    <t>Gray</t>
  </si>
  <si>
    <t>24INR0186</t>
  </si>
  <si>
    <t>Rowdy Creek Solar</t>
  </si>
  <si>
    <t>27INR0313</t>
  </si>
  <si>
    <t>Spindletop Solar</t>
  </si>
  <si>
    <t>Nacogdoches</t>
  </si>
  <si>
    <t>25INR0304</t>
  </si>
  <si>
    <t>Flying Kite Solar</t>
  </si>
  <si>
    <t>Zavala</t>
  </si>
  <si>
    <t>22INR0455</t>
  </si>
  <si>
    <t>Blue Sky Sol</t>
  </si>
  <si>
    <t>23INR0057</t>
  </si>
  <si>
    <t>Duffy Solar</t>
  </si>
  <si>
    <t>24INR0269</t>
  </si>
  <si>
    <t>Bar Candela Solar SLF</t>
  </si>
  <si>
    <t>24INR0404</t>
  </si>
  <si>
    <t>Tres Rios Ranch Solar</t>
  </si>
  <si>
    <t>25INR0229</t>
  </si>
  <si>
    <t>OCI Cobb Creek Solar</t>
  </si>
  <si>
    <t>27INR0127</t>
  </si>
  <si>
    <t>Bigway Solar I</t>
  </si>
  <si>
    <t>King</t>
  </si>
  <si>
    <t>27INR0128</t>
  </si>
  <si>
    <t>Bigway Solar II</t>
  </si>
  <si>
    <t>27INR0355</t>
  </si>
  <si>
    <t>Gardner Draw Solar</t>
  </si>
  <si>
    <t>23INR0091</t>
  </si>
  <si>
    <t>Cascade Solar</t>
  </si>
  <si>
    <t>21INR0265</t>
  </si>
  <si>
    <t>Sisters Solar</t>
  </si>
  <si>
    <t>20INR0086</t>
  </si>
  <si>
    <t>Arroyo Solar</t>
  </si>
  <si>
    <t>23INR0089</t>
  </si>
  <si>
    <t>Donegal Solar</t>
  </si>
  <si>
    <t>24INR0065</t>
  </si>
  <si>
    <t>Keys Hollow Solar Phase II SLF</t>
  </si>
  <si>
    <t>24INR0067</t>
  </si>
  <si>
    <t>KEYS HOLLOW SOLAR SLF</t>
  </si>
  <si>
    <t>26INR0255</t>
  </si>
  <si>
    <t>Operation Sunshine</t>
  </si>
  <si>
    <t>24INR0206</t>
  </si>
  <si>
    <t>Glasgow Solar</t>
  </si>
  <si>
    <t>25INR0400</t>
  </si>
  <si>
    <t>Maldives Solar</t>
  </si>
  <si>
    <t>Scurry</t>
  </si>
  <si>
    <t>24INR0339</t>
  </si>
  <si>
    <t>Mystic Springs Renewable Energy Solar SLF</t>
  </si>
  <si>
    <t>26INR0452</t>
  </si>
  <si>
    <t>Cannibal Draw Solar</t>
  </si>
  <si>
    <t>25INR0170</t>
  </si>
  <si>
    <t>Pinewood Solar</t>
  </si>
  <si>
    <t>23INR0059</t>
  </si>
  <si>
    <t>Briggs Solar</t>
  </si>
  <si>
    <t>26INR0098</t>
  </si>
  <si>
    <t>Douie Solar</t>
  </si>
  <si>
    <t>22INR0426</t>
  </si>
  <si>
    <t>LUBIO SOLAR</t>
  </si>
  <si>
    <t>25INR0227</t>
  </si>
  <si>
    <t>SERENGETI SOLAR</t>
  </si>
  <si>
    <t>24INR0124</t>
  </si>
  <si>
    <t>High Noon Solar</t>
  </si>
  <si>
    <t>24INR0117</t>
  </si>
  <si>
    <t>Utley Solar</t>
  </si>
  <si>
    <t>23INR0367</t>
  </si>
  <si>
    <t>Fewell Solar</t>
  </si>
  <si>
    <t>26INR0147</t>
  </si>
  <si>
    <t>Seven Springs Solar</t>
  </si>
  <si>
    <t>26INR0290</t>
  </si>
  <si>
    <t>Cold Creek Solar 2</t>
  </si>
  <si>
    <t>26INR0143</t>
  </si>
  <si>
    <t>Santa Garcias Solar</t>
  </si>
  <si>
    <t>Kleberg</t>
  </si>
  <si>
    <t>20INR0162</t>
  </si>
  <si>
    <t>Diamondback solar</t>
  </si>
  <si>
    <t>26INR0431</t>
  </si>
  <si>
    <t>Big Rooter West Solar</t>
  </si>
  <si>
    <t>22INR0257</t>
  </si>
  <si>
    <t>Corazon Solar Phase II</t>
  </si>
  <si>
    <t>Webb</t>
  </si>
  <si>
    <t>25INR0112</t>
  </si>
  <si>
    <t>August Draw Solar</t>
  </si>
  <si>
    <t>26INR0440</t>
  </si>
  <si>
    <t>Hamby Solar</t>
  </si>
  <si>
    <t>24INR0258</t>
  </si>
  <si>
    <t>Zeissel Solar</t>
  </si>
  <si>
    <t>24INR0422</t>
  </si>
  <si>
    <t>Hollow Branch Creek Solar</t>
  </si>
  <si>
    <t>25INR0060</t>
  </si>
  <si>
    <t>Argenta Solar</t>
  </si>
  <si>
    <t>27INR0047</t>
  </si>
  <si>
    <t>Sunscape Renewable Energy Solar SLF</t>
  </si>
  <si>
    <t>29INR0003</t>
  </si>
  <si>
    <t>Aurelius Solar</t>
  </si>
  <si>
    <t>22INR0279</t>
  </si>
  <si>
    <t>Clutch City Solar Phase I</t>
  </si>
  <si>
    <t>23INR0116</t>
  </si>
  <si>
    <t>Cantaloupe Solar</t>
  </si>
  <si>
    <t>25INR0330</t>
  </si>
  <si>
    <t>Clutch City Solar Phase II</t>
  </si>
  <si>
    <t>25INR0430</t>
  </si>
  <si>
    <t>Hackberry Creek Solar</t>
  </si>
  <si>
    <t>Mitchell</t>
  </si>
  <si>
    <t>24INR0337</t>
  </si>
  <si>
    <t>Eldora Solar</t>
  </si>
  <si>
    <t>25INR0282</t>
  </si>
  <si>
    <t>Hornet Solar II SLF</t>
  </si>
  <si>
    <t>24INR0356</t>
  </si>
  <si>
    <t>Cibeles Solar</t>
  </si>
  <si>
    <t>25INR0172</t>
  </si>
  <si>
    <t>Wolf Spring Solar</t>
  </si>
  <si>
    <t>26INR0359</t>
  </si>
  <si>
    <t>Uva Creek Solar</t>
  </si>
  <si>
    <t>28INR0176</t>
  </si>
  <si>
    <t>Gail Mountain Solar</t>
  </si>
  <si>
    <t>27INR0124</t>
  </si>
  <si>
    <t>RedSun Solar</t>
  </si>
  <si>
    <t>29INR0147</t>
  </si>
  <si>
    <t>Selenite Springs Solar</t>
  </si>
  <si>
    <t>30INR0058</t>
  </si>
  <si>
    <t>Springfield Solar</t>
  </si>
  <si>
    <t>27INR0372</t>
  </si>
  <si>
    <t>Abeja Solar Farm</t>
  </si>
  <si>
    <t>26INR0088</t>
  </si>
  <si>
    <t>La Salle Solar</t>
  </si>
  <si>
    <t>La Salle</t>
  </si>
  <si>
    <t>20INR0050</t>
  </si>
  <si>
    <t>Castro Solar</t>
  </si>
  <si>
    <t>27INR0389</t>
  </si>
  <si>
    <t>Sugaree Solar</t>
  </si>
  <si>
    <t>26INR0074</t>
  </si>
  <si>
    <t>Anila Solar</t>
  </si>
  <si>
    <t>28INR0297</t>
  </si>
  <si>
    <t>Magnet Solar</t>
  </si>
  <si>
    <t>27INR0126</t>
  </si>
  <si>
    <t>Corvus Solar</t>
  </si>
  <si>
    <t>28INR0486</t>
  </si>
  <si>
    <t>Spectra Solar</t>
  </si>
  <si>
    <t>24INR0412</t>
  </si>
  <si>
    <t>Camino Ranch Solar SLF</t>
  </si>
  <si>
    <t>26INR0256</t>
  </si>
  <si>
    <t>Camino Ranch Solar 2 SLF</t>
  </si>
  <si>
    <t>24INR0059</t>
  </si>
  <si>
    <t>Cuchillas Solar</t>
  </si>
  <si>
    <t>24INR0075</t>
  </si>
  <si>
    <t>Blue Bird Solar</t>
  </si>
  <si>
    <t>25INR0097</t>
  </si>
  <si>
    <t>Soleil Solar</t>
  </si>
  <si>
    <t>Clay</t>
  </si>
  <si>
    <t>24INR0172</t>
  </si>
  <si>
    <t>Smith Lake Solar DC</t>
  </si>
  <si>
    <t>28INR0008</t>
  </si>
  <si>
    <t>Oriole Solar</t>
  </si>
  <si>
    <t>21INR0220</t>
  </si>
  <si>
    <t>Maleza Solar</t>
  </si>
  <si>
    <t>22INR0209</t>
  </si>
  <si>
    <t>Felix North Solar</t>
  </si>
  <si>
    <t>24INR0452</t>
  </si>
  <si>
    <t>Longfellow Solar I</t>
  </si>
  <si>
    <t>24INR0454</t>
  </si>
  <si>
    <t>Longfellow Solar II</t>
  </si>
  <si>
    <t>27INR0007</t>
  </si>
  <si>
    <t>Felix East Solar</t>
  </si>
  <si>
    <t>27INR0012</t>
  </si>
  <si>
    <t>Felix West Solar</t>
  </si>
  <si>
    <t>27INR0118</t>
  </si>
  <si>
    <t>Grapefruit Solar</t>
  </si>
  <si>
    <t>23INR0202</t>
  </si>
  <si>
    <t>Erath County Solar</t>
  </si>
  <si>
    <t>23INR0090</t>
  </si>
  <si>
    <t>Iguala Solar</t>
  </si>
  <si>
    <t>27INR0435</t>
  </si>
  <si>
    <t>Clairemont Solar 1</t>
  </si>
  <si>
    <t>Kent</t>
  </si>
  <si>
    <t>29INR0013</t>
  </si>
  <si>
    <t>Cattle Drive Solar</t>
  </si>
  <si>
    <t>22INR0374</t>
  </si>
  <si>
    <t>Inertia Solar</t>
  </si>
  <si>
    <t>24INR0156</t>
  </si>
  <si>
    <t>Moonstone Solar Project</t>
  </si>
  <si>
    <t>26INR0311</t>
  </si>
  <si>
    <t>Senator Aggreko Solar</t>
  </si>
  <si>
    <t>24INR0407</t>
  </si>
  <si>
    <t>Mercury Solar III</t>
  </si>
  <si>
    <t>28INR0013</t>
  </si>
  <si>
    <t>Varadero Solar</t>
  </si>
  <si>
    <t>29INR0017</t>
  </si>
  <si>
    <t>Big Rooter East Solar</t>
  </si>
  <si>
    <t>23INR0088</t>
  </si>
  <si>
    <t>Nockenut Springs Solar 1</t>
  </si>
  <si>
    <t>24INR0007</t>
  </si>
  <si>
    <t>Nockenut Springs Solar 2</t>
  </si>
  <si>
    <t>24INR0160</t>
  </si>
  <si>
    <t>Huisache Solar</t>
  </si>
  <si>
    <t>25INR0512</t>
  </si>
  <si>
    <t>Monument Hill Solar</t>
  </si>
  <si>
    <t>28INR0127</t>
  </si>
  <si>
    <t>Half Moon Solar</t>
  </si>
  <si>
    <t>22INR0281</t>
  </si>
  <si>
    <t>Pink Solar SLF</t>
  </si>
  <si>
    <t>Hunt</t>
  </si>
  <si>
    <t>21INR0022</t>
  </si>
  <si>
    <t>Red Holly Solar</t>
  </si>
  <si>
    <t>23INR0058</t>
  </si>
  <si>
    <t>Erin Solar</t>
  </si>
  <si>
    <t>27INR0105</t>
  </si>
  <si>
    <t>Starlight Solar</t>
  </si>
  <si>
    <t>27INR0022</t>
  </si>
  <si>
    <t>Panhandle Flagship Solar 1</t>
  </si>
  <si>
    <t>27INR0023</t>
  </si>
  <si>
    <t>Panhandle Flagship Solar 2</t>
  </si>
  <si>
    <t>Hutchinson</t>
  </si>
  <si>
    <t>27INR0024</t>
  </si>
  <si>
    <t>Panhandle Flagship Solar 3</t>
  </si>
  <si>
    <t>27INR0111</t>
  </si>
  <si>
    <t>Malachite Solar</t>
  </si>
  <si>
    <t>18INR0073</t>
  </si>
  <si>
    <t>Sweetwater 1 repower</t>
  </si>
  <si>
    <t>Nolan</t>
  </si>
  <si>
    <t>Wind</t>
  </si>
  <si>
    <t>WT</t>
  </si>
  <si>
    <t>22INR0301</t>
  </si>
  <si>
    <t>Fortuna Wind</t>
  </si>
  <si>
    <t>22INR0499</t>
  </si>
  <si>
    <t>Aquilla Lake 3 Wind</t>
  </si>
  <si>
    <t>26INR0447</t>
  </si>
  <si>
    <t>Honey Mesquite Wind Farm</t>
  </si>
  <si>
    <t>16INR0112</t>
  </si>
  <si>
    <t>Loma Pinta Wind</t>
  </si>
  <si>
    <t>26INR0622</t>
  </si>
  <si>
    <t>Buffalo Gap 1 Wind Repower</t>
  </si>
  <si>
    <t>26INR0625</t>
  </si>
  <si>
    <t>Buffalo Gap 2 Wind Repower</t>
  </si>
  <si>
    <t>26INR0626</t>
  </si>
  <si>
    <t>Buffalo Gap 3 Wind Repower</t>
  </si>
  <si>
    <t>Taylor</t>
  </si>
  <si>
    <t>25INR0018</t>
  </si>
  <si>
    <t>Yellow Cat Wind</t>
  </si>
  <si>
    <t>27INR0367</t>
  </si>
  <si>
    <t>Goat Mountain Wind-Repower</t>
  </si>
  <si>
    <t>Sterling</t>
  </si>
  <si>
    <t>23INR0637</t>
  </si>
  <si>
    <t>Goodnight Wind II</t>
  </si>
  <si>
    <t>Armstrong</t>
  </si>
  <si>
    <t>26INR0021</t>
  </si>
  <si>
    <t>Crossroads Wind</t>
  </si>
  <si>
    <t>25INR0247</t>
  </si>
  <si>
    <t>Bluebonnet Prairie Wind</t>
  </si>
  <si>
    <t>24INR0291</t>
  </si>
  <si>
    <t>Rubicon Alpha Wind</t>
  </si>
  <si>
    <t>27INR0132</t>
  </si>
  <si>
    <t>Palo Verde Wind</t>
  </si>
  <si>
    <t>21INR0263</t>
  </si>
  <si>
    <t>Monarch Creek Wind</t>
  </si>
  <si>
    <t>Throckmorton</t>
  </si>
  <si>
    <t>27INR0510</t>
  </si>
  <si>
    <t>Pecos Wind</t>
  </si>
  <si>
    <t>25INR0494</t>
  </si>
  <si>
    <t>Willow Beach Wind</t>
  </si>
  <si>
    <t>23INR0561</t>
  </si>
  <si>
    <t>Cascabel Wind 2</t>
  </si>
  <si>
    <t>24INR0424</t>
  </si>
  <si>
    <t>Cascabel Wind 1</t>
  </si>
  <si>
    <t>24INR0505</t>
  </si>
  <si>
    <t>Corralitos Wind 1</t>
  </si>
  <si>
    <t>20INR0247</t>
  </si>
  <si>
    <t>Water Valley Wind Energy</t>
  </si>
  <si>
    <t>Tom Green</t>
  </si>
  <si>
    <t>26INR0113</t>
  </si>
  <si>
    <t>Meitner Wind</t>
  </si>
  <si>
    <t>24INR0506</t>
  </si>
  <si>
    <t>Corralitos Wind 2</t>
  </si>
  <si>
    <t>27INR0004</t>
  </si>
  <si>
    <t>Dundee West Wind</t>
  </si>
  <si>
    <t>27INR0005</t>
  </si>
  <si>
    <t>Dundee East A Wind</t>
  </si>
  <si>
    <t>Baylor</t>
  </si>
  <si>
    <t>27INR0011</t>
  </si>
  <si>
    <t>Dundee East B Wind</t>
  </si>
  <si>
    <t>27INR0056</t>
  </si>
  <si>
    <t>Laurel Wind Energy Center</t>
  </si>
  <si>
    <t>20INR0047</t>
  </si>
  <si>
    <t>Siete</t>
  </si>
  <si>
    <t>28INR0037</t>
  </si>
  <si>
    <t>Bullring Wind 1</t>
  </si>
  <si>
    <t>28INR0038</t>
  </si>
  <si>
    <t>Bullring Wind 2</t>
  </si>
  <si>
    <t>28INR0039</t>
  </si>
  <si>
    <t>Bullring Wind 3</t>
  </si>
  <si>
    <t>29INR0004</t>
  </si>
  <si>
    <t>Aurelius Wind</t>
  </si>
  <si>
    <t>27INR0076</t>
  </si>
  <si>
    <t>Bob Creek Wind</t>
  </si>
  <si>
    <t>29INR0025</t>
  </si>
  <si>
    <t>Skyrider Wind</t>
  </si>
  <si>
    <t>28INR0072</t>
  </si>
  <si>
    <t>Mirando Valley Wind</t>
  </si>
  <si>
    <t>Jim Hogg</t>
  </si>
  <si>
    <t>28INR0434</t>
  </si>
  <si>
    <t>Viento Bravo Wind</t>
  </si>
  <si>
    <t>23INR0441</t>
  </si>
  <si>
    <t>Bug Tussle Wind Project</t>
  </si>
  <si>
    <t>26INR0530</t>
  </si>
  <si>
    <t>Longview Wind</t>
  </si>
  <si>
    <t>19INR0023</t>
  </si>
  <si>
    <t>Monte Alto 2 Wind</t>
  </si>
  <si>
    <t>Willacy</t>
  </si>
  <si>
    <t>19INR0055</t>
  </si>
  <si>
    <t>Monte Cristo II Wind</t>
  </si>
  <si>
    <t>27INR0383</t>
  </si>
  <si>
    <t>Windjammer Windpower</t>
  </si>
  <si>
    <t>29INR0040</t>
  </si>
  <si>
    <t>Gusty Windpower</t>
  </si>
  <si>
    <t>26INR0531</t>
  </si>
  <si>
    <t>West Munday Wind</t>
  </si>
  <si>
    <t>27INR0140</t>
  </si>
  <si>
    <t>Kingsmill Wind SLF</t>
  </si>
  <si>
    <t>30INR0018</t>
  </si>
  <si>
    <t>Big Canyon Wind</t>
  </si>
  <si>
    <t>Small Generators</t>
  </si>
  <si>
    <t>24INR0712</t>
  </si>
  <si>
    <t xml:space="preserve">Byrd Ranch Repower </t>
  </si>
  <si>
    <t>26INR0682</t>
  </si>
  <si>
    <t>North Edinburg BESS 1</t>
  </si>
  <si>
    <t>26INR0691</t>
  </si>
  <si>
    <t>Harlingen #1 BESS 1</t>
  </si>
  <si>
    <t>22INR0596</t>
  </si>
  <si>
    <t>Grizzly Ridge BESS SLF</t>
  </si>
  <si>
    <t>Hamilton</t>
  </si>
  <si>
    <t>24INR0481</t>
  </si>
  <si>
    <t>Little York BESS</t>
  </si>
  <si>
    <t>26INR0714</t>
  </si>
  <si>
    <t>Pavlov BESS2</t>
  </si>
  <si>
    <t>25INR0650</t>
  </si>
  <si>
    <t>Buda BESS</t>
  </si>
  <si>
    <t>Hays</t>
  </si>
  <si>
    <t>26INR0574</t>
  </si>
  <si>
    <t>Apple BESS</t>
  </si>
  <si>
    <t>23INR0548</t>
  </si>
  <si>
    <t>Leakey BESS</t>
  </si>
  <si>
    <t>Real</t>
  </si>
  <si>
    <t>24INR0502</t>
  </si>
  <si>
    <t>Medina City BESS</t>
  </si>
  <si>
    <t>26INR0702</t>
  </si>
  <si>
    <t>Bexar Martinez BESS</t>
  </si>
  <si>
    <t>23INR0603</t>
  </si>
  <si>
    <t>Damon BESS 2</t>
  </si>
  <si>
    <t>25INR0601</t>
  </si>
  <si>
    <t>East Bernard BESS</t>
  </si>
  <si>
    <t>25INR0604</t>
  </si>
  <si>
    <t>Pledger BESS</t>
  </si>
  <si>
    <t>25INR0769</t>
  </si>
  <si>
    <t>Kleimann BESS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</si>
</sst>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indexed="9"/>
        <bgColor indexed="64"/>
      </patternFill>
    </fill>
    <fill>
      <patternFill patternType="solid">
        <fgColor theme="0" tint="-0.14999847407452621"/>
        <bgColor theme="0" tint="-0.14999847407452621"/>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17">
    <xf numFmtId="0" fontId="0" fillId="0" borderId="0" xfId="0"/>
    <xf numFmtId="0" fontId="1" fillId="0" borderId="0" xfId="0" applyFont="1"/>
    <xf numFmtId="0" fontId="0" fillId="2" borderId="1" xfId="0" applyFill="1" applyBorder="1"/>
    <xf numFmtId="14" fontId="0" fillId="2" borderId="1" xfId="0" applyNumberFormat="1" applyFill="1" applyBorder="1"/>
    <xf numFmtId="0" fontId="0" fillId="3" borderId="1" xfId="0" applyFill="1" applyBorder="1"/>
    <xf numFmtId="14" fontId="0" fillId="3" borderId="1" xfId="0" applyNumberFormat="1" applyFill="1" applyBorder="1"/>
    <xf numFmtId="0" fontId="0" fillId="3" borderId="2" xfId="0" applyFill="1" applyBorder="1"/>
    <xf numFmtId="14" fontId="0" fillId="3" borderId="2" xfId="0" applyNumberFormat="1" applyFill="1" applyBorder="1"/>
    <xf numFmtId="0" fontId="1" fillId="2" borderId="2" xfId="0" applyFont="1" applyFill="1" applyBorder="1"/>
    <xf numFmtId="0" fontId="1" fillId="2" borderId="3" xfId="0" applyFont="1" applyFill="1" applyBorder="1" applyAlignment="1">
      <alignment horizontal="center"/>
    </xf>
    <xf numFmtId="3" fontId="0" fillId="0" borderId="0" xfId="0" applyNumberFormat="1"/>
    <xf numFmtId="0" fontId="0" fillId="0" borderId="0" xfId="0" applyAlignment="1">
      <alignment horizontal="center"/>
    </xf>
    <xf numFmtId="0" fontId="0" fillId="2" borderId="2" xfId="0" applyFill="1" applyBorder="1"/>
    <xf numFmtId="14" fontId="0" fillId="2" borderId="2" xfId="0" applyNumberFormat="1" applyFill="1" applyBorder="1"/>
    <xf numFmtId="0" fontId="1" fillId="4" borderId="4" xfId="0" applyFont="1" applyFill="1" applyBorder="1"/>
    <xf numFmtId="0" fontId="1" fillId="3" borderId="0" xfId="0" applyFont="1" applyFill="1"/>
    <xf numFmtId="0" fontId="1" fillId="0" borderId="5" xfId="0" applyFont="1" applyBorder="1"/>
  </cellXfs>
  <cellStyles count="1">
    <cellStyle name="Normal" xfId="0" builtinId="0"/>
  </cellStyles>
  <dxfs count="0"/>
  <tableStyles count="0" defaultTableStyle="TableStyleMedium2" defaultPivotStyle="PivotStyleLight16"/>
  <colors>
    <mruColors>
      <color rgb="FF003865"/>
      <color rgb="FF9E170D"/>
      <color rgb="FF720000"/>
      <color rgb="FFDA8784"/>
      <color rgb="FFF5CBA6"/>
      <color rgb="FFE26800"/>
      <color rgb="FF8DC3E5"/>
      <color rgb="FF0063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3230531965593945E-2"/>
          <c:w val="0.91736610691845799"/>
          <c:h val="0.66163041864769712"/>
        </c:manualLayout>
      </c:layout>
      <c:barChart>
        <c:barDir val="col"/>
        <c:grouping val="stacked"/>
        <c:varyColors val="0"/>
        <c:ser>
          <c:idx val="0"/>
          <c:order val="0"/>
          <c:tx>
            <c:strRef>
              <c:f>'Wind Chart'!$C$73</c:f>
              <c:strCache>
                <c:ptCount val="1"/>
                <c:pt idx="0">
                  <c:v>Cumulative MW Operational</c:v>
                </c:pt>
              </c:strCache>
            </c:strRef>
          </c:tx>
          <c:spPr>
            <a:solidFill>
              <a:srgbClr val="0063B4"/>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FB33-4C29-808D-3237B10D00BF}"/>
                </c:ext>
              </c:extLst>
            </c:dLbl>
            <c:dLbl>
              <c:idx val="1"/>
              <c:delete val="1"/>
              <c:extLst>
                <c:ext xmlns:c15="http://schemas.microsoft.com/office/drawing/2012/chart" uri="{CE6537A1-D6FC-4f65-9D91-7224C49458BB}"/>
                <c:ext xmlns:c16="http://schemas.microsoft.com/office/drawing/2014/chart" uri="{C3380CC4-5D6E-409C-BE32-E72D297353CC}">
                  <c16:uniqueId val="{00000001-FB33-4C29-808D-3237B10D00BF}"/>
                </c:ext>
              </c:extLst>
            </c:dLbl>
            <c:dLbl>
              <c:idx val="2"/>
              <c:delete val="1"/>
              <c:extLst>
                <c:ext xmlns:c15="http://schemas.microsoft.com/office/drawing/2012/chart" uri="{CE6537A1-D6FC-4f65-9D91-7224C49458BB}"/>
                <c:ext xmlns:c16="http://schemas.microsoft.com/office/drawing/2014/chart" uri="{C3380CC4-5D6E-409C-BE32-E72D297353CC}">
                  <c16:uniqueId val="{00000002-FB33-4C29-808D-3237B10D00BF}"/>
                </c:ext>
              </c:extLst>
            </c:dLbl>
            <c:dLbl>
              <c:idx val="3"/>
              <c:delete val="1"/>
              <c:extLst>
                <c:ext xmlns:c15="http://schemas.microsoft.com/office/drawing/2012/chart" uri="{CE6537A1-D6FC-4f65-9D91-7224C49458BB}"/>
                <c:ext xmlns:c16="http://schemas.microsoft.com/office/drawing/2014/chart" uri="{C3380CC4-5D6E-409C-BE32-E72D297353CC}">
                  <c16:uniqueId val="{00000003-FB33-4C29-808D-3237B10D00BF}"/>
                </c:ext>
              </c:extLst>
            </c:dLbl>
            <c:dLbl>
              <c:idx val="4"/>
              <c:delete val="1"/>
              <c:extLst>
                <c:ext xmlns:c15="http://schemas.microsoft.com/office/drawing/2012/chart" uri="{CE6537A1-D6FC-4f65-9D91-7224C49458BB}"/>
                <c:ext xmlns:c16="http://schemas.microsoft.com/office/drawing/2014/chart" uri="{C3380CC4-5D6E-409C-BE32-E72D297353CC}">
                  <c16:uniqueId val="{00000004-FB33-4C29-808D-3237B10D00BF}"/>
                </c:ext>
              </c:extLst>
            </c:dLbl>
            <c:dLbl>
              <c:idx val="5"/>
              <c:delete val="1"/>
              <c:extLst>
                <c:ext xmlns:c15="http://schemas.microsoft.com/office/drawing/2012/chart" uri="{CE6537A1-D6FC-4f65-9D91-7224C49458BB}"/>
                <c:ext xmlns:c16="http://schemas.microsoft.com/office/drawing/2014/chart" uri="{C3380CC4-5D6E-409C-BE32-E72D297353CC}">
                  <c16:uniqueId val="{00000005-FB33-4C29-808D-3237B10D00BF}"/>
                </c:ext>
              </c:extLst>
            </c:dLbl>
            <c:dLbl>
              <c:idx val="6"/>
              <c:delete val="1"/>
              <c:extLst>
                <c:ext xmlns:c15="http://schemas.microsoft.com/office/drawing/2012/chart" uri="{CE6537A1-D6FC-4f65-9D91-7224C49458BB}"/>
                <c:ext xmlns:c16="http://schemas.microsoft.com/office/drawing/2014/chart" uri="{C3380CC4-5D6E-409C-BE32-E72D297353CC}">
                  <c16:uniqueId val="{00000006-FB33-4C29-808D-3237B10D00BF}"/>
                </c:ext>
              </c:extLst>
            </c:dLbl>
            <c:dLbl>
              <c:idx val="7"/>
              <c:delete val="1"/>
              <c:extLst>
                <c:ext xmlns:c15="http://schemas.microsoft.com/office/drawing/2012/chart" uri="{CE6537A1-D6FC-4f65-9D91-7224C49458BB}"/>
                <c:ext xmlns:c16="http://schemas.microsoft.com/office/drawing/2014/chart" uri="{C3380CC4-5D6E-409C-BE32-E72D297353CC}">
                  <c16:uniqueId val="{00000007-FB33-4C29-808D-3237B10D00BF}"/>
                </c:ext>
              </c:extLst>
            </c:dLbl>
            <c:dLbl>
              <c:idx val="8"/>
              <c:delete val="1"/>
              <c:extLst>
                <c:ext xmlns:c15="http://schemas.microsoft.com/office/drawing/2012/chart" uri="{CE6537A1-D6FC-4f65-9D91-7224C49458BB}"/>
                <c:ext xmlns:c16="http://schemas.microsoft.com/office/drawing/2014/chart" uri="{C3380CC4-5D6E-409C-BE32-E72D297353CC}">
                  <c16:uniqueId val="{00000008-FB33-4C29-808D-3237B10D00BF}"/>
                </c:ext>
              </c:extLst>
            </c:dLbl>
            <c:dLbl>
              <c:idx val="9"/>
              <c:delete val="1"/>
              <c:extLst>
                <c:ext xmlns:c15="http://schemas.microsoft.com/office/drawing/2012/chart" uri="{CE6537A1-D6FC-4f65-9D91-7224C49458BB}"/>
                <c:ext xmlns:c16="http://schemas.microsoft.com/office/drawing/2014/chart" uri="{C3380CC4-5D6E-409C-BE32-E72D297353CC}">
                  <c16:uniqueId val="{00000009-FB33-4C29-808D-3237B10D00BF}"/>
                </c:ext>
              </c:extLst>
            </c:dLbl>
            <c:dLbl>
              <c:idx val="10"/>
              <c:delete val="1"/>
              <c:extLst>
                <c:ext xmlns:c15="http://schemas.microsoft.com/office/drawing/2012/chart" uri="{CE6537A1-D6FC-4f65-9D91-7224C49458BB}"/>
                <c:ext xmlns:c16="http://schemas.microsoft.com/office/drawing/2014/chart" uri="{C3380CC4-5D6E-409C-BE32-E72D297353CC}">
                  <c16:uniqueId val="{0000000A-FB33-4C29-808D-3237B10D00BF}"/>
                </c:ext>
              </c:extLst>
            </c:dLbl>
            <c:dLbl>
              <c:idx val="11"/>
              <c:delete val="1"/>
              <c:extLst>
                <c:ext xmlns:c15="http://schemas.microsoft.com/office/drawing/2012/chart" uri="{CE6537A1-D6FC-4f65-9D91-7224C49458BB}"/>
                <c:ext xmlns:c16="http://schemas.microsoft.com/office/drawing/2014/chart" uri="{C3380CC4-5D6E-409C-BE32-E72D297353CC}">
                  <c16:uniqueId val="{0000000B-FB33-4C29-808D-3237B10D00BF}"/>
                </c:ext>
              </c:extLst>
            </c:dLbl>
            <c:dLbl>
              <c:idx val="12"/>
              <c:delete val="1"/>
              <c:extLst>
                <c:ext xmlns:c15="http://schemas.microsoft.com/office/drawing/2012/chart" uri="{CE6537A1-D6FC-4f65-9D91-7224C49458BB}"/>
                <c:ext xmlns:c16="http://schemas.microsoft.com/office/drawing/2014/chart" uri="{C3380CC4-5D6E-409C-BE32-E72D297353CC}">
                  <c16:uniqueId val="{0000000C-FB33-4C29-808D-3237B10D00BF}"/>
                </c:ext>
              </c:extLst>
            </c:dLbl>
            <c:dLbl>
              <c:idx val="13"/>
              <c:delete val="1"/>
              <c:extLst>
                <c:ext xmlns:c15="http://schemas.microsoft.com/office/drawing/2012/chart" uri="{CE6537A1-D6FC-4f65-9D91-7224C49458BB}"/>
                <c:ext xmlns:c16="http://schemas.microsoft.com/office/drawing/2014/chart" uri="{C3380CC4-5D6E-409C-BE32-E72D297353CC}">
                  <c16:uniqueId val="{0000000D-FB33-4C29-808D-3237B10D00BF}"/>
                </c:ext>
              </c:extLst>
            </c:dLbl>
            <c:dLbl>
              <c:idx val="14"/>
              <c:delete val="1"/>
              <c:extLst>
                <c:ext xmlns:c15="http://schemas.microsoft.com/office/drawing/2012/chart" uri="{CE6537A1-D6FC-4f65-9D91-7224C49458BB}"/>
                <c:ext xmlns:c16="http://schemas.microsoft.com/office/drawing/2014/chart" uri="{C3380CC4-5D6E-409C-BE32-E72D297353CC}">
                  <c16:uniqueId val="{0000000E-FB33-4C29-808D-3237B10D00BF}"/>
                </c:ext>
              </c:extLst>
            </c:dLbl>
            <c:dLbl>
              <c:idx val="15"/>
              <c:delete val="1"/>
              <c:extLst>
                <c:ext xmlns:c15="http://schemas.microsoft.com/office/drawing/2012/chart" uri="{CE6537A1-D6FC-4f65-9D91-7224C49458BB}"/>
                <c:ext xmlns:c16="http://schemas.microsoft.com/office/drawing/2014/chart" uri="{C3380CC4-5D6E-409C-BE32-E72D297353CC}">
                  <c16:uniqueId val="{0000000F-FB33-4C29-808D-3237B10D00BF}"/>
                </c:ext>
              </c:extLst>
            </c:dLbl>
            <c:dLbl>
              <c:idx val="16"/>
              <c:delete val="1"/>
              <c:extLst>
                <c:ext xmlns:c15="http://schemas.microsoft.com/office/drawing/2012/chart" uri="{CE6537A1-D6FC-4f65-9D91-7224C49458BB}"/>
                <c:ext xmlns:c16="http://schemas.microsoft.com/office/drawing/2014/chart" uri="{C3380CC4-5D6E-409C-BE32-E72D297353CC}">
                  <c16:uniqueId val="{00000010-FB33-4C29-808D-3237B10D00BF}"/>
                </c:ext>
              </c:extLst>
            </c:dLbl>
            <c:dLbl>
              <c:idx val="17"/>
              <c:delete val="1"/>
              <c:extLst>
                <c:ext xmlns:c15="http://schemas.microsoft.com/office/drawing/2012/chart" uri="{CE6537A1-D6FC-4f65-9D91-7224C49458BB}"/>
                <c:ext xmlns:c16="http://schemas.microsoft.com/office/drawing/2014/chart" uri="{C3380CC4-5D6E-409C-BE32-E72D297353CC}">
                  <c16:uniqueId val="{00000011-FB33-4C29-808D-3237B10D00BF}"/>
                </c:ext>
              </c:extLst>
            </c:dLbl>
            <c:dLbl>
              <c:idx val="18"/>
              <c:delete val="1"/>
              <c:extLst>
                <c:ext xmlns:c15="http://schemas.microsoft.com/office/drawing/2012/chart" uri="{CE6537A1-D6FC-4f65-9D91-7224C49458BB}"/>
                <c:ext xmlns:c16="http://schemas.microsoft.com/office/drawing/2014/chart" uri="{C3380CC4-5D6E-409C-BE32-E72D297353CC}">
                  <c16:uniqueId val="{00000012-FB33-4C29-808D-3237B10D00BF}"/>
                </c:ext>
              </c:extLst>
            </c:dLbl>
            <c:dLbl>
              <c:idx val="19"/>
              <c:delete val="1"/>
              <c:extLst>
                <c:ext xmlns:c15="http://schemas.microsoft.com/office/drawing/2012/chart" uri="{CE6537A1-D6FC-4f65-9D91-7224C49458BB}"/>
                <c:ext xmlns:c16="http://schemas.microsoft.com/office/drawing/2014/chart" uri="{C3380CC4-5D6E-409C-BE32-E72D297353CC}">
                  <c16:uniqueId val="{00000013-FB33-4C29-808D-3237B10D00BF}"/>
                </c:ext>
              </c:extLst>
            </c:dLbl>
            <c:dLbl>
              <c:idx val="20"/>
              <c:delete val="1"/>
              <c:extLst>
                <c:ext xmlns:c15="http://schemas.microsoft.com/office/drawing/2012/chart" uri="{CE6537A1-D6FC-4f65-9D91-7224C49458BB}"/>
                <c:ext xmlns:c16="http://schemas.microsoft.com/office/drawing/2014/chart" uri="{C3380CC4-5D6E-409C-BE32-E72D297353CC}">
                  <c16:uniqueId val="{00000014-FB33-4C29-808D-3237B10D00BF}"/>
                </c:ext>
              </c:extLst>
            </c:dLbl>
            <c:dLbl>
              <c:idx val="21"/>
              <c:delete val="1"/>
              <c:extLst>
                <c:ext xmlns:c15="http://schemas.microsoft.com/office/drawing/2012/chart" uri="{CE6537A1-D6FC-4f65-9D91-7224C49458BB}"/>
                <c:ext xmlns:c16="http://schemas.microsoft.com/office/drawing/2014/chart" uri="{C3380CC4-5D6E-409C-BE32-E72D297353CC}">
                  <c16:uniqueId val="{00000015-FB33-4C29-808D-3237B10D00BF}"/>
                </c:ext>
              </c:extLst>
            </c:dLbl>
            <c:dLbl>
              <c:idx val="22"/>
              <c:delete val="1"/>
              <c:extLst>
                <c:ext xmlns:c15="http://schemas.microsoft.com/office/drawing/2012/chart" uri="{CE6537A1-D6FC-4f65-9D91-7224C49458BB}"/>
                <c:ext xmlns:c16="http://schemas.microsoft.com/office/drawing/2014/chart" uri="{C3380CC4-5D6E-409C-BE32-E72D297353CC}">
                  <c16:uniqueId val="{00000016-FB33-4C29-808D-3237B10D00BF}"/>
                </c:ext>
              </c:extLst>
            </c:dLbl>
            <c:dLbl>
              <c:idx val="23"/>
              <c:delete val="1"/>
              <c:extLst>
                <c:ext xmlns:c15="http://schemas.microsoft.com/office/drawing/2012/chart" uri="{CE6537A1-D6FC-4f65-9D91-7224C49458BB}"/>
                <c:ext xmlns:c16="http://schemas.microsoft.com/office/drawing/2014/chart" uri="{C3380CC4-5D6E-409C-BE32-E72D297353CC}">
                  <c16:uniqueId val="{00000017-FB33-4C29-808D-3237B10D00BF}"/>
                </c:ext>
              </c:extLst>
            </c:dLbl>
            <c:dLbl>
              <c:idx val="24"/>
              <c:delete val="1"/>
              <c:extLst>
                <c:ext xmlns:c15="http://schemas.microsoft.com/office/drawing/2012/chart" uri="{CE6537A1-D6FC-4f65-9D91-7224C49458BB}"/>
                <c:ext xmlns:c16="http://schemas.microsoft.com/office/drawing/2014/chart" uri="{C3380CC4-5D6E-409C-BE32-E72D297353CC}">
                  <c16:uniqueId val="{00000018-FB33-4C29-808D-3237B10D00BF}"/>
                </c:ext>
              </c:extLst>
            </c:dLbl>
            <c:dLbl>
              <c:idx val="25"/>
              <c:delete val="1"/>
              <c:extLst>
                <c:ext xmlns:c15="http://schemas.microsoft.com/office/drawing/2012/chart" uri="{CE6537A1-D6FC-4f65-9D91-7224C49458BB}"/>
                <c:ext xmlns:c16="http://schemas.microsoft.com/office/drawing/2014/chart" uri="{C3380CC4-5D6E-409C-BE32-E72D297353CC}">
                  <c16:uniqueId val="{00000019-FB33-4C29-808D-3237B10D00BF}"/>
                </c:ext>
              </c:extLst>
            </c:dLbl>
            <c:dLbl>
              <c:idx val="26"/>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FB33-4C29-808D-3237B10D00BF}"/>
                </c:ext>
              </c:extLst>
            </c:dLbl>
            <c:dLbl>
              <c:idx val="27"/>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FB33-4C29-808D-3237B10D00BF}"/>
                </c:ext>
              </c:extLst>
            </c:dLbl>
            <c:dLbl>
              <c:idx val="28"/>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FB33-4C29-808D-3237B10D00BF}"/>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D-FB33-4C29-808D-3237B10D00BF}"/>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E-FB33-4C29-808D-3237B10D00BF}"/>
                </c:ext>
              </c:extLst>
            </c:dLbl>
            <c:spPr>
              <a:noFill/>
              <a:ln>
                <a:noFill/>
              </a:ln>
              <a:effectLst/>
            </c:spPr>
            <c:txPr>
              <a:bodyPr wrap="square" lIns="38100" tIns="19050" rIns="38100" bIns="19050" anchor="ctr">
                <a:spAutoFit/>
              </a:bodyPr>
              <a:lstStyle/>
              <a:p>
                <a:pPr>
                  <a:defRPr sz="8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Chart'!$A$74:$A$104</c:f>
              <c:numCache>
                <c:formatCode>General</c:formatCode>
                <c:ptCount val="3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numCache>
            </c:numRef>
          </c:cat>
          <c:val>
            <c:numRef>
              <c:f>'Wind Chart'!$C$74:$C$104</c:f>
              <c:numCache>
                <c:formatCode>#,##0</c:formatCode>
                <c:ptCount val="31"/>
                <c:pt idx="0">
                  <c:v>160.37</c:v>
                </c:pt>
                <c:pt idx="1">
                  <c:v>887.97</c:v>
                </c:pt>
                <c:pt idx="2">
                  <c:v>1058.22</c:v>
                </c:pt>
                <c:pt idx="3">
                  <c:v>1260.72</c:v>
                </c:pt>
                <c:pt idx="4">
                  <c:v>1377.82</c:v>
                </c:pt>
                <c:pt idx="5">
                  <c:v>1990.42</c:v>
                </c:pt>
                <c:pt idx="6">
                  <c:v>2726.7200000000003</c:v>
                </c:pt>
                <c:pt idx="7">
                  <c:v>4306.4400000000005</c:v>
                </c:pt>
                <c:pt idx="8">
                  <c:v>8190.6399999999994</c:v>
                </c:pt>
                <c:pt idx="9">
                  <c:v>9116.66</c:v>
                </c:pt>
                <c:pt idx="10">
                  <c:v>9575.0399999999991</c:v>
                </c:pt>
                <c:pt idx="11">
                  <c:v>9707.0399999999991</c:v>
                </c:pt>
                <c:pt idx="12">
                  <c:v>11181</c:v>
                </c:pt>
                <c:pt idx="13">
                  <c:v>11329.6</c:v>
                </c:pt>
                <c:pt idx="14">
                  <c:v>13222.18</c:v>
                </c:pt>
                <c:pt idx="15">
                  <c:v>16430.919999999998</c:v>
                </c:pt>
                <c:pt idx="16">
                  <c:v>19056.239999999998</c:v>
                </c:pt>
                <c:pt idx="17">
                  <c:v>21302.979999999996</c:v>
                </c:pt>
                <c:pt idx="18">
                  <c:v>22686.679999999997</c:v>
                </c:pt>
                <c:pt idx="19">
                  <c:v>27272.329999999994</c:v>
                </c:pt>
                <c:pt idx="20">
                  <c:v>31180.299999999996</c:v>
                </c:pt>
                <c:pt idx="21">
                  <c:v>33981.899999999994</c:v>
                </c:pt>
                <c:pt idx="22">
                  <c:v>36947.919999999991</c:v>
                </c:pt>
                <c:pt idx="23">
                  <c:v>38730.80999999999</c:v>
                </c:pt>
                <c:pt idx="24">
                  <c:v>39491.029999999992</c:v>
                </c:pt>
                <c:pt idx="25">
                  <c:v>40738.649999999994</c:v>
                </c:pt>
                <c:pt idx="26">
                  <c:v>40738.650000000016</c:v>
                </c:pt>
                <c:pt idx="27">
                  <c:v>40738.650000000016</c:v>
                </c:pt>
                <c:pt idx="28">
                  <c:v>40738.650000000016</c:v>
                </c:pt>
                <c:pt idx="29">
                  <c:v>40738.650000000016</c:v>
                </c:pt>
                <c:pt idx="30">
                  <c:v>40738.650000000016</c:v>
                </c:pt>
              </c:numCache>
            </c:numRef>
          </c:val>
          <c:extLst>
            <c:ext xmlns:c16="http://schemas.microsoft.com/office/drawing/2014/chart" uri="{C3380CC4-5D6E-409C-BE32-E72D297353CC}">
              <c16:uniqueId val="{0000001F-FB33-4C29-808D-3237B10D00BF}"/>
            </c:ext>
          </c:extLst>
        </c:ser>
        <c:ser>
          <c:idx val="3"/>
          <c:order val="1"/>
          <c:tx>
            <c:v>IA Signed-Financial Security Posted </c:v>
          </c:tx>
          <c:spPr>
            <a:solidFill>
              <a:srgbClr val="8DC3E5"/>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0-FB33-4C29-808D-3237B10D00BF}"/>
                </c:ext>
              </c:extLst>
            </c:dLbl>
            <c:dLbl>
              <c:idx val="1"/>
              <c:delete val="1"/>
              <c:extLst>
                <c:ext xmlns:c15="http://schemas.microsoft.com/office/drawing/2012/chart" uri="{CE6537A1-D6FC-4f65-9D91-7224C49458BB}"/>
                <c:ext xmlns:c16="http://schemas.microsoft.com/office/drawing/2014/chart" uri="{C3380CC4-5D6E-409C-BE32-E72D297353CC}">
                  <c16:uniqueId val="{00000021-FB33-4C29-808D-3237B10D00BF}"/>
                </c:ext>
              </c:extLst>
            </c:dLbl>
            <c:dLbl>
              <c:idx val="2"/>
              <c:delete val="1"/>
              <c:extLst>
                <c:ext xmlns:c15="http://schemas.microsoft.com/office/drawing/2012/chart" uri="{CE6537A1-D6FC-4f65-9D91-7224C49458BB}"/>
                <c:ext xmlns:c16="http://schemas.microsoft.com/office/drawing/2014/chart" uri="{C3380CC4-5D6E-409C-BE32-E72D297353CC}">
                  <c16:uniqueId val="{00000022-FB33-4C29-808D-3237B10D00BF}"/>
                </c:ext>
              </c:extLst>
            </c:dLbl>
            <c:dLbl>
              <c:idx val="3"/>
              <c:delete val="1"/>
              <c:extLst>
                <c:ext xmlns:c15="http://schemas.microsoft.com/office/drawing/2012/chart" uri="{CE6537A1-D6FC-4f65-9D91-7224C49458BB}"/>
                <c:ext xmlns:c16="http://schemas.microsoft.com/office/drawing/2014/chart" uri="{C3380CC4-5D6E-409C-BE32-E72D297353CC}">
                  <c16:uniqueId val="{00000023-FB33-4C29-808D-3237B10D00BF}"/>
                </c:ext>
              </c:extLst>
            </c:dLbl>
            <c:dLbl>
              <c:idx val="4"/>
              <c:delete val="1"/>
              <c:extLst>
                <c:ext xmlns:c15="http://schemas.microsoft.com/office/drawing/2012/chart" uri="{CE6537A1-D6FC-4f65-9D91-7224C49458BB}"/>
                <c:ext xmlns:c16="http://schemas.microsoft.com/office/drawing/2014/chart" uri="{C3380CC4-5D6E-409C-BE32-E72D297353CC}">
                  <c16:uniqueId val="{00000024-FB33-4C29-808D-3237B10D00BF}"/>
                </c:ext>
              </c:extLst>
            </c:dLbl>
            <c:dLbl>
              <c:idx val="5"/>
              <c:delete val="1"/>
              <c:extLst>
                <c:ext xmlns:c15="http://schemas.microsoft.com/office/drawing/2012/chart" uri="{CE6537A1-D6FC-4f65-9D91-7224C49458BB}"/>
                <c:ext xmlns:c16="http://schemas.microsoft.com/office/drawing/2014/chart" uri="{C3380CC4-5D6E-409C-BE32-E72D297353CC}">
                  <c16:uniqueId val="{00000025-FB33-4C29-808D-3237B10D00BF}"/>
                </c:ext>
              </c:extLst>
            </c:dLbl>
            <c:dLbl>
              <c:idx val="6"/>
              <c:delete val="1"/>
              <c:extLst>
                <c:ext xmlns:c15="http://schemas.microsoft.com/office/drawing/2012/chart" uri="{CE6537A1-D6FC-4f65-9D91-7224C49458BB}"/>
                <c:ext xmlns:c16="http://schemas.microsoft.com/office/drawing/2014/chart" uri="{C3380CC4-5D6E-409C-BE32-E72D297353CC}">
                  <c16:uniqueId val="{00000026-FB33-4C29-808D-3237B10D00BF}"/>
                </c:ext>
              </c:extLst>
            </c:dLbl>
            <c:dLbl>
              <c:idx val="7"/>
              <c:delete val="1"/>
              <c:extLst>
                <c:ext xmlns:c15="http://schemas.microsoft.com/office/drawing/2012/chart" uri="{CE6537A1-D6FC-4f65-9D91-7224C49458BB}"/>
                <c:ext xmlns:c16="http://schemas.microsoft.com/office/drawing/2014/chart" uri="{C3380CC4-5D6E-409C-BE32-E72D297353CC}">
                  <c16:uniqueId val="{00000027-FB33-4C29-808D-3237B10D00BF}"/>
                </c:ext>
              </c:extLst>
            </c:dLbl>
            <c:dLbl>
              <c:idx val="8"/>
              <c:delete val="1"/>
              <c:extLst>
                <c:ext xmlns:c15="http://schemas.microsoft.com/office/drawing/2012/chart" uri="{CE6537A1-D6FC-4f65-9D91-7224C49458BB}"/>
                <c:ext xmlns:c16="http://schemas.microsoft.com/office/drawing/2014/chart" uri="{C3380CC4-5D6E-409C-BE32-E72D297353CC}">
                  <c16:uniqueId val="{00000028-FB33-4C29-808D-3237B10D00BF}"/>
                </c:ext>
              </c:extLst>
            </c:dLbl>
            <c:dLbl>
              <c:idx val="9"/>
              <c:delete val="1"/>
              <c:extLst>
                <c:ext xmlns:c15="http://schemas.microsoft.com/office/drawing/2012/chart" uri="{CE6537A1-D6FC-4f65-9D91-7224C49458BB}"/>
                <c:ext xmlns:c16="http://schemas.microsoft.com/office/drawing/2014/chart" uri="{C3380CC4-5D6E-409C-BE32-E72D297353CC}">
                  <c16:uniqueId val="{00000029-FB33-4C29-808D-3237B10D00BF}"/>
                </c:ext>
              </c:extLst>
            </c:dLbl>
            <c:dLbl>
              <c:idx val="10"/>
              <c:delete val="1"/>
              <c:extLst>
                <c:ext xmlns:c15="http://schemas.microsoft.com/office/drawing/2012/chart" uri="{CE6537A1-D6FC-4f65-9D91-7224C49458BB}"/>
                <c:ext xmlns:c16="http://schemas.microsoft.com/office/drawing/2014/chart" uri="{C3380CC4-5D6E-409C-BE32-E72D297353CC}">
                  <c16:uniqueId val="{0000002A-FB33-4C29-808D-3237B10D00BF}"/>
                </c:ext>
              </c:extLst>
            </c:dLbl>
            <c:dLbl>
              <c:idx val="11"/>
              <c:delete val="1"/>
              <c:extLst>
                <c:ext xmlns:c15="http://schemas.microsoft.com/office/drawing/2012/chart" uri="{CE6537A1-D6FC-4f65-9D91-7224C49458BB}"/>
                <c:ext xmlns:c16="http://schemas.microsoft.com/office/drawing/2014/chart" uri="{C3380CC4-5D6E-409C-BE32-E72D297353CC}">
                  <c16:uniqueId val="{0000002B-FB33-4C29-808D-3237B10D00BF}"/>
                </c:ext>
              </c:extLst>
            </c:dLbl>
            <c:dLbl>
              <c:idx val="12"/>
              <c:delete val="1"/>
              <c:extLst>
                <c:ext xmlns:c15="http://schemas.microsoft.com/office/drawing/2012/chart" uri="{CE6537A1-D6FC-4f65-9D91-7224C49458BB}"/>
                <c:ext xmlns:c16="http://schemas.microsoft.com/office/drawing/2014/chart" uri="{C3380CC4-5D6E-409C-BE32-E72D297353CC}">
                  <c16:uniqueId val="{0000002C-FB33-4C29-808D-3237B10D00BF}"/>
                </c:ext>
              </c:extLst>
            </c:dLbl>
            <c:dLbl>
              <c:idx val="13"/>
              <c:delete val="1"/>
              <c:extLst>
                <c:ext xmlns:c15="http://schemas.microsoft.com/office/drawing/2012/chart" uri="{CE6537A1-D6FC-4f65-9D91-7224C49458BB}"/>
                <c:ext xmlns:c16="http://schemas.microsoft.com/office/drawing/2014/chart" uri="{C3380CC4-5D6E-409C-BE32-E72D297353CC}">
                  <c16:uniqueId val="{0000002D-FB33-4C29-808D-3237B10D00BF}"/>
                </c:ext>
              </c:extLst>
            </c:dLbl>
            <c:dLbl>
              <c:idx val="14"/>
              <c:delete val="1"/>
              <c:extLst>
                <c:ext xmlns:c15="http://schemas.microsoft.com/office/drawing/2012/chart" uri="{CE6537A1-D6FC-4f65-9D91-7224C49458BB}"/>
                <c:ext xmlns:c16="http://schemas.microsoft.com/office/drawing/2014/chart" uri="{C3380CC4-5D6E-409C-BE32-E72D297353CC}">
                  <c16:uniqueId val="{0000002E-FB33-4C29-808D-3237B10D00BF}"/>
                </c:ext>
              </c:extLst>
            </c:dLbl>
            <c:dLbl>
              <c:idx val="15"/>
              <c:delete val="1"/>
              <c:extLst>
                <c:ext xmlns:c15="http://schemas.microsoft.com/office/drawing/2012/chart" uri="{CE6537A1-D6FC-4f65-9D91-7224C49458BB}"/>
                <c:ext xmlns:c16="http://schemas.microsoft.com/office/drawing/2014/chart" uri="{C3380CC4-5D6E-409C-BE32-E72D297353CC}">
                  <c16:uniqueId val="{0000002F-FB33-4C29-808D-3237B10D00BF}"/>
                </c:ext>
              </c:extLst>
            </c:dLbl>
            <c:dLbl>
              <c:idx val="16"/>
              <c:delete val="1"/>
              <c:extLst>
                <c:ext xmlns:c15="http://schemas.microsoft.com/office/drawing/2012/chart" uri="{CE6537A1-D6FC-4f65-9D91-7224C49458BB}"/>
                <c:ext xmlns:c16="http://schemas.microsoft.com/office/drawing/2014/chart" uri="{C3380CC4-5D6E-409C-BE32-E72D297353CC}">
                  <c16:uniqueId val="{00000030-FB33-4C29-808D-3237B10D00BF}"/>
                </c:ext>
              </c:extLst>
            </c:dLbl>
            <c:dLbl>
              <c:idx val="17"/>
              <c:delete val="1"/>
              <c:extLst>
                <c:ext xmlns:c15="http://schemas.microsoft.com/office/drawing/2012/chart" uri="{CE6537A1-D6FC-4f65-9D91-7224C49458BB}"/>
                <c:ext xmlns:c16="http://schemas.microsoft.com/office/drawing/2014/chart" uri="{C3380CC4-5D6E-409C-BE32-E72D297353CC}">
                  <c16:uniqueId val="{00000031-FB33-4C29-808D-3237B10D00BF}"/>
                </c:ext>
              </c:extLst>
            </c:dLbl>
            <c:dLbl>
              <c:idx val="18"/>
              <c:delete val="1"/>
              <c:extLst>
                <c:ext xmlns:c15="http://schemas.microsoft.com/office/drawing/2012/chart" uri="{CE6537A1-D6FC-4f65-9D91-7224C49458BB}"/>
                <c:ext xmlns:c16="http://schemas.microsoft.com/office/drawing/2014/chart" uri="{C3380CC4-5D6E-409C-BE32-E72D297353CC}">
                  <c16:uniqueId val="{00000032-FB33-4C29-808D-3237B10D00BF}"/>
                </c:ext>
              </c:extLst>
            </c:dLbl>
            <c:dLbl>
              <c:idx val="19"/>
              <c:delete val="1"/>
              <c:extLst>
                <c:ext xmlns:c15="http://schemas.microsoft.com/office/drawing/2012/chart" uri="{CE6537A1-D6FC-4f65-9D91-7224C49458BB}"/>
                <c:ext xmlns:c16="http://schemas.microsoft.com/office/drawing/2014/chart" uri="{C3380CC4-5D6E-409C-BE32-E72D297353CC}">
                  <c16:uniqueId val="{00000033-FB33-4C29-808D-3237B10D00BF}"/>
                </c:ext>
              </c:extLst>
            </c:dLbl>
            <c:dLbl>
              <c:idx val="20"/>
              <c:delete val="1"/>
              <c:extLst>
                <c:ext xmlns:c15="http://schemas.microsoft.com/office/drawing/2012/chart" uri="{CE6537A1-D6FC-4f65-9D91-7224C49458BB}"/>
                <c:ext xmlns:c16="http://schemas.microsoft.com/office/drawing/2014/chart" uri="{C3380CC4-5D6E-409C-BE32-E72D297353CC}">
                  <c16:uniqueId val="{00000034-FB33-4C29-808D-3237B10D00BF}"/>
                </c:ext>
              </c:extLst>
            </c:dLbl>
            <c:dLbl>
              <c:idx val="21"/>
              <c:delete val="1"/>
              <c:extLst>
                <c:ext xmlns:c15="http://schemas.microsoft.com/office/drawing/2012/chart" uri="{CE6537A1-D6FC-4f65-9D91-7224C49458BB}"/>
                <c:ext xmlns:c16="http://schemas.microsoft.com/office/drawing/2014/chart" uri="{C3380CC4-5D6E-409C-BE32-E72D297353CC}">
                  <c16:uniqueId val="{00000035-FB33-4C29-808D-3237B10D00BF}"/>
                </c:ext>
              </c:extLst>
            </c:dLbl>
            <c:dLbl>
              <c:idx val="22"/>
              <c:delete val="1"/>
              <c:extLst>
                <c:ext xmlns:c15="http://schemas.microsoft.com/office/drawing/2012/chart" uri="{CE6537A1-D6FC-4f65-9D91-7224C49458BB}"/>
                <c:ext xmlns:c16="http://schemas.microsoft.com/office/drawing/2014/chart" uri="{C3380CC4-5D6E-409C-BE32-E72D297353CC}">
                  <c16:uniqueId val="{00000036-FB33-4C29-808D-3237B10D00BF}"/>
                </c:ext>
              </c:extLst>
            </c:dLbl>
            <c:dLbl>
              <c:idx val="23"/>
              <c:delete val="1"/>
              <c:extLst>
                <c:ext xmlns:c15="http://schemas.microsoft.com/office/drawing/2012/chart" uri="{CE6537A1-D6FC-4f65-9D91-7224C49458BB}"/>
                <c:ext xmlns:c16="http://schemas.microsoft.com/office/drawing/2014/chart" uri="{C3380CC4-5D6E-409C-BE32-E72D297353CC}">
                  <c16:uniqueId val="{00000037-FB33-4C29-808D-3237B10D00BF}"/>
                </c:ext>
              </c:extLst>
            </c:dLbl>
            <c:dLbl>
              <c:idx val="24"/>
              <c:delete val="1"/>
              <c:extLst>
                <c:ext xmlns:c15="http://schemas.microsoft.com/office/drawing/2012/chart" uri="{CE6537A1-D6FC-4f65-9D91-7224C49458BB}"/>
                <c:ext xmlns:c16="http://schemas.microsoft.com/office/drawing/2014/chart" uri="{C3380CC4-5D6E-409C-BE32-E72D297353CC}">
                  <c16:uniqueId val="{00000038-FB33-4C29-808D-3237B10D00BF}"/>
                </c:ext>
              </c:extLst>
            </c:dLbl>
            <c:dLbl>
              <c:idx val="25"/>
              <c:delete val="1"/>
              <c:extLst>
                <c:ext xmlns:c15="http://schemas.microsoft.com/office/drawing/2012/chart" uri="{CE6537A1-D6FC-4f65-9D91-7224C49458BB}"/>
                <c:ext xmlns:c16="http://schemas.microsoft.com/office/drawing/2014/chart" uri="{C3380CC4-5D6E-409C-BE32-E72D297353CC}">
                  <c16:uniqueId val="{00000039-FB33-4C29-808D-3237B10D00BF}"/>
                </c:ext>
              </c:extLst>
            </c:dLbl>
            <c:dLbl>
              <c:idx val="26"/>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A-FB33-4C29-808D-3237B10D00BF}"/>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B-FB33-4C29-808D-3237B10D00BF}"/>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C-FB33-4C29-808D-3237B10D00BF}"/>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D-FB33-4C29-808D-3237B10D00BF}"/>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E-FB33-4C29-808D-3237B10D00BF}"/>
                </c:ext>
              </c:extLst>
            </c:dLbl>
            <c:spPr>
              <a:noFill/>
              <a:ln>
                <a:noFill/>
              </a:ln>
              <a:effectLst/>
            </c:spPr>
            <c:txPr>
              <a:bodyPr wrap="square" lIns="38100" tIns="19050" rIns="38100" bIns="19050" anchor="ctr">
                <a:spAutoFit/>
              </a:bodyPr>
              <a:lstStyle/>
              <a:p>
                <a:pPr>
                  <a:defRPr sz="9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Chart'!$D$74:$D$104</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471.34999999999997</c:v>
                </c:pt>
                <c:pt idx="27">
                  <c:v>4674.4500000000007</c:v>
                </c:pt>
                <c:pt idx="28">
                  <c:v>9328.5800000000017</c:v>
                </c:pt>
                <c:pt idx="29">
                  <c:v>9680.4900000000016</c:v>
                </c:pt>
                <c:pt idx="30">
                  <c:v>11180.490000000002</c:v>
                </c:pt>
              </c:numCache>
            </c:numRef>
          </c:val>
          <c:extLst>
            <c:ext xmlns:c16="http://schemas.microsoft.com/office/drawing/2014/chart" uri="{C3380CC4-5D6E-409C-BE32-E72D297353CC}">
              <c16:uniqueId val="{0000003F-FB33-4C29-808D-3237B10D00BF}"/>
            </c:ext>
          </c:extLst>
        </c:ser>
        <c:ser>
          <c:idx val="1"/>
          <c:order val="2"/>
          <c:tx>
            <c:v>IA Signed-No Financial Security </c:v>
          </c:tx>
          <c:spPr>
            <a:solidFill>
              <a:srgbClr val="003865"/>
            </a:solidFill>
          </c:spPr>
          <c:invertIfNegative val="0"/>
          <c:dLbls>
            <c:dLbl>
              <c:idx val="23"/>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0-FB33-4C29-808D-3237B10D00BF}"/>
                </c:ext>
              </c:extLst>
            </c:dLbl>
            <c:dLbl>
              <c:idx val="24"/>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1-FB33-4C29-808D-3237B10D00BF}"/>
                </c:ext>
              </c:extLst>
            </c:dLbl>
            <c:dLbl>
              <c:idx val="25"/>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2-FB33-4C29-808D-3237B10D00BF}"/>
                </c:ext>
              </c:extLst>
            </c:dLbl>
            <c:dLbl>
              <c:idx val="26"/>
              <c:layout>
                <c:manualLayout>
                  <c:x val="-3.9581682431678644E-2"/>
                  <c:y val="-2.0623802865379934E-2"/>
                </c:manualLayout>
              </c:layout>
              <c:spPr>
                <a:noFill/>
                <a:ln>
                  <a:noFill/>
                </a:ln>
                <a:effectLst/>
              </c:spPr>
              <c:txPr>
                <a:bodyPr wrap="square" lIns="38100" tIns="19050" rIns="38100" bIns="19050" anchor="ctr">
                  <a:spAutoFit/>
                </a:bodyPr>
                <a:lstStyle/>
                <a:p>
                  <a:pPr>
                    <a:defRPr sz="900" b="1">
                      <a:solidFill>
                        <a:srgbClr val="003865"/>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FB33-4C29-808D-3237B10D00BF}"/>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FB33-4C29-808D-3237B10D00BF}"/>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FB33-4C29-808D-3237B10D00BF}"/>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FB33-4C29-808D-3237B10D00BF}"/>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FB33-4C29-808D-3237B10D00BF}"/>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'Wind Chart'!$A$207:$A$228</c:f>
              <c:numCache>
                <c:formatCode>General</c:formatCode>
                <c:ptCount val="22"/>
              </c:numCache>
            </c:numRef>
          </c:cat>
          <c:val>
            <c:numRef>
              <c:f>'Wind Chart'!$E$74:$E$104</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495.31</c:v>
                </c:pt>
                <c:pt idx="27">
                  <c:v>2201.14</c:v>
                </c:pt>
                <c:pt idx="28">
                  <c:v>2597.94</c:v>
                </c:pt>
                <c:pt idx="29">
                  <c:v>3204.24</c:v>
                </c:pt>
                <c:pt idx="30">
                  <c:v>3204.24</c:v>
                </c:pt>
              </c:numCache>
            </c:numRef>
          </c:val>
          <c:extLst>
            <c:ext xmlns:c16="http://schemas.microsoft.com/office/drawing/2014/chart" uri="{C3380CC4-5D6E-409C-BE32-E72D297353CC}">
              <c16:uniqueId val="{00000048-FB33-4C29-808D-3237B10D00BF}"/>
            </c:ext>
          </c:extLst>
        </c:ser>
        <c:ser>
          <c:idx val="4"/>
          <c:order val="3"/>
          <c:tx>
            <c:v>Other Planned</c:v>
          </c:tx>
          <c:spPr>
            <a:solidFill>
              <a:srgbClr val="685BC7"/>
            </a:solidFill>
          </c:spPr>
          <c:invertIfNegative val="0"/>
          <c:cat>
            <c:numRef>
              <c:f>'Wind Chart'!$A$207:$A$228</c:f>
              <c:numCache>
                <c:formatCode>General</c:formatCode>
                <c:ptCount val="22"/>
              </c:numCache>
            </c:numRef>
          </c:cat>
          <c:val>
            <c:numRef>
              <c:f>'Wind Chart'!$F$74:$F$104</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51-FB33-4C29-808D-3237B10D00BF}"/>
            </c:ext>
          </c:extLst>
        </c:ser>
        <c:ser>
          <c:idx val="2"/>
          <c:order val="4"/>
          <c:tx>
            <c:v>Cumulative Installed and Planned</c:v>
          </c:tx>
          <c:spPr>
            <a:noFill/>
          </c:spPr>
          <c:invertIfNegative val="0"/>
          <c:dLbls>
            <c:dLbl>
              <c:idx val="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FB33-4C29-808D-3237B10D00BF}"/>
                </c:ext>
              </c:extLst>
            </c:dLbl>
            <c:dLbl>
              <c:idx val="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FB33-4C29-808D-3237B10D00BF}"/>
                </c:ext>
              </c:extLst>
            </c:dLbl>
            <c:dLbl>
              <c:idx val="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FB33-4C29-808D-3237B10D00BF}"/>
                </c:ext>
              </c:extLst>
            </c:dLbl>
            <c:dLbl>
              <c:idx val="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FB33-4C29-808D-3237B10D00BF}"/>
                </c:ext>
              </c:extLst>
            </c:dLbl>
            <c:dLbl>
              <c:idx val="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FB33-4C29-808D-3237B10D00BF}"/>
                </c:ext>
              </c:extLst>
            </c:dLbl>
            <c:dLbl>
              <c:idx val="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FB33-4C29-808D-3237B10D00BF}"/>
                </c:ext>
              </c:extLst>
            </c:dLbl>
            <c:dLbl>
              <c:idx val="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FB33-4C29-808D-3237B10D00BF}"/>
                </c:ext>
              </c:extLst>
            </c:dLbl>
            <c:dLbl>
              <c:idx val="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FB33-4C29-808D-3237B10D00BF}"/>
                </c:ext>
              </c:extLst>
            </c:dLbl>
            <c:dLbl>
              <c:idx val="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FB33-4C29-808D-3237B10D00BF}"/>
                </c:ext>
              </c:extLst>
            </c:dLbl>
            <c:dLbl>
              <c:idx val="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FB33-4C29-808D-3237B10D00BF}"/>
                </c:ext>
              </c:extLst>
            </c:dLbl>
            <c:dLbl>
              <c:idx val="1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FB33-4C29-808D-3237B10D00BF}"/>
                </c:ext>
              </c:extLst>
            </c:dLbl>
            <c:dLbl>
              <c:idx val="1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FB33-4C29-808D-3237B10D00BF}"/>
                </c:ext>
              </c:extLst>
            </c:dLbl>
            <c:dLbl>
              <c:idx val="1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FB33-4C29-808D-3237B10D00BF}"/>
                </c:ext>
              </c:extLst>
            </c:dLbl>
            <c:dLbl>
              <c:idx val="1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FB33-4C29-808D-3237B10D00BF}"/>
                </c:ext>
              </c:extLst>
            </c:dLbl>
            <c:dLbl>
              <c:idx val="1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FB33-4C29-808D-3237B10D00BF}"/>
                </c:ext>
              </c:extLst>
            </c:dLbl>
            <c:dLbl>
              <c:idx val="1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FB33-4C29-808D-3237B10D00BF}"/>
                </c:ext>
              </c:extLst>
            </c:dLbl>
            <c:dLbl>
              <c:idx val="1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FB33-4C29-808D-3237B10D00BF}"/>
                </c:ext>
              </c:extLst>
            </c:dLbl>
            <c:dLbl>
              <c:idx val="1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FB33-4C29-808D-3237B10D00BF}"/>
                </c:ext>
              </c:extLst>
            </c:dLbl>
            <c:dLbl>
              <c:idx val="1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FB33-4C29-808D-3237B10D00BF}"/>
                </c:ext>
              </c:extLst>
            </c:dLbl>
            <c:dLbl>
              <c:idx val="1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FB33-4C29-808D-3237B10D00BF}"/>
                </c:ext>
              </c:extLst>
            </c:dLbl>
            <c:dLbl>
              <c:idx val="2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FB33-4C29-808D-3237B10D00BF}"/>
                </c:ext>
              </c:extLst>
            </c:dLbl>
            <c:dLbl>
              <c:idx val="2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7-FB33-4C29-808D-3237B10D00BF}"/>
                </c:ext>
              </c:extLst>
            </c:dLbl>
            <c:dLbl>
              <c:idx val="2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8-FB33-4C29-808D-3237B10D00BF}"/>
                </c:ext>
              </c:extLst>
            </c:dLbl>
            <c:dLbl>
              <c:idx val="2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9-FB33-4C29-808D-3237B10D00BF}"/>
                </c:ext>
              </c:extLst>
            </c:dLbl>
            <c:dLbl>
              <c:idx val="2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A-FB33-4C29-808D-3237B10D00BF}"/>
                </c:ext>
              </c:extLst>
            </c:dLbl>
            <c:dLbl>
              <c:idx val="2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B-FB33-4C29-808D-3237B10D00BF}"/>
                </c:ext>
              </c:extLst>
            </c:dLbl>
            <c:dLbl>
              <c:idx val="2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C-FB33-4C29-808D-3237B10D00BF}"/>
                </c:ext>
              </c:extLst>
            </c:dLbl>
            <c:dLbl>
              <c:idx val="2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D-FB33-4C29-808D-3237B10D00BF}"/>
                </c:ext>
              </c:extLst>
            </c:dLbl>
            <c:dLbl>
              <c:idx val="2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E-FB33-4C29-808D-3237B10D00BF}"/>
                </c:ext>
              </c:extLst>
            </c:dLbl>
            <c:dLbl>
              <c:idx val="2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F-FB33-4C29-808D-3237B10D00BF}"/>
                </c:ext>
              </c:extLst>
            </c:dLbl>
            <c:dLbl>
              <c:idx val="3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0-FB33-4C29-808D-3237B10D00BF}"/>
                </c:ext>
              </c:extLst>
            </c:dLbl>
            <c:spPr>
              <a:noFill/>
              <a:ln>
                <a:noFill/>
              </a:ln>
              <a:effectLst/>
            </c:spPr>
            <c:txPr>
              <a:bodyPr/>
              <a:lstStyle/>
              <a:p>
                <a:pPr algn="ctr">
                  <a:defRPr b="1">
                    <a:solidFill>
                      <a:srgbClr val="5B6770"/>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Chart'!$B$74:$B$104</c:f>
              <c:numCache>
                <c:formatCode>#,##0</c:formatCode>
                <c:ptCount val="31"/>
                <c:pt idx="0">
                  <c:v>160.37</c:v>
                </c:pt>
                <c:pt idx="1">
                  <c:v>887.97</c:v>
                </c:pt>
                <c:pt idx="2">
                  <c:v>1058.22</c:v>
                </c:pt>
                <c:pt idx="3">
                  <c:v>1260.72</c:v>
                </c:pt>
                <c:pt idx="4">
                  <c:v>1377.82</c:v>
                </c:pt>
                <c:pt idx="5">
                  <c:v>1990.42</c:v>
                </c:pt>
                <c:pt idx="6">
                  <c:v>2726.7200000000003</c:v>
                </c:pt>
                <c:pt idx="7">
                  <c:v>4306.4400000000005</c:v>
                </c:pt>
                <c:pt idx="8">
                  <c:v>8190.6399999999994</c:v>
                </c:pt>
                <c:pt idx="9">
                  <c:v>9116.66</c:v>
                </c:pt>
                <c:pt idx="10">
                  <c:v>9575.0399999999991</c:v>
                </c:pt>
                <c:pt idx="11">
                  <c:v>9707.0399999999991</c:v>
                </c:pt>
                <c:pt idx="12">
                  <c:v>11181</c:v>
                </c:pt>
                <c:pt idx="13">
                  <c:v>11329.6</c:v>
                </c:pt>
                <c:pt idx="14">
                  <c:v>13222.18</c:v>
                </c:pt>
                <c:pt idx="15">
                  <c:v>16430.919999999998</c:v>
                </c:pt>
                <c:pt idx="16">
                  <c:v>19056.239999999998</c:v>
                </c:pt>
                <c:pt idx="17">
                  <c:v>21302.979999999996</c:v>
                </c:pt>
                <c:pt idx="18">
                  <c:v>22686.679999999997</c:v>
                </c:pt>
                <c:pt idx="19">
                  <c:v>27272.329999999994</c:v>
                </c:pt>
                <c:pt idx="20">
                  <c:v>31180.299999999996</c:v>
                </c:pt>
                <c:pt idx="21">
                  <c:v>33981.899999999994</c:v>
                </c:pt>
                <c:pt idx="22">
                  <c:v>36947.919999999991</c:v>
                </c:pt>
                <c:pt idx="23">
                  <c:v>38730.80999999999</c:v>
                </c:pt>
                <c:pt idx="24">
                  <c:v>39491.029999999992</c:v>
                </c:pt>
                <c:pt idx="25">
                  <c:v>40738.649999999994</c:v>
                </c:pt>
                <c:pt idx="26">
                  <c:v>41705.310000000012</c:v>
                </c:pt>
                <c:pt idx="27">
                  <c:v>47614.24000000002</c:v>
                </c:pt>
                <c:pt idx="28">
                  <c:v>52665.17000000002</c:v>
                </c:pt>
                <c:pt idx="29">
                  <c:v>53623.380000000012</c:v>
                </c:pt>
                <c:pt idx="30">
                  <c:v>55123.380000000012</c:v>
                </c:pt>
              </c:numCache>
            </c:numRef>
          </c:val>
          <c:extLst>
            <c:ext xmlns:c16="http://schemas.microsoft.com/office/drawing/2014/chart" uri="{C3380CC4-5D6E-409C-BE32-E72D297353CC}">
              <c16:uniqueId val="{00000071-FB33-4C29-808D-3237B10D00BF}"/>
            </c:ext>
          </c:extLst>
        </c:ser>
        <c:dLbls>
          <c:showLegendKey val="0"/>
          <c:showVal val="0"/>
          <c:showCatName val="0"/>
          <c:showSerName val="0"/>
          <c:showPercent val="0"/>
          <c:showBubbleSize val="0"/>
        </c:dLbls>
        <c:gapWidth val="12"/>
        <c:overlap val="100"/>
        <c:axId val="222863448"/>
        <c:axId val="222864232"/>
      </c:barChart>
      <c:catAx>
        <c:axId val="222863448"/>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64232"/>
        <c:crossesAt val="0"/>
        <c:auto val="1"/>
        <c:lblAlgn val="ctr"/>
        <c:lblOffset val="100"/>
        <c:noMultiLvlLbl val="0"/>
      </c:catAx>
      <c:valAx>
        <c:axId val="222864232"/>
        <c:scaling>
          <c:orientation val="minMax"/>
          <c:max val="6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8.2706488086520882E-2"/>
          <c:y val="3.338391236352603E-2"/>
          <c:w val="0.89999994849376008"/>
          <c:h val="1.9500155767694174E-2"/>
        </c:manualLayout>
      </c:layout>
      <c:overlay val="0"/>
      <c:txPr>
        <a:bodyPr/>
        <a:lstStyle/>
        <a:p>
          <a:pPr>
            <a:defRPr sz="1200">
              <a:solidFill>
                <a:srgbClr val="5B6770"/>
              </a:solidFill>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62645587645344603"/>
        </c:manualLayout>
      </c:layout>
      <c:barChart>
        <c:barDir val="col"/>
        <c:grouping val="stacked"/>
        <c:varyColors val="0"/>
        <c:ser>
          <c:idx val="0"/>
          <c:order val="0"/>
          <c:tx>
            <c:strRef>
              <c:f>'Solar Chart'!$C$59</c:f>
              <c:strCache>
                <c:ptCount val="1"/>
                <c:pt idx="0">
                  <c:v>Cumulative MW Operational</c:v>
                </c:pt>
              </c:strCache>
            </c:strRef>
          </c:tx>
          <c:spPr>
            <a:solidFill>
              <a:srgbClr val="E26800"/>
            </a:solidFill>
          </c:spPr>
          <c:invertIfNegative val="0"/>
          <c:dLbls>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B9-44A8-A45B-DE44C87D11B1}"/>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5B9-44A8-A45B-DE44C87D11B1}"/>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B9-44A8-A45B-DE44C87D11B1}"/>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B9-44A8-A45B-DE44C87D11B1}"/>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B9-44A8-A45B-DE44C87D11B1}"/>
                </c:ext>
              </c:extLst>
            </c:dLbl>
            <c:dLbl>
              <c:idx val="2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B9-44A8-A45B-DE44C87D11B1}"/>
                </c:ext>
              </c:extLst>
            </c:dLbl>
            <c:dLbl>
              <c:idx val="2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B9-44A8-A45B-DE44C87D11B1}"/>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'Solar Chart'!$A$60:$A$82</c:f>
              <c:numCache>
                <c:formatCode>General</c:formatCode>
                <c:ptCount val="2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numCache>
            </c:numRef>
          </c:cat>
          <c:val>
            <c:numRef>
              <c:f>'Solar Chart'!$C$60:$C$82</c:f>
              <c:numCache>
                <c:formatCode>#,##0</c:formatCode>
                <c:ptCount val="23"/>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29344.07</c:v>
                </c:pt>
                <c:pt idx="15">
                  <c:v>37442.740000000005</c:v>
                </c:pt>
                <c:pt idx="16">
                  <c:v>39591.179999999986</c:v>
                </c:pt>
                <c:pt idx="17">
                  <c:v>39591.179999999986</c:v>
                </c:pt>
                <c:pt idx="18">
                  <c:v>39591.179999999986</c:v>
                </c:pt>
                <c:pt idx="19">
                  <c:v>39591.179999999986</c:v>
                </c:pt>
                <c:pt idx="20">
                  <c:v>39591.179999999986</c:v>
                </c:pt>
                <c:pt idx="21">
                  <c:v>39591.179999999986</c:v>
                </c:pt>
                <c:pt idx="22">
                  <c:v>39591.179999999986</c:v>
                </c:pt>
              </c:numCache>
            </c:numRef>
          </c:val>
          <c:extLst>
            <c:ext xmlns:c16="http://schemas.microsoft.com/office/drawing/2014/chart" uri="{C3380CC4-5D6E-409C-BE32-E72D297353CC}">
              <c16:uniqueId val="{00000007-45B9-44A8-A45B-DE44C87D11B1}"/>
            </c:ext>
          </c:extLst>
        </c:ser>
        <c:ser>
          <c:idx val="3"/>
          <c:order val="1"/>
          <c:tx>
            <c:v>IA Signed-Financial Security Posted </c:v>
          </c:tx>
          <c:spPr>
            <a:solidFill>
              <a:srgbClr val="F5CBA6"/>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45B9-44A8-A45B-DE44C87D11B1}"/>
                </c:ext>
              </c:extLst>
            </c:dLbl>
            <c:dLbl>
              <c:idx val="1"/>
              <c:delete val="1"/>
              <c:extLst>
                <c:ext xmlns:c15="http://schemas.microsoft.com/office/drawing/2012/chart" uri="{CE6537A1-D6FC-4f65-9D91-7224C49458BB}"/>
                <c:ext xmlns:c16="http://schemas.microsoft.com/office/drawing/2014/chart" uri="{C3380CC4-5D6E-409C-BE32-E72D297353CC}">
                  <c16:uniqueId val="{00000009-45B9-44A8-A45B-DE44C87D11B1}"/>
                </c:ext>
              </c:extLst>
            </c:dLbl>
            <c:dLbl>
              <c:idx val="2"/>
              <c:delete val="1"/>
              <c:extLst>
                <c:ext xmlns:c15="http://schemas.microsoft.com/office/drawing/2012/chart" uri="{CE6537A1-D6FC-4f65-9D91-7224C49458BB}"/>
                <c:ext xmlns:c16="http://schemas.microsoft.com/office/drawing/2014/chart" uri="{C3380CC4-5D6E-409C-BE32-E72D297353CC}">
                  <c16:uniqueId val="{0000000A-45B9-44A8-A45B-DE44C87D11B1}"/>
                </c:ext>
              </c:extLst>
            </c:dLbl>
            <c:dLbl>
              <c:idx val="3"/>
              <c:delete val="1"/>
              <c:extLst>
                <c:ext xmlns:c15="http://schemas.microsoft.com/office/drawing/2012/chart" uri="{CE6537A1-D6FC-4f65-9D91-7224C49458BB}"/>
                <c:ext xmlns:c16="http://schemas.microsoft.com/office/drawing/2014/chart" uri="{C3380CC4-5D6E-409C-BE32-E72D297353CC}">
                  <c16:uniqueId val="{0000000B-45B9-44A8-A45B-DE44C87D11B1}"/>
                </c:ext>
              </c:extLst>
            </c:dLbl>
            <c:dLbl>
              <c:idx val="4"/>
              <c:delete val="1"/>
              <c:extLst>
                <c:ext xmlns:c15="http://schemas.microsoft.com/office/drawing/2012/chart" uri="{CE6537A1-D6FC-4f65-9D91-7224C49458BB}"/>
                <c:ext xmlns:c16="http://schemas.microsoft.com/office/drawing/2014/chart" uri="{C3380CC4-5D6E-409C-BE32-E72D297353CC}">
                  <c16:uniqueId val="{0000000C-45B9-44A8-A45B-DE44C87D11B1}"/>
                </c:ext>
              </c:extLst>
            </c:dLbl>
            <c:dLbl>
              <c:idx val="5"/>
              <c:delete val="1"/>
              <c:extLst>
                <c:ext xmlns:c15="http://schemas.microsoft.com/office/drawing/2012/chart" uri="{CE6537A1-D6FC-4f65-9D91-7224C49458BB}"/>
                <c:ext xmlns:c16="http://schemas.microsoft.com/office/drawing/2014/chart" uri="{C3380CC4-5D6E-409C-BE32-E72D297353CC}">
                  <c16:uniqueId val="{0000000D-45B9-44A8-A45B-DE44C87D11B1}"/>
                </c:ext>
              </c:extLst>
            </c:dLbl>
            <c:dLbl>
              <c:idx val="6"/>
              <c:delete val="1"/>
              <c:extLst>
                <c:ext xmlns:c15="http://schemas.microsoft.com/office/drawing/2012/chart" uri="{CE6537A1-D6FC-4f65-9D91-7224C49458BB}"/>
                <c:ext xmlns:c16="http://schemas.microsoft.com/office/drawing/2014/chart" uri="{C3380CC4-5D6E-409C-BE32-E72D297353CC}">
                  <c16:uniqueId val="{0000000E-45B9-44A8-A45B-DE44C87D11B1}"/>
                </c:ext>
              </c:extLst>
            </c:dLbl>
            <c:dLbl>
              <c:idx val="7"/>
              <c:delete val="1"/>
              <c:extLst>
                <c:ext xmlns:c15="http://schemas.microsoft.com/office/drawing/2012/chart" uri="{CE6537A1-D6FC-4f65-9D91-7224C49458BB}"/>
                <c:ext xmlns:c16="http://schemas.microsoft.com/office/drawing/2014/chart" uri="{C3380CC4-5D6E-409C-BE32-E72D297353CC}">
                  <c16:uniqueId val="{0000000F-45B9-44A8-A45B-DE44C87D11B1}"/>
                </c:ext>
              </c:extLst>
            </c:dLbl>
            <c:dLbl>
              <c:idx val="8"/>
              <c:delete val="1"/>
              <c:extLst>
                <c:ext xmlns:c15="http://schemas.microsoft.com/office/drawing/2012/chart" uri="{CE6537A1-D6FC-4f65-9D91-7224C49458BB}"/>
                <c:ext xmlns:c16="http://schemas.microsoft.com/office/drawing/2014/chart" uri="{C3380CC4-5D6E-409C-BE32-E72D297353CC}">
                  <c16:uniqueId val="{00000010-45B9-44A8-A45B-DE44C87D11B1}"/>
                </c:ext>
              </c:extLst>
            </c:dLbl>
            <c:dLbl>
              <c:idx val="9"/>
              <c:delete val="1"/>
              <c:extLst>
                <c:ext xmlns:c15="http://schemas.microsoft.com/office/drawing/2012/chart" uri="{CE6537A1-D6FC-4f65-9D91-7224C49458BB}"/>
                <c:ext xmlns:c16="http://schemas.microsoft.com/office/drawing/2014/chart" uri="{C3380CC4-5D6E-409C-BE32-E72D297353CC}">
                  <c16:uniqueId val="{00000011-45B9-44A8-A45B-DE44C87D11B1}"/>
                </c:ext>
              </c:extLst>
            </c:dLbl>
            <c:dLbl>
              <c:idx val="10"/>
              <c:delete val="1"/>
              <c:extLst>
                <c:ext xmlns:c15="http://schemas.microsoft.com/office/drawing/2012/chart" uri="{CE6537A1-D6FC-4f65-9D91-7224C49458BB}"/>
                <c:ext xmlns:c16="http://schemas.microsoft.com/office/drawing/2014/chart" uri="{C3380CC4-5D6E-409C-BE32-E72D297353CC}">
                  <c16:uniqueId val="{00000012-45B9-44A8-A45B-DE44C87D11B1}"/>
                </c:ext>
              </c:extLst>
            </c:dLbl>
            <c:dLbl>
              <c:idx val="11"/>
              <c:delete val="1"/>
              <c:extLst>
                <c:ext xmlns:c15="http://schemas.microsoft.com/office/drawing/2012/chart" uri="{CE6537A1-D6FC-4f65-9D91-7224C49458BB}"/>
                <c:ext xmlns:c16="http://schemas.microsoft.com/office/drawing/2014/chart" uri="{C3380CC4-5D6E-409C-BE32-E72D297353CC}">
                  <c16:uniqueId val="{00000013-45B9-44A8-A45B-DE44C87D11B1}"/>
                </c:ext>
              </c:extLst>
            </c:dLbl>
            <c:dLbl>
              <c:idx val="12"/>
              <c:delete val="1"/>
              <c:extLst>
                <c:ext xmlns:c15="http://schemas.microsoft.com/office/drawing/2012/chart" uri="{CE6537A1-D6FC-4f65-9D91-7224C49458BB}"/>
                <c:ext xmlns:c16="http://schemas.microsoft.com/office/drawing/2014/chart" uri="{C3380CC4-5D6E-409C-BE32-E72D297353CC}">
                  <c16:uniqueId val="{00000014-45B9-44A8-A45B-DE44C87D11B1}"/>
                </c:ext>
              </c:extLst>
            </c:dLbl>
            <c:dLbl>
              <c:idx val="13"/>
              <c:delete val="1"/>
              <c:extLst>
                <c:ext xmlns:c15="http://schemas.microsoft.com/office/drawing/2012/chart" uri="{CE6537A1-D6FC-4f65-9D91-7224C49458BB}"/>
                <c:ext xmlns:c16="http://schemas.microsoft.com/office/drawing/2014/chart" uri="{C3380CC4-5D6E-409C-BE32-E72D297353CC}">
                  <c16:uniqueId val="{00000015-45B9-44A8-A45B-DE44C87D11B1}"/>
                </c:ext>
              </c:extLst>
            </c:dLbl>
            <c:dLbl>
              <c:idx val="14"/>
              <c:delete val="1"/>
              <c:extLst>
                <c:ext xmlns:c15="http://schemas.microsoft.com/office/drawing/2012/chart" uri="{CE6537A1-D6FC-4f65-9D91-7224C49458BB}"/>
                <c:ext xmlns:c16="http://schemas.microsoft.com/office/drawing/2014/chart" uri="{C3380CC4-5D6E-409C-BE32-E72D297353CC}">
                  <c16:uniqueId val="{00000016-45B9-44A8-A45B-DE44C87D11B1}"/>
                </c:ext>
              </c:extLst>
            </c:dLbl>
            <c:dLbl>
              <c:idx val="15"/>
              <c:delete val="1"/>
              <c:extLst>
                <c:ext xmlns:c15="http://schemas.microsoft.com/office/drawing/2012/chart" uri="{CE6537A1-D6FC-4f65-9D91-7224C49458BB}"/>
                <c:ext xmlns:c16="http://schemas.microsoft.com/office/drawing/2014/chart" uri="{C3380CC4-5D6E-409C-BE32-E72D297353CC}">
                  <c16:uniqueId val="{00000017-45B9-44A8-A45B-DE44C87D11B1}"/>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45B9-44A8-A45B-DE44C87D11B1}"/>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45B9-44A8-A45B-DE44C87D11B1}"/>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45B9-44A8-A45B-DE44C87D11B1}"/>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45B9-44A8-A45B-DE44C87D11B1}"/>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45B9-44A8-A45B-DE44C87D11B1}"/>
                </c:ext>
              </c:extLst>
            </c:dLbl>
            <c:dLbl>
              <c:idx val="2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D-45B9-44A8-A45B-DE44C87D11B1}"/>
                </c:ext>
              </c:extLst>
            </c:dLbl>
            <c:dLbl>
              <c:idx val="2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E-45B9-44A8-A45B-DE44C87D11B1}"/>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Chart'!$D$60:$D$82</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3775.3</c:v>
                </c:pt>
                <c:pt idx="17">
                  <c:v>19816.379999999997</c:v>
                </c:pt>
                <c:pt idx="18">
                  <c:v>31844.739999999991</c:v>
                </c:pt>
                <c:pt idx="19">
                  <c:v>33834.709999999992</c:v>
                </c:pt>
                <c:pt idx="20">
                  <c:v>33834.709999999992</c:v>
                </c:pt>
                <c:pt idx="21">
                  <c:v>33834.709999999992</c:v>
                </c:pt>
                <c:pt idx="22">
                  <c:v>33834.709999999992</c:v>
                </c:pt>
              </c:numCache>
            </c:numRef>
          </c:val>
          <c:extLst>
            <c:ext xmlns:c16="http://schemas.microsoft.com/office/drawing/2014/chart" uri="{C3380CC4-5D6E-409C-BE32-E72D297353CC}">
              <c16:uniqueId val="{0000001F-45B9-44A8-A45B-DE44C87D11B1}"/>
            </c:ext>
          </c:extLst>
        </c:ser>
        <c:ser>
          <c:idx val="1"/>
          <c:order val="2"/>
          <c:tx>
            <c:v>IA Signed-No Financial Security </c:v>
          </c:tx>
          <c:spPr>
            <a:solidFill>
              <a:srgbClr val="9E170D"/>
            </a:solidFill>
          </c:spPr>
          <c:invertIfNegative val="0"/>
          <c:dLbls>
            <c:dLbl>
              <c:idx val="16"/>
              <c:layout>
                <c:manualLayout>
                  <c:x val="-3.668261435034785E-2"/>
                  <c:y val="-1.5142307423509421E-2"/>
                </c:manualLayout>
              </c:layout>
              <c:spPr>
                <a:noFill/>
                <a:ln>
                  <a:noFill/>
                </a:ln>
                <a:effectLst/>
              </c:spPr>
              <c:txPr>
                <a:bodyPr wrap="square" lIns="38100" tIns="19050" rIns="38100" bIns="19050" anchor="ctr">
                  <a:spAutoFit/>
                </a:bodyPr>
                <a:lstStyle/>
                <a:p>
                  <a:pPr>
                    <a:defRPr sz="1000" b="1">
                      <a:solidFill>
                        <a:srgbClr val="9E170D"/>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45B9-44A8-A45B-DE44C87D11B1}"/>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45B9-44A8-A45B-DE44C87D11B1}"/>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45B9-44A8-A45B-DE44C87D11B1}"/>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45B9-44A8-A45B-DE44C87D11B1}"/>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45B9-44A8-A45B-DE44C87D11B1}"/>
                </c:ext>
              </c:extLst>
            </c:dLbl>
            <c:dLbl>
              <c:idx val="2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45B9-44A8-A45B-DE44C87D11B1}"/>
                </c:ext>
              </c:extLst>
            </c:dLbl>
            <c:dLbl>
              <c:idx val="2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45B9-44A8-A45B-DE44C87D11B1}"/>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'Solar Chart'!$A$124:$A$135</c:f>
              <c:numCache>
                <c:formatCode>General</c:formatCode>
                <c:ptCount val="12"/>
              </c:numCache>
            </c:numRef>
          </c:cat>
          <c:val>
            <c:numRef>
              <c:f>'Solar Chart'!$E$60:$E$82</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470.32</c:v>
                </c:pt>
                <c:pt idx="17">
                  <c:v>5512.6699999999992</c:v>
                </c:pt>
                <c:pt idx="18">
                  <c:v>13350.099999999999</c:v>
                </c:pt>
                <c:pt idx="19">
                  <c:v>15804.949999999999</c:v>
                </c:pt>
                <c:pt idx="20">
                  <c:v>15935.669999999998</c:v>
                </c:pt>
                <c:pt idx="21">
                  <c:v>16939.769999999997</c:v>
                </c:pt>
                <c:pt idx="22">
                  <c:v>17124.319999999996</c:v>
                </c:pt>
              </c:numCache>
            </c:numRef>
          </c:val>
          <c:extLst>
            <c:ext xmlns:c16="http://schemas.microsoft.com/office/drawing/2014/chart" uri="{C3380CC4-5D6E-409C-BE32-E72D297353CC}">
              <c16:uniqueId val="{00000027-45B9-44A8-A45B-DE44C87D11B1}"/>
            </c:ext>
          </c:extLst>
        </c:ser>
        <c:ser>
          <c:idx val="4"/>
          <c:order val="3"/>
          <c:tx>
            <c:strRef>
              <c:f>'Solar Chart'!$F$59</c:f>
              <c:strCache>
                <c:ptCount val="1"/>
                <c:pt idx="0">
                  <c:v>Other Planned</c:v>
                </c:pt>
              </c:strCache>
            </c:strRef>
          </c:tx>
          <c:spPr>
            <a:solidFill>
              <a:srgbClr val="685BC7"/>
            </a:solidFill>
          </c:spPr>
          <c:invertIfNegative val="0"/>
          <c:cat>
            <c:numRef>
              <c:f>'Solar Chart'!$A$124:$A$135</c:f>
              <c:numCache>
                <c:formatCode>General</c:formatCode>
                <c:ptCount val="12"/>
              </c:numCache>
            </c:numRef>
          </c:cat>
          <c:val>
            <c:numRef>
              <c:f>'Solar Chart'!$F$60:$F$82</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32-45B9-44A8-A45B-DE44C87D11B1}"/>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45B9-44A8-A45B-DE44C87D11B1}"/>
                </c:ext>
              </c:extLst>
            </c:dLbl>
            <c:dLbl>
              <c:idx val="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45B9-44A8-A45B-DE44C87D11B1}"/>
                </c:ext>
              </c:extLst>
            </c:dLbl>
            <c:dLbl>
              <c:idx val="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45B9-44A8-A45B-DE44C87D11B1}"/>
                </c:ext>
              </c:extLst>
            </c:dLbl>
            <c:dLbl>
              <c:idx val="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45B9-44A8-A45B-DE44C87D11B1}"/>
                </c:ext>
              </c:extLst>
            </c:dLbl>
            <c:dLbl>
              <c:idx val="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45B9-44A8-A45B-DE44C87D11B1}"/>
                </c:ext>
              </c:extLst>
            </c:dLbl>
            <c:dLbl>
              <c:idx val="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45B9-44A8-A45B-DE44C87D11B1}"/>
                </c:ext>
              </c:extLst>
            </c:dLbl>
            <c:dLbl>
              <c:idx val="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45B9-44A8-A45B-DE44C87D11B1}"/>
                </c:ext>
              </c:extLst>
            </c:dLbl>
            <c:dLbl>
              <c:idx val="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45B9-44A8-A45B-DE44C87D11B1}"/>
                </c:ext>
              </c:extLst>
            </c:dLbl>
            <c:dLbl>
              <c:idx val="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45B9-44A8-A45B-DE44C87D11B1}"/>
                </c:ext>
              </c:extLst>
            </c:dLbl>
            <c:dLbl>
              <c:idx val="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45B9-44A8-A45B-DE44C87D11B1}"/>
                </c:ext>
              </c:extLst>
            </c:dLbl>
            <c:dLbl>
              <c:idx val="1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45B9-44A8-A45B-DE44C87D11B1}"/>
                </c:ext>
              </c:extLst>
            </c:dLbl>
            <c:dLbl>
              <c:idx val="1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45B9-44A8-A45B-DE44C87D11B1}"/>
                </c:ext>
              </c:extLst>
            </c:dLbl>
            <c:dLbl>
              <c:idx val="1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45B9-44A8-A45B-DE44C87D11B1}"/>
                </c:ext>
              </c:extLst>
            </c:dLbl>
            <c:dLbl>
              <c:idx val="1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45B9-44A8-A45B-DE44C87D11B1}"/>
                </c:ext>
              </c:extLst>
            </c:dLbl>
            <c:dLbl>
              <c:idx val="1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45B9-44A8-A45B-DE44C87D11B1}"/>
                </c:ext>
              </c:extLst>
            </c:dLbl>
            <c:dLbl>
              <c:idx val="1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45B9-44A8-A45B-DE44C87D11B1}"/>
                </c:ext>
              </c:extLst>
            </c:dLbl>
            <c:dLbl>
              <c:idx val="1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45B9-44A8-A45B-DE44C87D11B1}"/>
                </c:ext>
              </c:extLst>
            </c:dLbl>
            <c:dLbl>
              <c:idx val="1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45B9-44A8-A45B-DE44C87D11B1}"/>
                </c:ext>
              </c:extLst>
            </c:dLbl>
            <c:dLbl>
              <c:idx val="1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45B9-44A8-A45B-DE44C87D11B1}"/>
                </c:ext>
              </c:extLst>
            </c:dLbl>
            <c:dLbl>
              <c:idx val="1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45B9-44A8-A45B-DE44C87D11B1}"/>
                </c:ext>
              </c:extLst>
            </c:dLbl>
            <c:dLbl>
              <c:idx val="2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45B9-44A8-A45B-DE44C87D11B1}"/>
                </c:ext>
              </c:extLst>
            </c:dLbl>
            <c:dLbl>
              <c:idx val="2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45B9-44A8-A45B-DE44C87D11B1}"/>
                </c:ext>
              </c:extLst>
            </c:dLbl>
            <c:dLbl>
              <c:idx val="2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45B9-44A8-A45B-DE44C87D11B1}"/>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Chart'!$B$60:$B$82</c:f>
              <c:numCache>
                <c:formatCode>#,##0</c:formatCode>
                <c:ptCount val="23"/>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29344.07</c:v>
                </c:pt>
                <c:pt idx="15">
                  <c:v>37442.740000000005</c:v>
                </c:pt>
                <c:pt idx="16">
                  <c:v>43836.799999999988</c:v>
                </c:pt>
                <c:pt idx="17">
                  <c:v>64920.229999999981</c:v>
                </c:pt>
                <c:pt idx="18">
                  <c:v>84786.01999999999</c:v>
                </c:pt>
                <c:pt idx="19">
                  <c:v>89230.839999999982</c:v>
                </c:pt>
                <c:pt idx="20">
                  <c:v>89361.559999999983</c:v>
                </c:pt>
                <c:pt idx="21">
                  <c:v>90365.659999999974</c:v>
                </c:pt>
                <c:pt idx="22">
                  <c:v>90550.209999999977</c:v>
                </c:pt>
              </c:numCache>
            </c:numRef>
          </c:val>
          <c:extLst>
            <c:ext xmlns:c16="http://schemas.microsoft.com/office/drawing/2014/chart" uri="{C3380CC4-5D6E-409C-BE32-E72D297353CC}">
              <c16:uniqueId val="{0000004A-45B9-44A8-A45B-DE44C87D11B1}"/>
            </c:ext>
          </c:extLst>
        </c:ser>
        <c:dLbls>
          <c:showLegendKey val="0"/>
          <c:showVal val="0"/>
          <c:showCatName val="0"/>
          <c:showSerName val="0"/>
          <c:showPercent val="0"/>
          <c:showBubbleSize val="0"/>
        </c:dLbls>
        <c:gapWidth val="12"/>
        <c:overlap val="100"/>
        <c:axId val="222862272"/>
        <c:axId val="222861880"/>
      </c:barChart>
      <c:catAx>
        <c:axId val="222862272"/>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1880"/>
        <c:crossesAt val="0"/>
        <c:auto val="1"/>
        <c:lblAlgn val="ctr"/>
        <c:lblOffset val="100"/>
        <c:noMultiLvlLbl val="0"/>
      </c:catAx>
      <c:valAx>
        <c:axId val="222861880"/>
        <c:scaling>
          <c:orientation val="minMax"/>
          <c:max val="10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2272"/>
        <c:crosses val="autoZero"/>
        <c:crossBetween val="between"/>
        <c:majorUnit val="10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6.0318552513994282E-3"/>
          <c:y val="2.9119821968287184E-2"/>
          <c:w val="0.99396814474860062"/>
          <c:h val="3.8003064414146782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633855544092694E-2"/>
          <c:y val="8.2002969628796399E-2"/>
          <c:w val="0.91736610691845799"/>
          <c:h val="0.56322096737907756"/>
        </c:manualLayout>
      </c:layout>
      <c:barChart>
        <c:barDir val="col"/>
        <c:grouping val="stacked"/>
        <c:varyColors val="0"/>
        <c:ser>
          <c:idx val="0"/>
          <c:order val="0"/>
          <c:tx>
            <c:strRef>
              <c:f>'Battery Chart'!$C$60</c:f>
              <c:strCache>
                <c:ptCount val="1"/>
                <c:pt idx="0">
                  <c:v>Cumulative MW Operational</c:v>
                </c:pt>
              </c:strCache>
            </c:strRef>
          </c:tx>
          <c:spPr>
            <a:solidFill>
              <a:srgbClr val="9E170D"/>
            </a:solidFill>
          </c:spPr>
          <c:invertIfNegative val="0"/>
          <c:dLbls>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B4-4E6C-B189-4C0EFAF7BD2A}"/>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B4-4E6C-B189-4C0EFAF7BD2A}"/>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B4-4E6C-B189-4C0EFAF7BD2A}"/>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B4-4E6C-B189-4C0EFAF7BD2A}"/>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B4-4E6C-B189-4C0EFAF7BD2A}"/>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B4-4E6C-B189-4C0EFAF7BD2A}"/>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B4-4E6C-B189-4C0EFAF7BD2A}"/>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Chart'!$A$61:$A$81</c:f>
              <c:numCache>
                <c:formatCode>General</c:formatCode>
                <c:ptCount val="21"/>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numCache>
            </c:numRef>
          </c:cat>
          <c:val>
            <c:numRef>
              <c:f>'Battery Chart'!$C$61:$C$81</c:f>
              <c:numCache>
                <c:formatCode>#,##0</c:formatCode>
                <c:ptCount val="21"/>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10014.66</c:v>
                </c:pt>
                <c:pt idx="13">
                  <c:v>16655.799999999992</c:v>
                </c:pt>
                <c:pt idx="14">
                  <c:v>20437.51999999999</c:v>
                </c:pt>
                <c:pt idx="15">
                  <c:v>20437.51999999999</c:v>
                </c:pt>
                <c:pt idx="16">
                  <c:v>20437.51999999999</c:v>
                </c:pt>
                <c:pt idx="17">
                  <c:v>20437.51999999999</c:v>
                </c:pt>
                <c:pt idx="18">
                  <c:v>20437.51999999999</c:v>
                </c:pt>
                <c:pt idx="19">
                  <c:v>20437.51999999999</c:v>
                </c:pt>
                <c:pt idx="20">
                  <c:v>20437.51999999999</c:v>
                </c:pt>
              </c:numCache>
            </c:numRef>
          </c:val>
          <c:extLst>
            <c:ext xmlns:c16="http://schemas.microsoft.com/office/drawing/2014/chart" uri="{C3380CC4-5D6E-409C-BE32-E72D297353CC}">
              <c16:uniqueId val="{00000007-2AB4-4E6C-B189-4C0EFAF7BD2A}"/>
            </c:ext>
          </c:extLst>
        </c:ser>
        <c:ser>
          <c:idx val="3"/>
          <c:order val="1"/>
          <c:tx>
            <c:v>IA Signed-Financial Security Posted </c:v>
          </c:tx>
          <c:spPr>
            <a:solidFill>
              <a:srgbClr val="DA8784"/>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2AB4-4E6C-B189-4C0EFAF7BD2A}"/>
                </c:ext>
              </c:extLst>
            </c:dLbl>
            <c:dLbl>
              <c:idx val="1"/>
              <c:delete val="1"/>
              <c:extLst>
                <c:ext xmlns:c15="http://schemas.microsoft.com/office/drawing/2012/chart" uri="{CE6537A1-D6FC-4f65-9D91-7224C49458BB}"/>
                <c:ext xmlns:c16="http://schemas.microsoft.com/office/drawing/2014/chart" uri="{C3380CC4-5D6E-409C-BE32-E72D297353CC}">
                  <c16:uniqueId val="{00000009-2AB4-4E6C-B189-4C0EFAF7BD2A}"/>
                </c:ext>
              </c:extLst>
            </c:dLbl>
            <c:dLbl>
              <c:idx val="2"/>
              <c:delete val="1"/>
              <c:extLst>
                <c:ext xmlns:c15="http://schemas.microsoft.com/office/drawing/2012/chart" uri="{CE6537A1-D6FC-4f65-9D91-7224C49458BB}"/>
                <c:ext xmlns:c16="http://schemas.microsoft.com/office/drawing/2014/chart" uri="{C3380CC4-5D6E-409C-BE32-E72D297353CC}">
                  <c16:uniqueId val="{0000000A-2AB4-4E6C-B189-4C0EFAF7BD2A}"/>
                </c:ext>
              </c:extLst>
            </c:dLbl>
            <c:dLbl>
              <c:idx val="3"/>
              <c:delete val="1"/>
              <c:extLst>
                <c:ext xmlns:c15="http://schemas.microsoft.com/office/drawing/2012/chart" uri="{CE6537A1-D6FC-4f65-9D91-7224C49458BB}"/>
                <c:ext xmlns:c16="http://schemas.microsoft.com/office/drawing/2014/chart" uri="{C3380CC4-5D6E-409C-BE32-E72D297353CC}">
                  <c16:uniqueId val="{0000000B-2AB4-4E6C-B189-4C0EFAF7BD2A}"/>
                </c:ext>
              </c:extLst>
            </c:dLbl>
            <c:dLbl>
              <c:idx val="4"/>
              <c:delete val="1"/>
              <c:extLst>
                <c:ext xmlns:c15="http://schemas.microsoft.com/office/drawing/2012/chart" uri="{CE6537A1-D6FC-4f65-9D91-7224C49458BB}"/>
                <c:ext xmlns:c16="http://schemas.microsoft.com/office/drawing/2014/chart" uri="{C3380CC4-5D6E-409C-BE32-E72D297353CC}">
                  <c16:uniqueId val="{0000000C-2AB4-4E6C-B189-4C0EFAF7BD2A}"/>
                </c:ext>
              </c:extLst>
            </c:dLbl>
            <c:dLbl>
              <c:idx val="5"/>
              <c:delete val="1"/>
              <c:extLst>
                <c:ext xmlns:c15="http://schemas.microsoft.com/office/drawing/2012/chart" uri="{CE6537A1-D6FC-4f65-9D91-7224C49458BB}"/>
                <c:ext xmlns:c16="http://schemas.microsoft.com/office/drawing/2014/chart" uri="{C3380CC4-5D6E-409C-BE32-E72D297353CC}">
                  <c16:uniqueId val="{0000000D-2AB4-4E6C-B189-4C0EFAF7BD2A}"/>
                </c:ext>
              </c:extLst>
            </c:dLbl>
            <c:dLbl>
              <c:idx val="6"/>
              <c:delete val="1"/>
              <c:extLst>
                <c:ext xmlns:c15="http://schemas.microsoft.com/office/drawing/2012/chart" uri="{CE6537A1-D6FC-4f65-9D91-7224C49458BB}"/>
                <c:ext xmlns:c16="http://schemas.microsoft.com/office/drawing/2014/chart" uri="{C3380CC4-5D6E-409C-BE32-E72D297353CC}">
                  <c16:uniqueId val="{0000000E-2AB4-4E6C-B189-4C0EFAF7BD2A}"/>
                </c:ext>
              </c:extLst>
            </c:dLbl>
            <c:dLbl>
              <c:idx val="7"/>
              <c:delete val="1"/>
              <c:extLst>
                <c:ext xmlns:c15="http://schemas.microsoft.com/office/drawing/2012/chart" uri="{CE6537A1-D6FC-4f65-9D91-7224C49458BB}"/>
                <c:ext xmlns:c16="http://schemas.microsoft.com/office/drawing/2014/chart" uri="{C3380CC4-5D6E-409C-BE32-E72D297353CC}">
                  <c16:uniqueId val="{0000000F-2AB4-4E6C-B189-4C0EFAF7BD2A}"/>
                </c:ext>
              </c:extLst>
            </c:dLbl>
            <c:dLbl>
              <c:idx val="8"/>
              <c:delete val="1"/>
              <c:extLst>
                <c:ext xmlns:c15="http://schemas.microsoft.com/office/drawing/2012/chart" uri="{CE6537A1-D6FC-4f65-9D91-7224C49458BB}"/>
                <c:ext xmlns:c16="http://schemas.microsoft.com/office/drawing/2014/chart" uri="{C3380CC4-5D6E-409C-BE32-E72D297353CC}">
                  <c16:uniqueId val="{00000010-2AB4-4E6C-B189-4C0EFAF7BD2A}"/>
                </c:ext>
              </c:extLst>
            </c:dLbl>
            <c:dLbl>
              <c:idx val="9"/>
              <c:delete val="1"/>
              <c:extLst>
                <c:ext xmlns:c15="http://schemas.microsoft.com/office/drawing/2012/chart" uri="{CE6537A1-D6FC-4f65-9D91-7224C49458BB}"/>
                <c:ext xmlns:c16="http://schemas.microsoft.com/office/drawing/2014/chart" uri="{C3380CC4-5D6E-409C-BE32-E72D297353CC}">
                  <c16:uniqueId val="{00000011-2AB4-4E6C-B189-4C0EFAF7BD2A}"/>
                </c:ext>
              </c:extLst>
            </c:dLbl>
            <c:dLbl>
              <c:idx val="10"/>
              <c:delete val="1"/>
              <c:extLst>
                <c:ext xmlns:c15="http://schemas.microsoft.com/office/drawing/2012/chart" uri="{CE6537A1-D6FC-4f65-9D91-7224C49458BB}"/>
                <c:ext xmlns:c16="http://schemas.microsoft.com/office/drawing/2014/chart" uri="{C3380CC4-5D6E-409C-BE32-E72D297353CC}">
                  <c16:uniqueId val="{00000012-2AB4-4E6C-B189-4C0EFAF7BD2A}"/>
                </c:ext>
              </c:extLst>
            </c:dLbl>
            <c:dLbl>
              <c:idx val="11"/>
              <c:delete val="1"/>
              <c:extLst>
                <c:ext xmlns:c15="http://schemas.microsoft.com/office/drawing/2012/chart" uri="{CE6537A1-D6FC-4f65-9D91-7224C49458BB}"/>
                <c:ext xmlns:c16="http://schemas.microsoft.com/office/drawing/2014/chart" uri="{C3380CC4-5D6E-409C-BE32-E72D297353CC}">
                  <c16:uniqueId val="{00000013-2AB4-4E6C-B189-4C0EFAF7BD2A}"/>
                </c:ext>
              </c:extLst>
            </c:dLbl>
            <c:dLbl>
              <c:idx val="12"/>
              <c:delete val="1"/>
              <c:extLst>
                <c:ext xmlns:c15="http://schemas.microsoft.com/office/drawing/2012/chart" uri="{CE6537A1-D6FC-4f65-9D91-7224C49458BB}"/>
                <c:ext xmlns:c16="http://schemas.microsoft.com/office/drawing/2014/chart" uri="{C3380CC4-5D6E-409C-BE32-E72D297353CC}">
                  <c16:uniqueId val="{00000014-2AB4-4E6C-B189-4C0EFAF7BD2A}"/>
                </c:ext>
              </c:extLst>
            </c:dLbl>
            <c:dLbl>
              <c:idx val="13"/>
              <c:delete val="1"/>
              <c:extLst>
                <c:ext xmlns:c15="http://schemas.microsoft.com/office/drawing/2012/chart" uri="{CE6537A1-D6FC-4f65-9D91-7224C49458BB}"/>
                <c:ext xmlns:c16="http://schemas.microsoft.com/office/drawing/2014/chart" uri="{C3380CC4-5D6E-409C-BE32-E72D297353CC}">
                  <c16:uniqueId val="{00000015-2AB4-4E6C-B189-4C0EFAF7BD2A}"/>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6-2AB4-4E6C-B189-4C0EFAF7BD2A}"/>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7-2AB4-4E6C-B189-4C0EFAF7BD2A}"/>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2AB4-4E6C-B189-4C0EFAF7BD2A}"/>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2AB4-4E6C-B189-4C0EFAF7BD2A}"/>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2AB4-4E6C-B189-4C0EFAF7BD2A}"/>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2AB4-4E6C-B189-4C0EFAF7BD2A}"/>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2AB4-4E6C-B189-4C0EFAF7BD2A}"/>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Chart'!$D$61:$D$81</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3306.92</c:v>
                </c:pt>
                <c:pt idx="15">
                  <c:v>11259.11</c:v>
                </c:pt>
                <c:pt idx="16">
                  <c:v>18032.61</c:v>
                </c:pt>
                <c:pt idx="17">
                  <c:v>18836.25</c:v>
                </c:pt>
                <c:pt idx="18">
                  <c:v>18836.25</c:v>
                </c:pt>
                <c:pt idx="19">
                  <c:v>18836.25</c:v>
                </c:pt>
                <c:pt idx="20">
                  <c:v>18893.400000000001</c:v>
                </c:pt>
              </c:numCache>
            </c:numRef>
          </c:val>
          <c:extLst>
            <c:ext xmlns:c16="http://schemas.microsoft.com/office/drawing/2014/chart" uri="{C3380CC4-5D6E-409C-BE32-E72D297353CC}">
              <c16:uniqueId val="{0000001D-2AB4-4E6C-B189-4C0EFAF7BD2A}"/>
            </c:ext>
          </c:extLst>
        </c:ser>
        <c:ser>
          <c:idx val="1"/>
          <c:order val="2"/>
          <c:tx>
            <c:v>IA Signed-No Financial Security </c:v>
          </c:tx>
          <c:spPr>
            <a:solidFill>
              <a:srgbClr val="720000"/>
            </a:solidFill>
          </c:spPr>
          <c:invertIfNegative val="0"/>
          <c:dLbls>
            <c:dLbl>
              <c:idx val="1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E-2AB4-4E6C-B189-4C0EFAF7BD2A}"/>
                </c:ext>
              </c:extLst>
            </c:dLbl>
            <c:dLbl>
              <c:idx val="1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F-2AB4-4E6C-B189-4C0EFAF7BD2A}"/>
                </c:ext>
              </c:extLst>
            </c:dLbl>
            <c:dLbl>
              <c:idx val="1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20-2AB4-4E6C-B189-4C0EFAF7BD2A}"/>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2AB4-4E6C-B189-4C0EFAF7BD2A}"/>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2AB4-4E6C-B189-4C0EFAF7BD2A}"/>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2AB4-4E6C-B189-4C0EFAF7BD2A}"/>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AB4-4E6C-B189-4C0EFAF7BD2A}"/>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2AB4-4E6C-B189-4C0EFAF7BD2A}"/>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2AB4-4E6C-B189-4C0EFAF7BD2A}"/>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2AB4-4E6C-B189-4C0EFAF7BD2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Chart'!$E$61:$E$81</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1305.1199999999999</c:v>
                </c:pt>
                <c:pt idx="15">
                  <c:v>7279.2999999999993</c:v>
                </c:pt>
                <c:pt idx="16">
                  <c:v>11691.33</c:v>
                </c:pt>
                <c:pt idx="17">
                  <c:v>13569.699999999999</c:v>
                </c:pt>
                <c:pt idx="18">
                  <c:v>13674.359999999999</c:v>
                </c:pt>
                <c:pt idx="19">
                  <c:v>14046.06</c:v>
                </c:pt>
                <c:pt idx="20">
                  <c:v>14237.18</c:v>
                </c:pt>
              </c:numCache>
            </c:numRef>
          </c:val>
          <c:extLst>
            <c:ext xmlns:c16="http://schemas.microsoft.com/office/drawing/2014/chart" uri="{C3380CC4-5D6E-409C-BE32-E72D297353CC}">
              <c16:uniqueId val="{00000028-2AB4-4E6C-B189-4C0EFAF7BD2A}"/>
            </c:ext>
          </c:extLst>
        </c:ser>
        <c:ser>
          <c:idx val="4"/>
          <c:order val="3"/>
          <c:tx>
            <c:strRef>
              <c:f>'Battery Chart'!$G$60</c:f>
              <c:strCache>
                <c:ptCount val="1"/>
                <c:pt idx="0">
                  <c:v>Small Generator</c:v>
                </c:pt>
              </c:strCache>
            </c:strRef>
          </c:tx>
          <c:spPr>
            <a:solidFill>
              <a:srgbClr val="7030A0"/>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D402-4F64-B2F2-D938F6FC51BD}"/>
                </c:ext>
              </c:extLst>
            </c:dLbl>
            <c:dLbl>
              <c:idx val="1"/>
              <c:delete val="1"/>
              <c:extLst>
                <c:ext xmlns:c15="http://schemas.microsoft.com/office/drawing/2012/chart" uri="{CE6537A1-D6FC-4f65-9D91-7224C49458BB}"/>
                <c:ext xmlns:c16="http://schemas.microsoft.com/office/drawing/2014/chart" uri="{C3380CC4-5D6E-409C-BE32-E72D297353CC}">
                  <c16:uniqueId val="{00000009-D402-4F64-B2F2-D938F6FC51BD}"/>
                </c:ext>
              </c:extLst>
            </c:dLbl>
            <c:dLbl>
              <c:idx val="2"/>
              <c:delete val="1"/>
              <c:extLst>
                <c:ext xmlns:c15="http://schemas.microsoft.com/office/drawing/2012/chart" uri="{CE6537A1-D6FC-4f65-9D91-7224C49458BB}"/>
                <c:ext xmlns:c16="http://schemas.microsoft.com/office/drawing/2014/chart" uri="{C3380CC4-5D6E-409C-BE32-E72D297353CC}">
                  <c16:uniqueId val="{00000008-D402-4F64-B2F2-D938F6FC51BD}"/>
                </c:ext>
              </c:extLst>
            </c:dLbl>
            <c:dLbl>
              <c:idx val="3"/>
              <c:delete val="1"/>
              <c:extLst>
                <c:ext xmlns:c15="http://schemas.microsoft.com/office/drawing/2012/chart" uri="{CE6537A1-D6FC-4f65-9D91-7224C49458BB}"/>
                <c:ext xmlns:c16="http://schemas.microsoft.com/office/drawing/2014/chart" uri="{C3380CC4-5D6E-409C-BE32-E72D297353CC}">
                  <c16:uniqueId val="{00000007-D402-4F64-B2F2-D938F6FC51BD}"/>
                </c:ext>
              </c:extLst>
            </c:dLbl>
            <c:dLbl>
              <c:idx val="4"/>
              <c:delete val="1"/>
              <c:extLst>
                <c:ext xmlns:c15="http://schemas.microsoft.com/office/drawing/2012/chart" uri="{CE6537A1-D6FC-4f65-9D91-7224C49458BB}"/>
                <c:ext xmlns:c16="http://schemas.microsoft.com/office/drawing/2014/chart" uri="{C3380CC4-5D6E-409C-BE32-E72D297353CC}">
                  <c16:uniqueId val="{00000006-D402-4F64-B2F2-D938F6FC51BD}"/>
                </c:ext>
              </c:extLst>
            </c:dLbl>
            <c:dLbl>
              <c:idx val="5"/>
              <c:delete val="1"/>
              <c:extLst>
                <c:ext xmlns:c15="http://schemas.microsoft.com/office/drawing/2012/chart" uri="{CE6537A1-D6FC-4f65-9D91-7224C49458BB}"/>
                <c:ext xmlns:c16="http://schemas.microsoft.com/office/drawing/2014/chart" uri="{C3380CC4-5D6E-409C-BE32-E72D297353CC}">
                  <c16:uniqueId val="{00000005-D402-4F64-B2F2-D938F6FC51BD}"/>
                </c:ext>
              </c:extLst>
            </c:dLbl>
            <c:dLbl>
              <c:idx val="6"/>
              <c:delete val="1"/>
              <c:extLst>
                <c:ext xmlns:c15="http://schemas.microsoft.com/office/drawing/2012/chart" uri="{CE6537A1-D6FC-4f65-9D91-7224C49458BB}"/>
                <c:ext xmlns:c16="http://schemas.microsoft.com/office/drawing/2014/chart" uri="{C3380CC4-5D6E-409C-BE32-E72D297353CC}">
                  <c16:uniqueId val="{00000004-D402-4F64-B2F2-D938F6FC51BD}"/>
                </c:ext>
              </c:extLst>
            </c:dLbl>
            <c:dLbl>
              <c:idx val="7"/>
              <c:delete val="1"/>
              <c:extLst>
                <c:ext xmlns:c15="http://schemas.microsoft.com/office/drawing/2012/chart" uri="{CE6537A1-D6FC-4f65-9D91-7224C49458BB}"/>
                <c:ext xmlns:c16="http://schemas.microsoft.com/office/drawing/2014/chart" uri="{C3380CC4-5D6E-409C-BE32-E72D297353CC}">
                  <c16:uniqueId val="{00000003-D402-4F64-B2F2-D938F6FC51BD}"/>
                </c:ext>
              </c:extLst>
            </c:dLbl>
            <c:dLbl>
              <c:idx val="8"/>
              <c:delete val="1"/>
              <c:extLst>
                <c:ext xmlns:c15="http://schemas.microsoft.com/office/drawing/2012/chart" uri="{CE6537A1-D6FC-4f65-9D91-7224C49458BB}"/>
                <c:ext xmlns:c16="http://schemas.microsoft.com/office/drawing/2014/chart" uri="{C3380CC4-5D6E-409C-BE32-E72D297353CC}">
                  <c16:uniqueId val="{00000002-D402-4F64-B2F2-D938F6FC51BD}"/>
                </c:ext>
              </c:extLst>
            </c:dLbl>
            <c:dLbl>
              <c:idx val="9"/>
              <c:delete val="1"/>
              <c:extLst>
                <c:ext xmlns:c15="http://schemas.microsoft.com/office/drawing/2012/chart" uri="{CE6537A1-D6FC-4f65-9D91-7224C49458BB}"/>
                <c:ext xmlns:c16="http://schemas.microsoft.com/office/drawing/2014/chart" uri="{C3380CC4-5D6E-409C-BE32-E72D297353CC}">
                  <c16:uniqueId val="{00000001-D402-4F64-B2F2-D938F6FC51BD}"/>
                </c:ext>
              </c:extLst>
            </c:dLbl>
            <c:dLbl>
              <c:idx val="10"/>
              <c:delete val="1"/>
              <c:extLst>
                <c:ext xmlns:c15="http://schemas.microsoft.com/office/drawing/2012/chart" uri="{CE6537A1-D6FC-4f65-9D91-7224C49458BB}"/>
                <c:ext xmlns:c16="http://schemas.microsoft.com/office/drawing/2014/chart" uri="{C3380CC4-5D6E-409C-BE32-E72D297353CC}">
                  <c16:uniqueId val="{00000000-D402-4F64-B2F2-D938F6FC51BD}"/>
                </c:ext>
              </c:extLst>
            </c:dLbl>
            <c:dLbl>
              <c:idx val="11"/>
              <c:delete val="1"/>
              <c:extLst>
                <c:ext xmlns:c15="http://schemas.microsoft.com/office/drawing/2012/chart" uri="{CE6537A1-D6FC-4f65-9D91-7224C49458BB}"/>
                <c:ext xmlns:c16="http://schemas.microsoft.com/office/drawing/2014/chart" uri="{C3380CC4-5D6E-409C-BE32-E72D297353CC}">
                  <c16:uniqueId val="{00000029-2AB4-4E6C-B189-4C0EFAF7BD2A}"/>
                </c:ext>
              </c:extLst>
            </c:dLbl>
            <c:dLbl>
              <c:idx val="12"/>
              <c:delete val="1"/>
              <c:extLst>
                <c:ext xmlns:c15="http://schemas.microsoft.com/office/drawing/2012/chart" uri="{CE6537A1-D6FC-4f65-9D91-7224C49458BB}"/>
                <c:ext xmlns:c16="http://schemas.microsoft.com/office/drawing/2014/chart" uri="{C3380CC4-5D6E-409C-BE32-E72D297353CC}">
                  <c16:uniqueId val="{0000002A-2AB4-4E6C-B189-4C0EFAF7BD2A}"/>
                </c:ext>
              </c:extLst>
            </c:dLbl>
            <c:dLbl>
              <c:idx val="13"/>
              <c:delete val="1"/>
              <c:extLst>
                <c:ext xmlns:c15="http://schemas.microsoft.com/office/drawing/2012/chart" uri="{CE6537A1-D6FC-4f65-9D91-7224C49458BB}"/>
                <c:ext xmlns:c16="http://schemas.microsoft.com/office/drawing/2014/chart" uri="{C3380CC4-5D6E-409C-BE32-E72D297353CC}">
                  <c16:uniqueId val="{0000002B-2AB4-4E6C-B189-4C0EFAF7BD2A}"/>
                </c:ext>
              </c:extLst>
            </c:dLbl>
            <c:dLbl>
              <c:idx val="14"/>
              <c:layout>
                <c:manualLayout>
                  <c:x val="-2.846283027308549E-2"/>
                  <c:y val="-2.057142857142857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2AB4-4E6C-B189-4C0EFAF7BD2A}"/>
                </c:ext>
              </c:extLst>
            </c:dLbl>
            <c:dLbl>
              <c:idx val="15"/>
              <c:layout>
                <c:manualLayout>
                  <c:x val="-3.1512419230916078E-2"/>
                  <c:y val="-2.1714285714285714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2AB4-4E6C-B189-4C0EFAF7BD2A}"/>
                </c:ext>
              </c:extLst>
            </c:dLbl>
            <c:dLbl>
              <c:idx val="16"/>
              <c:layout>
                <c:manualLayout>
                  <c:x val="-3.9644656451797641E-2"/>
                  <c:y val="-2.5142857142857144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2AB4-4E6C-B189-4C0EFAF7BD2A}"/>
                </c:ext>
              </c:extLst>
            </c:dLbl>
            <c:dLbl>
              <c:idx val="17"/>
              <c:layout>
                <c:manualLayout>
                  <c:x val="-3.3545478536136465E-2"/>
                  <c:y val="-3.2000000000000021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2AB4-4E6C-B189-4C0EFAF7BD2A}"/>
                </c:ext>
              </c:extLst>
            </c:dLbl>
            <c:dLbl>
              <c:idx val="18"/>
              <c:layout>
                <c:manualLayout>
                  <c:x val="-2.3380182010034507E-2"/>
                  <c:y val="-3.7714285714285714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2AB4-4E6C-B189-4C0EFAF7BD2A}"/>
                </c:ext>
              </c:extLst>
            </c:dLbl>
            <c:dLbl>
              <c:idx val="19"/>
              <c:layout>
                <c:manualLayout>
                  <c:x val="-2.5413241315254902E-2"/>
                  <c:y val="-3.4285714285714287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AB4-4E6C-B189-4C0EFAF7BD2A}"/>
                </c:ext>
              </c:extLst>
            </c:dLbl>
            <c:dLbl>
              <c:idx val="20"/>
              <c:layout>
                <c:manualLayout>
                  <c:x val="-2.3380182010034507E-2"/>
                  <c:y val="-3.6571428571428574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2AB4-4E6C-B189-4C0EFAF7BD2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Chart'!$G$61:$G$81</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124.01</c:v>
                </c:pt>
                <c:pt idx="15">
                  <c:v>134</c:v>
                </c:pt>
                <c:pt idx="16">
                  <c:v>134</c:v>
                </c:pt>
                <c:pt idx="17">
                  <c:v>134</c:v>
                </c:pt>
                <c:pt idx="18">
                  <c:v>134</c:v>
                </c:pt>
                <c:pt idx="19">
                  <c:v>134</c:v>
                </c:pt>
                <c:pt idx="20">
                  <c:v>134</c:v>
                </c:pt>
              </c:numCache>
            </c:numRef>
          </c:val>
          <c:extLst>
            <c:ext xmlns:c16="http://schemas.microsoft.com/office/drawing/2014/chart" uri="{C3380CC4-5D6E-409C-BE32-E72D297353CC}">
              <c16:uniqueId val="{00000033-2AB4-4E6C-B189-4C0EFAF7BD2A}"/>
            </c:ext>
          </c:extLst>
        </c:ser>
        <c:ser>
          <c:idx val="2"/>
          <c:order val="4"/>
          <c:tx>
            <c:v>Cumulative Installed and Planned</c:v>
          </c:tx>
          <c:spPr>
            <a:noFill/>
          </c:spPr>
          <c:invertIfNegative val="0"/>
          <c:dLbls>
            <c:dLbl>
              <c:idx val="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2AB4-4E6C-B189-4C0EFAF7BD2A}"/>
                </c:ext>
              </c:extLst>
            </c:dLbl>
            <c:dLbl>
              <c:idx val="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2AB4-4E6C-B189-4C0EFAF7BD2A}"/>
                </c:ext>
              </c:extLst>
            </c:dLbl>
            <c:dLbl>
              <c:idx val="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2AB4-4E6C-B189-4C0EFAF7BD2A}"/>
                </c:ext>
              </c:extLst>
            </c:dLbl>
            <c:dLbl>
              <c:idx val="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2AB4-4E6C-B189-4C0EFAF7BD2A}"/>
                </c:ext>
              </c:extLst>
            </c:dLbl>
            <c:dLbl>
              <c:idx val="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2AB4-4E6C-B189-4C0EFAF7BD2A}"/>
                </c:ext>
              </c:extLst>
            </c:dLbl>
            <c:dLbl>
              <c:idx val="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2AB4-4E6C-B189-4C0EFAF7BD2A}"/>
                </c:ext>
              </c:extLst>
            </c:dLbl>
            <c:dLbl>
              <c:idx val="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2AB4-4E6C-B189-4C0EFAF7BD2A}"/>
                </c:ext>
              </c:extLst>
            </c:dLbl>
            <c:dLbl>
              <c:idx val="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2AB4-4E6C-B189-4C0EFAF7BD2A}"/>
                </c:ext>
              </c:extLst>
            </c:dLbl>
            <c:dLbl>
              <c:idx val="8"/>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2AB4-4E6C-B189-4C0EFAF7BD2A}"/>
                </c:ext>
              </c:extLst>
            </c:dLbl>
            <c:dLbl>
              <c:idx val="9"/>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2AB4-4E6C-B189-4C0EFAF7BD2A}"/>
                </c:ext>
              </c:extLst>
            </c:dLbl>
            <c:dLbl>
              <c:idx val="1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2AB4-4E6C-B189-4C0EFAF7BD2A}"/>
                </c:ext>
              </c:extLst>
            </c:dLbl>
            <c:dLbl>
              <c:idx val="1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2AB4-4E6C-B189-4C0EFAF7BD2A}"/>
                </c:ext>
              </c:extLst>
            </c:dLbl>
            <c:dLbl>
              <c:idx val="1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2AB4-4E6C-B189-4C0EFAF7BD2A}"/>
                </c:ext>
              </c:extLst>
            </c:dLbl>
            <c:dLbl>
              <c:idx val="1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2AB4-4E6C-B189-4C0EFAF7BD2A}"/>
                </c:ext>
              </c:extLst>
            </c:dLbl>
            <c:dLbl>
              <c:idx val="1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2AB4-4E6C-B189-4C0EFAF7BD2A}"/>
                </c:ext>
              </c:extLst>
            </c:dLbl>
            <c:dLbl>
              <c:idx val="1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2AB4-4E6C-B189-4C0EFAF7BD2A}"/>
                </c:ext>
              </c:extLst>
            </c:dLbl>
            <c:dLbl>
              <c:idx val="1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2AB4-4E6C-B189-4C0EFAF7BD2A}"/>
                </c:ext>
              </c:extLst>
            </c:dLbl>
            <c:dLbl>
              <c:idx val="1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2AB4-4E6C-B189-4C0EFAF7BD2A}"/>
                </c:ext>
              </c:extLst>
            </c:dLbl>
            <c:dLbl>
              <c:idx val="18"/>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2AB4-4E6C-B189-4C0EFAF7BD2A}"/>
                </c:ext>
              </c:extLst>
            </c:dLbl>
            <c:dLbl>
              <c:idx val="19"/>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2AB4-4E6C-B189-4C0EFAF7BD2A}"/>
                </c:ext>
              </c:extLst>
            </c:dLbl>
            <c:dLbl>
              <c:idx val="2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2AB4-4E6C-B189-4C0EFAF7BD2A}"/>
                </c:ext>
              </c:extLst>
            </c:dLbl>
            <c:spPr>
              <a:noFill/>
              <a:ln>
                <a:noFill/>
              </a:ln>
              <a:effectLst/>
            </c:spPr>
            <c:txPr>
              <a:bodyPr/>
              <a:lstStyle/>
              <a:p>
                <a:pPr algn="ctr">
                  <a:defRPr b="1">
                    <a:solidFill>
                      <a:schemeClr val="tx2"/>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Chart'!$B$61:$B$81</c:f>
              <c:numCache>
                <c:formatCode>#,##0</c:formatCode>
                <c:ptCount val="21"/>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10014.66</c:v>
                </c:pt>
                <c:pt idx="13">
                  <c:v>16655.799999999992</c:v>
                </c:pt>
                <c:pt idx="14">
                  <c:v>25173.569999999985</c:v>
                </c:pt>
                <c:pt idx="15">
                  <c:v>39109.929999999993</c:v>
                </c:pt>
                <c:pt idx="16">
                  <c:v>50295.459999999992</c:v>
                </c:pt>
                <c:pt idx="17">
                  <c:v>52977.469999999987</c:v>
                </c:pt>
                <c:pt idx="18">
                  <c:v>53082.12999999999</c:v>
                </c:pt>
                <c:pt idx="19">
                  <c:v>53453.829999999987</c:v>
                </c:pt>
                <c:pt idx="20">
                  <c:v>53702.099999999991</c:v>
                </c:pt>
              </c:numCache>
            </c:numRef>
          </c:val>
          <c:extLst>
            <c:ext xmlns:c16="http://schemas.microsoft.com/office/drawing/2014/chart" uri="{C3380CC4-5D6E-409C-BE32-E72D297353CC}">
              <c16:uniqueId val="{00000049-2AB4-4E6C-B189-4C0EFAF7BD2A}"/>
            </c:ext>
          </c:extLst>
        </c:ser>
        <c:dLbls>
          <c:showLegendKey val="0"/>
          <c:showVal val="0"/>
          <c:showCatName val="0"/>
          <c:showSerName val="0"/>
          <c:showPercent val="0"/>
          <c:showBubbleSize val="0"/>
        </c:dLbls>
        <c:gapWidth val="12"/>
        <c:overlap val="100"/>
        <c:axId val="222862664"/>
        <c:axId val="222859136"/>
      </c:barChart>
      <c:catAx>
        <c:axId val="222862664"/>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59136"/>
        <c:crossesAt val="0"/>
        <c:auto val="1"/>
        <c:lblAlgn val="ctr"/>
        <c:lblOffset val="100"/>
        <c:noMultiLvlLbl val="0"/>
      </c:catAx>
      <c:valAx>
        <c:axId val="222859136"/>
        <c:scaling>
          <c:orientation val="minMax"/>
          <c:max val="7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2664"/>
        <c:crosses val="autoZero"/>
        <c:crossBetween val="between"/>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9.0523527922571095E-2"/>
          <c:y val="4.1142857142857141E-2"/>
          <c:w val="0.89999995672428823"/>
          <c:h val="2.2029606299212599E-2"/>
        </c:manualLayout>
      </c:layout>
      <c:overlay val="0"/>
      <c:txPr>
        <a:bodyPr/>
        <a:lstStyle/>
        <a:p>
          <a:pPr>
            <a:defRPr lang="en-US" sz="12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8795594842466525"/>
        </c:manualLayout>
      </c:layout>
      <c:barChart>
        <c:barDir val="col"/>
        <c:grouping val="stacked"/>
        <c:varyColors val="0"/>
        <c:ser>
          <c:idx val="0"/>
          <c:order val="0"/>
          <c:tx>
            <c:strRef>
              <c:f>'Gas-Combined Cycle Chart'!$C$54</c:f>
              <c:strCache>
                <c:ptCount val="1"/>
                <c:pt idx="0">
                  <c:v>Cumulative MW Operational</c:v>
                </c:pt>
              </c:strCache>
            </c:strRef>
          </c:tx>
          <c:spPr>
            <a:solidFill>
              <a:srgbClr val="00AEC7"/>
            </a:solidFill>
          </c:spPr>
          <c:invertIfNegative val="0"/>
          <c:dLbls>
            <c:dLbl>
              <c:idx val="18"/>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ACBF-4BCA-8CE6-B92240BE3BE4}"/>
                </c:ext>
              </c:extLst>
            </c:dLbl>
            <c:dLbl>
              <c:idx val="19"/>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ACBF-4BCA-8CE6-B92240BE3BE4}"/>
                </c:ext>
              </c:extLst>
            </c:dLbl>
            <c:dLbl>
              <c:idx val="21"/>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ACBF-4BCA-8CE6-B92240BE3BE4}"/>
                </c:ext>
              </c:extLst>
            </c:dLbl>
            <c:dLbl>
              <c:idx val="22"/>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ACBF-4BCA-8CE6-B92240BE3BE4}"/>
                </c:ext>
              </c:extLst>
            </c:dLbl>
            <c:dLbl>
              <c:idx val="23"/>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ACBF-4BCA-8CE6-B92240BE3BE4}"/>
                </c:ext>
              </c:extLst>
            </c:dLbl>
            <c:dLbl>
              <c:idx val="24"/>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ACBF-4BCA-8CE6-B92240BE3BE4}"/>
                </c:ext>
              </c:extLst>
            </c:dLbl>
            <c:dLbl>
              <c:idx val="25"/>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ACBF-4BCA-8CE6-B92240BE3BE4}"/>
                </c:ext>
              </c:extLst>
            </c:dLbl>
            <c:dLbl>
              <c:idx val="26"/>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7-ACBF-4BCA-8CE6-B92240BE3BE4}"/>
                </c:ext>
              </c:extLst>
            </c:dLbl>
            <c:dLbl>
              <c:idx val="27"/>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CBF-4BCA-8CE6-B92240BE3BE4}"/>
                </c:ext>
              </c:extLst>
            </c:dLbl>
            <c:dLbl>
              <c:idx val="28"/>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CBF-4BCA-8CE6-B92240BE3BE4}"/>
                </c:ext>
              </c:extLst>
            </c:dLbl>
            <c:dLbl>
              <c:idx val="29"/>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CBF-4BCA-8CE6-B92240BE3BE4}"/>
                </c:ext>
              </c:extLst>
            </c:dLbl>
            <c:dLbl>
              <c:idx val="30"/>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CBF-4BCA-8CE6-B92240BE3BE4}"/>
                </c:ext>
              </c:extLst>
            </c:dLbl>
            <c:dLbl>
              <c:idx val="31"/>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CBF-4BCA-8CE6-B92240BE3BE4}"/>
                </c:ext>
              </c:extLst>
            </c:dLbl>
            <c:spPr>
              <a:noFill/>
              <a:ln>
                <a:noFill/>
              </a:ln>
              <a:effectLst/>
            </c:spPr>
            <c:txPr>
              <a:bodyPr wrap="square" lIns="38100" tIns="19050" rIns="38100" bIns="19050" anchor="ctr" anchorCtr="0">
                <a:spAutoFit/>
              </a:bodyPr>
              <a:lstStyle/>
              <a:p>
                <a:pPr algn="ctr" rtl="0">
                  <a:defRPr lang="en-US"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Chart'!$A$55:$A$86</c:f>
              <c:numCache>
                <c:formatCode>General</c:formatCode>
                <c:ptCount val="3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pt idx="30">
                  <c:v>2029</c:v>
                </c:pt>
                <c:pt idx="31">
                  <c:v>2030</c:v>
                </c:pt>
              </c:numCache>
            </c:numRef>
          </c:cat>
          <c:val>
            <c:numRef>
              <c:f>'Gas-Combined Cycle Chart'!$C$55:$C$86</c:f>
              <c:numCache>
                <c:formatCode>#,##0</c:formatCode>
                <c:ptCount val="32"/>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44168.608999999997</c:v>
                </c:pt>
                <c:pt idx="25">
                  <c:v>44162.608999999997</c:v>
                </c:pt>
                <c:pt idx="26">
                  <c:v>44100.608999999997</c:v>
                </c:pt>
                <c:pt idx="27">
                  <c:v>44025.609000000004</c:v>
                </c:pt>
                <c:pt idx="28">
                  <c:v>44025.609000000004</c:v>
                </c:pt>
                <c:pt idx="29">
                  <c:v>44025.609000000004</c:v>
                </c:pt>
                <c:pt idx="30">
                  <c:v>44025.609000000004</c:v>
                </c:pt>
                <c:pt idx="31">
                  <c:v>44025.609000000004</c:v>
                </c:pt>
              </c:numCache>
            </c:numRef>
          </c:val>
          <c:extLst>
            <c:ext xmlns:c16="http://schemas.microsoft.com/office/drawing/2014/chart" uri="{C3380CC4-5D6E-409C-BE32-E72D297353CC}">
              <c16:uniqueId val="{0000000D-ACBF-4BCA-8CE6-B92240BE3BE4}"/>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E-ACBF-4BCA-8CE6-B92240BE3BE4}"/>
                </c:ext>
              </c:extLst>
            </c:dLbl>
            <c:dLbl>
              <c:idx val="1"/>
              <c:delete val="1"/>
              <c:extLst>
                <c:ext xmlns:c15="http://schemas.microsoft.com/office/drawing/2012/chart" uri="{CE6537A1-D6FC-4f65-9D91-7224C49458BB}"/>
                <c:ext xmlns:c16="http://schemas.microsoft.com/office/drawing/2014/chart" uri="{C3380CC4-5D6E-409C-BE32-E72D297353CC}">
                  <c16:uniqueId val="{0000000F-ACBF-4BCA-8CE6-B92240BE3BE4}"/>
                </c:ext>
              </c:extLst>
            </c:dLbl>
            <c:dLbl>
              <c:idx val="2"/>
              <c:delete val="1"/>
              <c:extLst>
                <c:ext xmlns:c15="http://schemas.microsoft.com/office/drawing/2012/chart" uri="{CE6537A1-D6FC-4f65-9D91-7224C49458BB}"/>
                <c:ext xmlns:c16="http://schemas.microsoft.com/office/drawing/2014/chart" uri="{C3380CC4-5D6E-409C-BE32-E72D297353CC}">
                  <c16:uniqueId val="{00000010-ACBF-4BCA-8CE6-B92240BE3BE4}"/>
                </c:ext>
              </c:extLst>
            </c:dLbl>
            <c:dLbl>
              <c:idx val="3"/>
              <c:delete val="1"/>
              <c:extLst>
                <c:ext xmlns:c15="http://schemas.microsoft.com/office/drawing/2012/chart" uri="{CE6537A1-D6FC-4f65-9D91-7224C49458BB}"/>
                <c:ext xmlns:c16="http://schemas.microsoft.com/office/drawing/2014/chart" uri="{C3380CC4-5D6E-409C-BE32-E72D297353CC}">
                  <c16:uniqueId val="{00000011-ACBF-4BCA-8CE6-B92240BE3BE4}"/>
                </c:ext>
              </c:extLst>
            </c:dLbl>
            <c:dLbl>
              <c:idx val="4"/>
              <c:delete val="1"/>
              <c:extLst>
                <c:ext xmlns:c15="http://schemas.microsoft.com/office/drawing/2012/chart" uri="{CE6537A1-D6FC-4f65-9D91-7224C49458BB}"/>
                <c:ext xmlns:c16="http://schemas.microsoft.com/office/drawing/2014/chart" uri="{C3380CC4-5D6E-409C-BE32-E72D297353CC}">
                  <c16:uniqueId val="{00000012-ACBF-4BCA-8CE6-B92240BE3BE4}"/>
                </c:ext>
              </c:extLst>
            </c:dLbl>
            <c:dLbl>
              <c:idx val="5"/>
              <c:delete val="1"/>
              <c:extLst>
                <c:ext xmlns:c15="http://schemas.microsoft.com/office/drawing/2012/chart" uri="{CE6537A1-D6FC-4f65-9D91-7224C49458BB}"/>
                <c:ext xmlns:c16="http://schemas.microsoft.com/office/drawing/2014/chart" uri="{C3380CC4-5D6E-409C-BE32-E72D297353CC}">
                  <c16:uniqueId val="{00000013-ACBF-4BCA-8CE6-B92240BE3BE4}"/>
                </c:ext>
              </c:extLst>
            </c:dLbl>
            <c:dLbl>
              <c:idx val="6"/>
              <c:delete val="1"/>
              <c:extLst>
                <c:ext xmlns:c15="http://schemas.microsoft.com/office/drawing/2012/chart" uri="{CE6537A1-D6FC-4f65-9D91-7224C49458BB}"/>
                <c:ext xmlns:c16="http://schemas.microsoft.com/office/drawing/2014/chart" uri="{C3380CC4-5D6E-409C-BE32-E72D297353CC}">
                  <c16:uniqueId val="{00000014-ACBF-4BCA-8CE6-B92240BE3BE4}"/>
                </c:ext>
              </c:extLst>
            </c:dLbl>
            <c:dLbl>
              <c:idx val="7"/>
              <c:delete val="1"/>
              <c:extLst>
                <c:ext xmlns:c15="http://schemas.microsoft.com/office/drawing/2012/chart" uri="{CE6537A1-D6FC-4f65-9D91-7224C49458BB}"/>
                <c:ext xmlns:c16="http://schemas.microsoft.com/office/drawing/2014/chart" uri="{C3380CC4-5D6E-409C-BE32-E72D297353CC}">
                  <c16:uniqueId val="{00000015-ACBF-4BCA-8CE6-B92240BE3BE4}"/>
                </c:ext>
              </c:extLst>
            </c:dLbl>
            <c:dLbl>
              <c:idx val="8"/>
              <c:delete val="1"/>
              <c:extLst>
                <c:ext xmlns:c15="http://schemas.microsoft.com/office/drawing/2012/chart" uri="{CE6537A1-D6FC-4f65-9D91-7224C49458BB}"/>
                <c:ext xmlns:c16="http://schemas.microsoft.com/office/drawing/2014/chart" uri="{C3380CC4-5D6E-409C-BE32-E72D297353CC}">
                  <c16:uniqueId val="{00000016-ACBF-4BCA-8CE6-B92240BE3BE4}"/>
                </c:ext>
              </c:extLst>
            </c:dLbl>
            <c:dLbl>
              <c:idx val="9"/>
              <c:delete val="1"/>
              <c:extLst>
                <c:ext xmlns:c15="http://schemas.microsoft.com/office/drawing/2012/chart" uri="{CE6537A1-D6FC-4f65-9D91-7224C49458BB}"/>
                <c:ext xmlns:c16="http://schemas.microsoft.com/office/drawing/2014/chart" uri="{C3380CC4-5D6E-409C-BE32-E72D297353CC}">
                  <c16:uniqueId val="{00000017-ACBF-4BCA-8CE6-B92240BE3BE4}"/>
                </c:ext>
              </c:extLst>
            </c:dLbl>
            <c:dLbl>
              <c:idx val="10"/>
              <c:delete val="1"/>
              <c:extLst>
                <c:ext xmlns:c15="http://schemas.microsoft.com/office/drawing/2012/chart" uri="{CE6537A1-D6FC-4f65-9D91-7224C49458BB}"/>
                <c:ext xmlns:c16="http://schemas.microsoft.com/office/drawing/2014/chart" uri="{C3380CC4-5D6E-409C-BE32-E72D297353CC}">
                  <c16:uniqueId val="{00000018-ACBF-4BCA-8CE6-B92240BE3BE4}"/>
                </c:ext>
              </c:extLst>
            </c:dLbl>
            <c:dLbl>
              <c:idx val="11"/>
              <c:delete val="1"/>
              <c:extLst>
                <c:ext xmlns:c15="http://schemas.microsoft.com/office/drawing/2012/chart" uri="{CE6537A1-D6FC-4f65-9D91-7224C49458BB}"/>
                <c:ext xmlns:c16="http://schemas.microsoft.com/office/drawing/2014/chart" uri="{C3380CC4-5D6E-409C-BE32-E72D297353CC}">
                  <c16:uniqueId val="{00000019-ACBF-4BCA-8CE6-B92240BE3BE4}"/>
                </c:ext>
              </c:extLst>
            </c:dLbl>
            <c:dLbl>
              <c:idx val="12"/>
              <c:delete val="1"/>
              <c:extLst>
                <c:ext xmlns:c15="http://schemas.microsoft.com/office/drawing/2012/chart" uri="{CE6537A1-D6FC-4f65-9D91-7224C49458BB}"/>
                <c:ext xmlns:c16="http://schemas.microsoft.com/office/drawing/2014/chart" uri="{C3380CC4-5D6E-409C-BE32-E72D297353CC}">
                  <c16:uniqueId val="{0000001A-ACBF-4BCA-8CE6-B92240BE3BE4}"/>
                </c:ext>
              </c:extLst>
            </c:dLbl>
            <c:dLbl>
              <c:idx val="13"/>
              <c:delete val="1"/>
              <c:extLst>
                <c:ext xmlns:c15="http://schemas.microsoft.com/office/drawing/2012/chart" uri="{CE6537A1-D6FC-4f65-9D91-7224C49458BB}"/>
                <c:ext xmlns:c16="http://schemas.microsoft.com/office/drawing/2014/chart" uri="{C3380CC4-5D6E-409C-BE32-E72D297353CC}">
                  <c16:uniqueId val="{0000001B-ACBF-4BCA-8CE6-B92240BE3BE4}"/>
                </c:ext>
              </c:extLst>
            </c:dLbl>
            <c:dLbl>
              <c:idx val="14"/>
              <c:delete val="1"/>
              <c:extLst>
                <c:ext xmlns:c15="http://schemas.microsoft.com/office/drawing/2012/chart" uri="{CE6537A1-D6FC-4f65-9D91-7224C49458BB}"/>
                <c:ext xmlns:c16="http://schemas.microsoft.com/office/drawing/2014/chart" uri="{C3380CC4-5D6E-409C-BE32-E72D297353CC}">
                  <c16:uniqueId val="{0000001C-ACBF-4BCA-8CE6-B92240BE3BE4}"/>
                </c:ext>
              </c:extLst>
            </c:dLbl>
            <c:dLbl>
              <c:idx val="15"/>
              <c:delete val="1"/>
              <c:extLst>
                <c:ext xmlns:c15="http://schemas.microsoft.com/office/drawing/2012/chart" uri="{CE6537A1-D6FC-4f65-9D91-7224C49458BB}"/>
                <c:ext xmlns:c16="http://schemas.microsoft.com/office/drawing/2014/chart" uri="{C3380CC4-5D6E-409C-BE32-E72D297353CC}">
                  <c16:uniqueId val="{0000001D-ACBF-4BCA-8CE6-B92240BE3BE4}"/>
                </c:ext>
              </c:extLst>
            </c:dLbl>
            <c:dLbl>
              <c:idx val="16"/>
              <c:delete val="1"/>
              <c:extLst>
                <c:ext xmlns:c15="http://schemas.microsoft.com/office/drawing/2012/chart" uri="{CE6537A1-D6FC-4f65-9D91-7224C49458BB}"/>
                <c:ext xmlns:c16="http://schemas.microsoft.com/office/drawing/2014/chart" uri="{C3380CC4-5D6E-409C-BE32-E72D297353CC}">
                  <c16:uniqueId val="{0000001E-ACBF-4BCA-8CE6-B92240BE3BE4}"/>
                </c:ext>
              </c:extLst>
            </c:dLbl>
            <c:dLbl>
              <c:idx val="17"/>
              <c:delete val="1"/>
              <c:extLst>
                <c:ext xmlns:c15="http://schemas.microsoft.com/office/drawing/2012/chart" uri="{CE6537A1-D6FC-4f65-9D91-7224C49458BB}"/>
                <c:ext xmlns:c16="http://schemas.microsoft.com/office/drawing/2014/chart" uri="{C3380CC4-5D6E-409C-BE32-E72D297353CC}">
                  <c16:uniqueId val="{0000001F-ACBF-4BCA-8CE6-B92240BE3BE4}"/>
                </c:ext>
              </c:extLst>
            </c:dLbl>
            <c:dLbl>
              <c:idx val="18"/>
              <c:delete val="1"/>
              <c:extLst>
                <c:ext xmlns:c15="http://schemas.microsoft.com/office/drawing/2012/chart" uri="{CE6537A1-D6FC-4f65-9D91-7224C49458BB}"/>
                <c:ext xmlns:c16="http://schemas.microsoft.com/office/drawing/2014/chart" uri="{C3380CC4-5D6E-409C-BE32-E72D297353CC}">
                  <c16:uniqueId val="{00000020-ACBF-4BCA-8CE6-B92240BE3BE4}"/>
                </c:ext>
              </c:extLst>
            </c:dLbl>
            <c:dLbl>
              <c:idx val="19"/>
              <c:delete val="1"/>
              <c:extLst>
                <c:ext xmlns:c15="http://schemas.microsoft.com/office/drawing/2012/chart" uri="{CE6537A1-D6FC-4f65-9D91-7224C49458BB}"/>
                <c:ext xmlns:c16="http://schemas.microsoft.com/office/drawing/2014/chart" uri="{C3380CC4-5D6E-409C-BE32-E72D297353CC}">
                  <c16:uniqueId val="{00000021-ACBF-4BCA-8CE6-B92240BE3BE4}"/>
                </c:ext>
              </c:extLst>
            </c:dLbl>
            <c:dLbl>
              <c:idx val="20"/>
              <c:delete val="1"/>
              <c:extLst>
                <c:ext xmlns:c15="http://schemas.microsoft.com/office/drawing/2012/chart" uri="{CE6537A1-D6FC-4f65-9D91-7224C49458BB}"/>
                <c:ext xmlns:c16="http://schemas.microsoft.com/office/drawing/2014/chart" uri="{C3380CC4-5D6E-409C-BE32-E72D297353CC}">
                  <c16:uniqueId val="{00000022-ACBF-4BCA-8CE6-B92240BE3BE4}"/>
                </c:ext>
              </c:extLst>
            </c:dLbl>
            <c:dLbl>
              <c:idx val="21"/>
              <c:delete val="1"/>
              <c:extLst>
                <c:ext xmlns:c15="http://schemas.microsoft.com/office/drawing/2012/chart" uri="{CE6537A1-D6FC-4f65-9D91-7224C49458BB}"/>
                <c:ext xmlns:c16="http://schemas.microsoft.com/office/drawing/2014/chart" uri="{C3380CC4-5D6E-409C-BE32-E72D297353CC}">
                  <c16:uniqueId val="{00000023-ACBF-4BCA-8CE6-B92240BE3BE4}"/>
                </c:ext>
              </c:extLst>
            </c:dLbl>
            <c:dLbl>
              <c:idx val="22"/>
              <c:delete val="1"/>
              <c:extLst>
                <c:ext xmlns:c15="http://schemas.microsoft.com/office/drawing/2012/chart" uri="{CE6537A1-D6FC-4f65-9D91-7224C49458BB}"/>
                <c:ext xmlns:c16="http://schemas.microsoft.com/office/drawing/2014/chart" uri="{C3380CC4-5D6E-409C-BE32-E72D297353CC}">
                  <c16:uniqueId val="{00000024-ACBF-4BCA-8CE6-B92240BE3BE4}"/>
                </c:ext>
              </c:extLst>
            </c:dLbl>
            <c:dLbl>
              <c:idx val="23"/>
              <c:delete val="1"/>
              <c:extLst>
                <c:ext xmlns:c15="http://schemas.microsoft.com/office/drawing/2012/chart" uri="{CE6537A1-D6FC-4f65-9D91-7224C49458BB}"/>
                <c:ext xmlns:c16="http://schemas.microsoft.com/office/drawing/2014/chart" uri="{C3380CC4-5D6E-409C-BE32-E72D297353CC}">
                  <c16:uniqueId val="{00000025-ACBF-4BCA-8CE6-B92240BE3BE4}"/>
                </c:ext>
              </c:extLst>
            </c:dLbl>
            <c:dLbl>
              <c:idx val="24"/>
              <c:delete val="1"/>
              <c:extLst>
                <c:ext xmlns:c15="http://schemas.microsoft.com/office/drawing/2012/chart" uri="{CE6537A1-D6FC-4f65-9D91-7224C49458BB}"/>
                <c:ext xmlns:c16="http://schemas.microsoft.com/office/drawing/2014/chart" uri="{C3380CC4-5D6E-409C-BE32-E72D297353CC}">
                  <c16:uniqueId val="{00000026-ACBF-4BCA-8CE6-B92240BE3BE4}"/>
                </c:ext>
              </c:extLst>
            </c:dLbl>
            <c:dLbl>
              <c:idx val="25"/>
              <c:delete val="1"/>
              <c:extLst>
                <c:ext xmlns:c15="http://schemas.microsoft.com/office/drawing/2012/chart" uri="{CE6537A1-D6FC-4f65-9D91-7224C49458BB}"/>
                <c:ext xmlns:c16="http://schemas.microsoft.com/office/drawing/2014/chart" uri="{C3380CC4-5D6E-409C-BE32-E72D297353CC}">
                  <c16:uniqueId val="{00000027-ACBF-4BCA-8CE6-B92240BE3BE4}"/>
                </c:ext>
              </c:extLst>
            </c:dLbl>
            <c:dLbl>
              <c:idx val="26"/>
              <c:delete val="1"/>
              <c:extLst>
                <c:ext xmlns:c15="http://schemas.microsoft.com/office/drawing/2012/chart" uri="{CE6537A1-D6FC-4f65-9D91-7224C49458BB}"/>
                <c:ext xmlns:c16="http://schemas.microsoft.com/office/drawing/2014/chart" uri="{C3380CC4-5D6E-409C-BE32-E72D297353CC}">
                  <c16:uniqueId val="{00000028-ACBF-4BCA-8CE6-B92240BE3BE4}"/>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9-ACBF-4BCA-8CE6-B92240BE3BE4}"/>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A-ACBF-4BCA-8CE6-B92240BE3BE4}"/>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B-ACBF-4BCA-8CE6-B92240BE3BE4}"/>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C-ACBF-4BCA-8CE6-B92240BE3BE4}"/>
                </c:ext>
              </c:extLst>
            </c:dLbl>
            <c:dLbl>
              <c:idx val="31"/>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D-ACBF-4BCA-8CE6-B92240BE3BE4}"/>
                </c:ext>
              </c:extLst>
            </c:dLbl>
            <c:spPr>
              <a:noFill/>
              <a:ln>
                <a:noFill/>
              </a:ln>
              <a:effectLst/>
            </c:spPr>
            <c:txPr>
              <a:bodyPr wrap="square" lIns="38100" tIns="19050" rIns="38100" bIns="19050" anchor="ctr">
                <a:spAutoFit/>
              </a:bodyPr>
              <a:lstStyle/>
              <a:p>
                <a:pPr>
                  <a:defRPr sz="9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5B6770"/>
                      </a:solidFill>
                    </a:ln>
                  </c:spPr>
                </c15:leaderLines>
              </c:ext>
            </c:extLst>
          </c:dLbls>
          <c:cat>
            <c:numRef>
              <c:f>'Gas-Combined Cycle Chart'!$A$92:$A$115</c:f>
              <c:numCache>
                <c:formatCode>General</c:formatCode>
                <c:ptCount val="24"/>
              </c:numCache>
            </c:numRef>
          </c:cat>
          <c:val>
            <c:numRef>
              <c:f>'Gas-Combined Cycle Chart'!$D$55:$D$86</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21</c:v>
                </c:pt>
                <c:pt idx="28">
                  <c:v>21</c:v>
                </c:pt>
                <c:pt idx="29">
                  <c:v>1371</c:v>
                </c:pt>
                <c:pt idx="30">
                  <c:v>1371</c:v>
                </c:pt>
                <c:pt idx="31">
                  <c:v>1371</c:v>
                </c:pt>
              </c:numCache>
            </c:numRef>
          </c:val>
          <c:extLst>
            <c:ext xmlns:c16="http://schemas.microsoft.com/office/drawing/2014/chart" uri="{C3380CC4-5D6E-409C-BE32-E72D297353CC}">
              <c16:uniqueId val="{0000002E-ACBF-4BCA-8CE6-B92240BE3BE4}"/>
            </c:ext>
          </c:extLst>
        </c:ser>
        <c:ser>
          <c:idx val="1"/>
          <c:order val="2"/>
          <c:tx>
            <c:v>IA Signed-No Financial Security </c:v>
          </c:tx>
          <c:spPr>
            <a:solidFill>
              <a:srgbClr val="26D07C"/>
            </a:solidFill>
          </c:spPr>
          <c:invertIfNegative val="0"/>
          <c:dLbls>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ACBF-4BCA-8CE6-B92240BE3BE4}"/>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ACBF-4BCA-8CE6-B92240BE3BE4}"/>
                </c:ext>
              </c:extLst>
            </c:dLbl>
            <c:dLbl>
              <c:idx val="31"/>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ACBF-4BCA-8CE6-B92240BE3BE4}"/>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Chart'!$E$55:$E$86</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2476.5</c:v>
                </c:pt>
                <c:pt idx="30">
                  <c:v>2476.5</c:v>
                </c:pt>
                <c:pt idx="31">
                  <c:v>5116.5</c:v>
                </c:pt>
              </c:numCache>
            </c:numRef>
          </c:val>
          <c:extLst>
            <c:ext xmlns:c16="http://schemas.microsoft.com/office/drawing/2014/chart" uri="{C3380CC4-5D6E-409C-BE32-E72D297353CC}">
              <c16:uniqueId val="{00000032-ACBF-4BCA-8CE6-B92240BE3BE4}"/>
            </c:ext>
          </c:extLst>
        </c:ser>
        <c:ser>
          <c:idx val="4"/>
          <c:order val="3"/>
          <c:tx>
            <c:strRef>
              <c:f>'Gas-Combined Cycle Chart'!$F$54</c:f>
              <c:strCache>
                <c:ptCount val="1"/>
                <c:pt idx="0">
                  <c:v>Other Planned</c:v>
                </c:pt>
              </c:strCache>
            </c:strRef>
          </c:tx>
          <c:spPr>
            <a:solidFill>
              <a:srgbClr val="685BC7"/>
            </a:solidFill>
          </c:spPr>
          <c:invertIfNegative val="0"/>
          <c:cat>
            <c:numRef>
              <c:f>'Gas-Combined Cycle Chart'!$A$92:$A$115</c:f>
              <c:numCache>
                <c:formatCode>General</c:formatCode>
                <c:ptCount val="24"/>
              </c:numCache>
            </c:numRef>
          </c:cat>
          <c:val>
            <c:numRef>
              <c:f>'Gas-Combined Cycle Chart'!$F$55:$F$86</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33-ACBF-4BCA-8CE6-B92240BE3BE4}"/>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ACBF-4BCA-8CE6-B92240BE3BE4}"/>
                </c:ext>
              </c:extLst>
            </c:dLbl>
            <c:dLbl>
              <c:idx val="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ACBF-4BCA-8CE6-B92240BE3BE4}"/>
                </c:ext>
              </c:extLst>
            </c:dLbl>
            <c:dLbl>
              <c:idx val="2"/>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ACBF-4BCA-8CE6-B92240BE3BE4}"/>
                </c:ext>
              </c:extLst>
            </c:dLbl>
            <c:dLbl>
              <c:idx val="3"/>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ACBF-4BCA-8CE6-B92240BE3BE4}"/>
                </c:ext>
              </c:extLst>
            </c:dLbl>
            <c:dLbl>
              <c:idx val="4"/>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ACBF-4BCA-8CE6-B92240BE3BE4}"/>
                </c:ext>
              </c:extLst>
            </c:dLbl>
            <c:dLbl>
              <c:idx val="5"/>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ACBF-4BCA-8CE6-B92240BE3BE4}"/>
                </c:ext>
              </c:extLst>
            </c:dLbl>
            <c:dLbl>
              <c:idx val="6"/>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ACBF-4BCA-8CE6-B92240BE3BE4}"/>
                </c:ext>
              </c:extLst>
            </c:dLbl>
            <c:dLbl>
              <c:idx val="7"/>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ACBF-4BCA-8CE6-B92240BE3BE4}"/>
                </c:ext>
              </c:extLst>
            </c:dLbl>
            <c:dLbl>
              <c:idx val="8"/>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ACBF-4BCA-8CE6-B92240BE3BE4}"/>
                </c:ext>
              </c:extLst>
            </c:dLbl>
            <c:dLbl>
              <c:idx val="9"/>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ACBF-4BCA-8CE6-B92240BE3BE4}"/>
                </c:ext>
              </c:extLst>
            </c:dLbl>
            <c:dLbl>
              <c:idx val="1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ACBF-4BCA-8CE6-B92240BE3BE4}"/>
                </c:ext>
              </c:extLst>
            </c:dLbl>
            <c:dLbl>
              <c:idx val="1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ACBF-4BCA-8CE6-B92240BE3BE4}"/>
                </c:ext>
              </c:extLst>
            </c:dLbl>
            <c:dLbl>
              <c:idx val="12"/>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ACBF-4BCA-8CE6-B92240BE3BE4}"/>
                </c:ext>
              </c:extLst>
            </c:dLbl>
            <c:dLbl>
              <c:idx val="13"/>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ACBF-4BCA-8CE6-B92240BE3BE4}"/>
                </c:ext>
              </c:extLst>
            </c:dLbl>
            <c:dLbl>
              <c:idx val="14"/>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ACBF-4BCA-8CE6-B92240BE3BE4}"/>
                </c:ext>
              </c:extLst>
            </c:dLbl>
            <c:dLbl>
              <c:idx val="15"/>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ACBF-4BCA-8CE6-B92240BE3BE4}"/>
                </c:ext>
              </c:extLst>
            </c:dLbl>
            <c:dLbl>
              <c:idx val="16"/>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ACBF-4BCA-8CE6-B92240BE3BE4}"/>
                </c:ext>
              </c:extLst>
            </c:dLbl>
            <c:dLbl>
              <c:idx val="17"/>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ACBF-4BCA-8CE6-B92240BE3BE4}"/>
                </c:ext>
              </c:extLst>
            </c:dLbl>
            <c:dLbl>
              <c:idx val="18"/>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ACBF-4BCA-8CE6-B92240BE3BE4}"/>
                </c:ext>
              </c:extLst>
            </c:dLbl>
            <c:dLbl>
              <c:idx val="19"/>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ACBF-4BCA-8CE6-B92240BE3BE4}"/>
                </c:ext>
              </c:extLst>
            </c:dLbl>
            <c:dLbl>
              <c:idx val="2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ACBF-4BCA-8CE6-B92240BE3BE4}"/>
                </c:ext>
              </c:extLst>
            </c:dLbl>
            <c:dLbl>
              <c:idx val="2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ACBF-4BCA-8CE6-B92240BE3BE4}"/>
                </c:ext>
              </c:extLst>
            </c:dLbl>
            <c:dLbl>
              <c:idx val="22"/>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ACBF-4BCA-8CE6-B92240BE3BE4}"/>
                </c:ext>
              </c:extLst>
            </c:dLbl>
            <c:dLbl>
              <c:idx val="23"/>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B-ACBF-4BCA-8CE6-B92240BE3BE4}"/>
                </c:ext>
              </c:extLst>
            </c:dLbl>
            <c:dLbl>
              <c:idx val="24"/>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C-ACBF-4BCA-8CE6-B92240BE3BE4}"/>
                </c:ext>
              </c:extLst>
            </c:dLbl>
            <c:dLbl>
              <c:idx val="25"/>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D-ACBF-4BCA-8CE6-B92240BE3BE4}"/>
                </c:ext>
              </c:extLst>
            </c:dLbl>
            <c:dLbl>
              <c:idx val="26"/>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E-ACBF-4BCA-8CE6-B92240BE3BE4}"/>
                </c:ext>
              </c:extLst>
            </c:dLbl>
            <c:dLbl>
              <c:idx val="27"/>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F-ACBF-4BCA-8CE6-B92240BE3BE4}"/>
                </c:ext>
              </c:extLst>
            </c:dLbl>
            <c:dLbl>
              <c:idx val="28"/>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0-ACBF-4BCA-8CE6-B92240BE3BE4}"/>
                </c:ext>
              </c:extLst>
            </c:dLbl>
            <c:dLbl>
              <c:idx val="29"/>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1-ACBF-4BCA-8CE6-B92240BE3BE4}"/>
                </c:ext>
              </c:extLst>
            </c:dLbl>
            <c:dLbl>
              <c:idx val="3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ACBF-4BCA-8CE6-B92240BE3BE4}"/>
                </c:ext>
              </c:extLst>
            </c:dLbl>
            <c:dLbl>
              <c:idx val="3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ACBF-4BCA-8CE6-B92240BE3BE4}"/>
                </c:ext>
              </c:extLst>
            </c:dLbl>
            <c:spPr>
              <a:noFill/>
              <a:ln>
                <a:noFill/>
              </a:ln>
              <a:effectLst/>
            </c:spPr>
            <c:txPr>
              <a:bodyPr wrap="square" lIns="38100" tIns="19050" rIns="38100" bIns="19050" anchor="ctr">
                <a:spAutoFit/>
              </a:bodyPr>
              <a:lstStyle/>
              <a:p>
                <a:pPr>
                  <a:defRPr sz="800" b="1">
                    <a:solidFill>
                      <a:schemeClr val="tx2"/>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Chart'!$B$55:$B$86</c:f>
              <c:numCache>
                <c:formatCode>#,##0</c:formatCode>
                <c:ptCount val="32"/>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44168.608999999997</c:v>
                </c:pt>
                <c:pt idx="25">
                  <c:v>44162.608999999997</c:v>
                </c:pt>
                <c:pt idx="26">
                  <c:v>44100.608999999997</c:v>
                </c:pt>
                <c:pt idx="27">
                  <c:v>44046.609000000004</c:v>
                </c:pt>
                <c:pt idx="28">
                  <c:v>44046.609000000004</c:v>
                </c:pt>
                <c:pt idx="29">
                  <c:v>47873.109000000004</c:v>
                </c:pt>
                <c:pt idx="30">
                  <c:v>47873.109000000004</c:v>
                </c:pt>
                <c:pt idx="31">
                  <c:v>50513.109000000004</c:v>
                </c:pt>
              </c:numCache>
            </c:numRef>
          </c:val>
          <c:extLst>
            <c:ext xmlns:c16="http://schemas.microsoft.com/office/drawing/2014/chart" uri="{C3380CC4-5D6E-409C-BE32-E72D297353CC}">
              <c16:uniqueId val="{00000054-ACBF-4BCA-8CE6-B92240BE3BE4}"/>
            </c:ext>
          </c:extLst>
        </c:ser>
        <c:dLbls>
          <c:showLegendKey val="0"/>
          <c:showVal val="0"/>
          <c:showCatName val="0"/>
          <c:showSerName val="0"/>
          <c:showPercent val="0"/>
          <c:showBubbleSize val="0"/>
        </c:dLbls>
        <c:gapWidth val="12"/>
        <c:overlap val="100"/>
        <c:axId val="227263448"/>
        <c:axId val="227261488"/>
      </c:barChart>
      <c:catAx>
        <c:axId val="227263448"/>
        <c:scaling>
          <c:orientation val="minMax"/>
        </c:scaling>
        <c:delete val="0"/>
        <c:axPos val="b"/>
        <c:numFmt formatCode="0" sourceLinked="0"/>
        <c:majorTickMark val="out"/>
        <c:minorTickMark val="none"/>
        <c:tickLblPos val="nextTo"/>
        <c:txPr>
          <a:bodyPr/>
          <a:lstStyle/>
          <a:p>
            <a:pPr>
              <a:defRPr sz="1000" b="1">
                <a:solidFill>
                  <a:schemeClr val="tx2"/>
                </a:solidFill>
                <a:latin typeface="Arial" panose="020B0604020202020204" pitchFamily="34" charset="0"/>
                <a:cs typeface="Arial" panose="020B0604020202020204" pitchFamily="34" charset="0"/>
              </a:defRPr>
            </a:pPr>
            <a:endParaRPr lang="en-US"/>
          </a:p>
        </c:txPr>
        <c:crossAx val="227261488"/>
        <c:crossesAt val="0"/>
        <c:auto val="1"/>
        <c:lblAlgn val="ctr"/>
        <c:lblOffset val="100"/>
        <c:noMultiLvlLbl val="0"/>
      </c:catAx>
      <c:valAx>
        <c:axId val="227261488"/>
        <c:scaling>
          <c:orientation val="minMax"/>
          <c:max val="60000"/>
          <c:min val="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0.17888254107924267"/>
          <c:y val="3.947787724736615E-2"/>
          <c:w val="0.82111745892075738"/>
          <c:h val="2.4547478439584009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3067685882587556"/>
        </c:manualLayout>
      </c:layout>
      <c:barChart>
        <c:barDir val="col"/>
        <c:grouping val="stacked"/>
        <c:varyColors val="0"/>
        <c:ser>
          <c:idx val="0"/>
          <c:order val="0"/>
          <c:tx>
            <c:strRef>
              <c:f>'Gas-Other Chart'!$C$56</c:f>
              <c:strCache>
                <c:ptCount val="1"/>
                <c:pt idx="0">
                  <c:v>Cumulative MW Operational</c:v>
                </c:pt>
              </c:strCache>
            </c:strRef>
          </c:tx>
          <c:spPr>
            <a:solidFill>
              <a:srgbClr val="00AEC7"/>
            </a:solidFill>
          </c:spPr>
          <c:invertIfNegative val="0"/>
          <c:dLbls>
            <c:dLbl>
              <c:idx val="0"/>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1F6D-415D-9F7B-F83363E1D95F}"/>
                </c:ext>
              </c:extLst>
            </c:dLbl>
            <c:dLbl>
              <c:idx val="1"/>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1F6D-415D-9F7B-F83363E1D95F}"/>
                </c:ext>
              </c:extLst>
            </c:dLbl>
            <c:dLbl>
              <c:idx val="2"/>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1F6D-415D-9F7B-F83363E1D95F}"/>
                </c:ext>
              </c:extLst>
            </c:dLbl>
            <c:dLbl>
              <c:idx val="3"/>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1F6D-415D-9F7B-F83363E1D95F}"/>
                </c:ext>
              </c:extLst>
            </c:dLbl>
            <c:dLbl>
              <c:idx val="4"/>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1F6D-415D-9F7B-F83363E1D95F}"/>
                </c:ext>
              </c:extLst>
            </c:dLbl>
            <c:dLbl>
              <c:idx val="5"/>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1F6D-415D-9F7B-F83363E1D95F}"/>
                </c:ext>
              </c:extLst>
            </c:dLbl>
            <c:dLbl>
              <c:idx val="6"/>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1F6D-415D-9F7B-F83363E1D95F}"/>
                </c:ext>
              </c:extLst>
            </c:dLbl>
            <c:dLbl>
              <c:idx val="7"/>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7-1F6D-415D-9F7B-F83363E1D95F}"/>
                </c:ext>
              </c:extLst>
            </c:dLbl>
            <c:dLbl>
              <c:idx val="8"/>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8-1F6D-415D-9F7B-F83363E1D95F}"/>
                </c:ext>
              </c:extLst>
            </c:dLbl>
            <c:dLbl>
              <c:idx val="9"/>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9-1F6D-415D-9F7B-F83363E1D95F}"/>
                </c:ext>
              </c:extLst>
            </c:dLbl>
            <c:dLbl>
              <c:idx val="10"/>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A-1F6D-415D-9F7B-F83363E1D95F}"/>
                </c:ext>
              </c:extLst>
            </c:dLbl>
            <c:dLbl>
              <c:idx val="11"/>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B-1F6D-415D-9F7B-F83363E1D95F}"/>
                </c:ext>
              </c:extLst>
            </c:dLbl>
            <c:dLbl>
              <c:idx val="12"/>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C-1F6D-415D-9F7B-F83363E1D95F}"/>
                </c:ext>
              </c:extLst>
            </c:dLbl>
            <c:dLbl>
              <c:idx val="13"/>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D-1F6D-415D-9F7B-F83363E1D95F}"/>
                </c:ext>
              </c:extLst>
            </c:dLbl>
            <c:dLbl>
              <c:idx val="14"/>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E-1F6D-415D-9F7B-F83363E1D95F}"/>
                </c:ext>
              </c:extLst>
            </c:dLbl>
            <c:dLbl>
              <c:idx val="15"/>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F-1F6D-415D-9F7B-F83363E1D95F}"/>
                </c:ext>
              </c:extLst>
            </c:dLbl>
            <c:dLbl>
              <c:idx val="16"/>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0-1F6D-415D-9F7B-F83363E1D95F}"/>
                </c:ext>
              </c:extLst>
            </c:dLbl>
            <c:dLbl>
              <c:idx val="17"/>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1-1F6D-415D-9F7B-F83363E1D95F}"/>
                </c:ext>
              </c:extLst>
            </c:dLbl>
            <c:dLbl>
              <c:idx val="18"/>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2-1F6D-415D-9F7B-F83363E1D95F}"/>
                </c:ext>
              </c:extLst>
            </c:dLbl>
            <c:dLbl>
              <c:idx val="19"/>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3-1F6D-415D-9F7B-F83363E1D95F}"/>
                </c:ext>
              </c:extLst>
            </c:dLbl>
            <c:dLbl>
              <c:idx val="20"/>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4-1F6D-415D-9F7B-F83363E1D95F}"/>
                </c:ext>
              </c:extLst>
            </c:dLbl>
            <c:dLbl>
              <c:idx val="21"/>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5-1F6D-415D-9F7B-F83363E1D95F}"/>
                </c:ext>
              </c:extLst>
            </c:dLbl>
            <c:dLbl>
              <c:idx val="22"/>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6-1F6D-415D-9F7B-F83363E1D95F}"/>
                </c:ext>
              </c:extLst>
            </c:dLbl>
            <c:dLbl>
              <c:idx val="23"/>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7-1F6D-415D-9F7B-F83363E1D95F}"/>
                </c:ext>
              </c:extLst>
            </c:dLbl>
            <c:dLbl>
              <c:idx val="24"/>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8-1F6D-415D-9F7B-F83363E1D95F}"/>
                </c:ext>
              </c:extLst>
            </c:dLbl>
            <c:dLbl>
              <c:idx val="25"/>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9-1F6D-415D-9F7B-F83363E1D95F}"/>
                </c:ext>
              </c:extLst>
            </c:dLbl>
            <c:dLbl>
              <c:idx val="26"/>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A-1F6D-415D-9F7B-F83363E1D95F}"/>
                </c:ext>
              </c:extLst>
            </c:dLbl>
            <c:dLbl>
              <c:idx val="27"/>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F6D-415D-9F7B-F83363E1D95F}"/>
                </c:ext>
              </c:extLst>
            </c:dLbl>
            <c:dLbl>
              <c:idx val="28"/>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1F6D-415D-9F7B-F83363E1D95F}"/>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1F6D-415D-9F7B-F83363E1D95F}"/>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1F6D-415D-9F7B-F83363E1D95F}"/>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F6D-415D-9F7B-F83363E1D95F}"/>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Chart'!$A$57:$A$88</c:f>
              <c:numCache>
                <c:formatCode>General</c:formatCode>
                <c:ptCount val="3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pt idx="30">
                  <c:v>2029</c:v>
                </c:pt>
                <c:pt idx="31">
                  <c:v>2030</c:v>
                </c:pt>
              </c:numCache>
            </c:numRef>
          </c:cat>
          <c:val>
            <c:numRef>
              <c:f>'Gas-Other Chart'!$C$57:$C$88</c:f>
              <c:numCache>
                <c:formatCode>#,##0</c:formatCode>
                <c:ptCount val="32"/>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24523.629999999994</c:v>
                </c:pt>
                <c:pt idx="27">
                  <c:v>25666.370000000075</c:v>
                </c:pt>
                <c:pt idx="28">
                  <c:v>25666.370000000075</c:v>
                </c:pt>
                <c:pt idx="29">
                  <c:v>25666.370000000075</c:v>
                </c:pt>
                <c:pt idx="30">
                  <c:v>25666.370000000075</c:v>
                </c:pt>
                <c:pt idx="31">
                  <c:v>25666.370000000075</c:v>
                </c:pt>
              </c:numCache>
            </c:numRef>
          </c:val>
          <c:extLst>
            <c:ext xmlns:c16="http://schemas.microsoft.com/office/drawing/2014/chart" uri="{C3380CC4-5D6E-409C-BE32-E72D297353CC}">
              <c16:uniqueId val="{00000020-1F6D-415D-9F7B-F83363E1D95F}"/>
            </c:ext>
          </c:extLst>
        </c:ser>
        <c:ser>
          <c:idx val="3"/>
          <c:order val="1"/>
          <c:tx>
            <c:v>IA Signed-Financial Security Posted</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1-1F6D-415D-9F7B-F83363E1D95F}"/>
                </c:ext>
              </c:extLst>
            </c:dLbl>
            <c:dLbl>
              <c:idx val="1"/>
              <c:delete val="1"/>
              <c:extLst>
                <c:ext xmlns:c15="http://schemas.microsoft.com/office/drawing/2012/chart" uri="{CE6537A1-D6FC-4f65-9D91-7224C49458BB}"/>
                <c:ext xmlns:c16="http://schemas.microsoft.com/office/drawing/2014/chart" uri="{C3380CC4-5D6E-409C-BE32-E72D297353CC}">
                  <c16:uniqueId val="{00000022-1F6D-415D-9F7B-F83363E1D95F}"/>
                </c:ext>
              </c:extLst>
            </c:dLbl>
            <c:dLbl>
              <c:idx val="2"/>
              <c:delete val="1"/>
              <c:extLst>
                <c:ext xmlns:c15="http://schemas.microsoft.com/office/drawing/2012/chart" uri="{CE6537A1-D6FC-4f65-9D91-7224C49458BB}"/>
                <c:ext xmlns:c16="http://schemas.microsoft.com/office/drawing/2014/chart" uri="{C3380CC4-5D6E-409C-BE32-E72D297353CC}">
                  <c16:uniqueId val="{00000023-1F6D-415D-9F7B-F83363E1D95F}"/>
                </c:ext>
              </c:extLst>
            </c:dLbl>
            <c:dLbl>
              <c:idx val="3"/>
              <c:delete val="1"/>
              <c:extLst>
                <c:ext xmlns:c15="http://schemas.microsoft.com/office/drawing/2012/chart" uri="{CE6537A1-D6FC-4f65-9D91-7224C49458BB}"/>
                <c:ext xmlns:c16="http://schemas.microsoft.com/office/drawing/2014/chart" uri="{C3380CC4-5D6E-409C-BE32-E72D297353CC}">
                  <c16:uniqueId val="{00000024-1F6D-415D-9F7B-F83363E1D95F}"/>
                </c:ext>
              </c:extLst>
            </c:dLbl>
            <c:dLbl>
              <c:idx val="4"/>
              <c:delete val="1"/>
              <c:extLst>
                <c:ext xmlns:c15="http://schemas.microsoft.com/office/drawing/2012/chart" uri="{CE6537A1-D6FC-4f65-9D91-7224C49458BB}"/>
                <c:ext xmlns:c16="http://schemas.microsoft.com/office/drawing/2014/chart" uri="{C3380CC4-5D6E-409C-BE32-E72D297353CC}">
                  <c16:uniqueId val="{00000025-1F6D-415D-9F7B-F83363E1D95F}"/>
                </c:ext>
              </c:extLst>
            </c:dLbl>
            <c:dLbl>
              <c:idx val="5"/>
              <c:delete val="1"/>
              <c:extLst>
                <c:ext xmlns:c15="http://schemas.microsoft.com/office/drawing/2012/chart" uri="{CE6537A1-D6FC-4f65-9D91-7224C49458BB}"/>
                <c:ext xmlns:c16="http://schemas.microsoft.com/office/drawing/2014/chart" uri="{C3380CC4-5D6E-409C-BE32-E72D297353CC}">
                  <c16:uniqueId val="{00000026-1F6D-415D-9F7B-F83363E1D95F}"/>
                </c:ext>
              </c:extLst>
            </c:dLbl>
            <c:dLbl>
              <c:idx val="6"/>
              <c:delete val="1"/>
              <c:extLst>
                <c:ext xmlns:c15="http://schemas.microsoft.com/office/drawing/2012/chart" uri="{CE6537A1-D6FC-4f65-9D91-7224C49458BB}"/>
                <c:ext xmlns:c16="http://schemas.microsoft.com/office/drawing/2014/chart" uri="{C3380CC4-5D6E-409C-BE32-E72D297353CC}">
                  <c16:uniqueId val="{00000027-1F6D-415D-9F7B-F83363E1D95F}"/>
                </c:ext>
              </c:extLst>
            </c:dLbl>
            <c:dLbl>
              <c:idx val="7"/>
              <c:delete val="1"/>
              <c:extLst>
                <c:ext xmlns:c15="http://schemas.microsoft.com/office/drawing/2012/chart" uri="{CE6537A1-D6FC-4f65-9D91-7224C49458BB}"/>
                <c:ext xmlns:c16="http://schemas.microsoft.com/office/drawing/2014/chart" uri="{C3380CC4-5D6E-409C-BE32-E72D297353CC}">
                  <c16:uniqueId val="{00000028-1F6D-415D-9F7B-F83363E1D95F}"/>
                </c:ext>
              </c:extLst>
            </c:dLbl>
            <c:dLbl>
              <c:idx val="8"/>
              <c:delete val="1"/>
              <c:extLst>
                <c:ext xmlns:c15="http://schemas.microsoft.com/office/drawing/2012/chart" uri="{CE6537A1-D6FC-4f65-9D91-7224C49458BB}"/>
                <c:ext xmlns:c16="http://schemas.microsoft.com/office/drawing/2014/chart" uri="{C3380CC4-5D6E-409C-BE32-E72D297353CC}">
                  <c16:uniqueId val="{00000029-1F6D-415D-9F7B-F83363E1D95F}"/>
                </c:ext>
              </c:extLst>
            </c:dLbl>
            <c:dLbl>
              <c:idx val="9"/>
              <c:delete val="1"/>
              <c:extLst>
                <c:ext xmlns:c15="http://schemas.microsoft.com/office/drawing/2012/chart" uri="{CE6537A1-D6FC-4f65-9D91-7224C49458BB}"/>
                <c:ext xmlns:c16="http://schemas.microsoft.com/office/drawing/2014/chart" uri="{C3380CC4-5D6E-409C-BE32-E72D297353CC}">
                  <c16:uniqueId val="{0000002A-1F6D-415D-9F7B-F83363E1D95F}"/>
                </c:ext>
              </c:extLst>
            </c:dLbl>
            <c:dLbl>
              <c:idx val="10"/>
              <c:delete val="1"/>
              <c:extLst>
                <c:ext xmlns:c15="http://schemas.microsoft.com/office/drawing/2012/chart" uri="{CE6537A1-D6FC-4f65-9D91-7224C49458BB}"/>
                <c:ext xmlns:c16="http://schemas.microsoft.com/office/drawing/2014/chart" uri="{C3380CC4-5D6E-409C-BE32-E72D297353CC}">
                  <c16:uniqueId val="{0000002B-1F6D-415D-9F7B-F83363E1D95F}"/>
                </c:ext>
              </c:extLst>
            </c:dLbl>
            <c:dLbl>
              <c:idx val="11"/>
              <c:delete val="1"/>
              <c:extLst>
                <c:ext xmlns:c15="http://schemas.microsoft.com/office/drawing/2012/chart" uri="{CE6537A1-D6FC-4f65-9D91-7224C49458BB}"/>
                <c:ext xmlns:c16="http://schemas.microsoft.com/office/drawing/2014/chart" uri="{C3380CC4-5D6E-409C-BE32-E72D297353CC}">
                  <c16:uniqueId val="{0000002C-1F6D-415D-9F7B-F83363E1D95F}"/>
                </c:ext>
              </c:extLst>
            </c:dLbl>
            <c:dLbl>
              <c:idx val="12"/>
              <c:delete val="1"/>
              <c:extLst>
                <c:ext xmlns:c15="http://schemas.microsoft.com/office/drawing/2012/chart" uri="{CE6537A1-D6FC-4f65-9D91-7224C49458BB}"/>
                <c:ext xmlns:c16="http://schemas.microsoft.com/office/drawing/2014/chart" uri="{C3380CC4-5D6E-409C-BE32-E72D297353CC}">
                  <c16:uniqueId val="{0000002D-1F6D-415D-9F7B-F83363E1D95F}"/>
                </c:ext>
              </c:extLst>
            </c:dLbl>
            <c:dLbl>
              <c:idx val="13"/>
              <c:delete val="1"/>
              <c:extLst>
                <c:ext xmlns:c15="http://schemas.microsoft.com/office/drawing/2012/chart" uri="{CE6537A1-D6FC-4f65-9D91-7224C49458BB}"/>
                <c:ext xmlns:c16="http://schemas.microsoft.com/office/drawing/2014/chart" uri="{C3380CC4-5D6E-409C-BE32-E72D297353CC}">
                  <c16:uniqueId val="{0000002E-1F6D-415D-9F7B-F83363E1D95F}"/>
                </c:ext>
              </c:extLst>
            </c:dLbl>
            <c:dLbl>
              <c:idx val="14"/>
              <c:delete val="1"/>
              <c:extLst>
                <c:ext xmlns:c15="http://schemas.microsoft.com/office/drawing/2012/chart" uri="{CE6537A1-D6FC-4f65-9D91-7224C49458BB}"/>
                <c:ext xmlns:c16="http://schemas.microsoft.com/office/drawing/2014/chart" uri="{C3380CC4-5D6E-409C-BE32-E72D297353CC}">
                  <c16:uniqueId val="{0000002F-1F6D-415D-9F7B-F83363E1D95F}"/>
                </c:ext>
              </c:extLst>
            </c:dLbl>
            <c:dLbl>
              <c:idx val="15"/>
              <c:delete val="1"/>
              <c:extLst>
                <c:ext xmlns:c15="http://schemas.microsoft.com/office/drawing/2012/chart" uri="{CE6537A1-D6FC-4f65-9D91-7224C49458BB}"/>
                <c:ext xmlns:c16="http://schemas.microsoft.com/office/drawing/2014/chart" uri="{C3380CC4-5D6E-409C-BE32-E72D297353CC}">
                  <c16:uniqueId val="{00000030-1F6D-415D-9F7B-F83363E1D95F}"/>
                </c:ext>
              </c:extLst>
            </c:dLbl>
            <c:dLbl>
              <c:idx val="16"/>
              <c:delete val="1"/>
              <c:extLst>
                <c:ext xmlns:c15="http://schemas.microsoft.com/office/drawing/2012/chart" uri="{CE6537A1-D6FC-4f65-9D91-7224C49458BB}"/>
                <c:ext xmlns:c16="http://schemas.microsoft.com/office/drawing/2014/chart" uri="{C3380CC4-5D6E-409C-BE32-E72D297353CC}">
                  <c16:uniqueId val="{00000031-1F6D-415D-9F7B-F83363E1D95F}"/>
                </c:ext>
              </c:extLst>
            </c:dLbl>
            <c:dLbl>
              <c:idx val="17"/>
              <c:delete val="1"/>
              <c:extLst>
                <c:ext xmlns:c15="http://schemas.microsoft.com/office/drawing/2012/chart" uri="{CE6537A1-D6FC-4f65-9D91-7224C49458BB}"/>
                <c:ext xmlns:c16="http://schemas.microsoft.com/office/drawing/2014/chart" uri="{C3380CC4-5D6E-409C-BE32-E72D297353CC}">
                  <c16:uniqueId val="{00000032-1F6D-415D-9F7B-F83363E1D95F}"/>
                </c:ext>
              </c:extLst>
            </c:dLbl>
            <c:dLbl>
              <c:idx val="18"/>
              <c:delete val="1"/>
              <c:extLst>
                <c:ext xmlns:c15="http://schemas.microsoft.com/office/drawing/2012/chart" uri="{CE6537A1-D6FC-4f65-9D91-7224C49458BB}"/>
                <c:ext xmlns:c16="http://schemas.microsoft.com/office/drawing/2014/chart" uri="{C3380CC4-5D6E-409C-BE32-E72D297353CC}">
                  <c16:uniqueId val="{00000033-1F6D-415D-9F7B-F83363E1D95F}"/>
                </c:ext>
              </c:extLst>
            </c:dLbl>
            <c:dLbl>
              <c:idx val="19"/>
              <c:delete val="1"/>
              <c:extLst>
                <c:ext xmlns:c15="http://schemas.microsoft.com/office/drawing/2012/chart" uri="{CE6537A1-D6FC-4f65-9D91-7224C49458BB}"/>
                <c:ext xmlns:c16="http://schemas.microsoft.com/office/drawing/2014/chart" uri="{C3380CC4-5D6E-409C-BE32-E72D297353CC}">
                  <c16:uniqueId val="{00000034-1F6D-415D-9F7B-F83363E1D95F}"/>
                </c:ext>
              </c:extLst>
            </c:dLbl>
            <c:dLbl>
              <c:idx val="20"/>
              <c:delete val="1"/>
              <c:extLst>
                <c:ext xmlns:c15="http://schemas.microsoft.com/office/drawing/2012/chart" uri="{CE6537A1-D6FC-4f65-9D91-7224C49458BB}"/>
                <c:ext xmlns:c16="http://schemas.microsoft.com/office/drawing/2014/chart" uri="{C3380CC4-5D6E-409C-BE32-E72D297353CC}">
                  <c16:uniqueId val="{00000035-1F6D-415D-9F7B-F83363E1D95F}"/>
                </c:ext>
              </c:extLst>
            </c:dLbl>
            <c:dLbl>
              <c:idx val="21"/>
              <c:delete val="1"/>
              <c:extLst>
                <c:ext xmlns:c15="http://schemas.microsoft.com/office/drawing/2012/chart" uri="{CE6537A1-D6FC-4f65-9D91-7224C49458BB}"/>
                <c:ext xmlns:c16="http://schemas.microsoft.com/office/drawing/2014/chart" uri="{C3380CC4-5D6E-409C-BE32-E72D297353CC}">
                  <c16:uniqueId val="{00000036-1F6D-415D-9F7B-F83363E1D95F}"/>
                </c:ext>
              </c:extLst>
            </c:dLbl>
            <c:dLbl>
              <c:idx val="22"/>
              <c:delete val="1"/>
              <c:extLst>
                <c:ext xmlns:c15="http://schemas.microsoft.com/office/drawing/2012/chart" uri="{CE6537A1-D6FC-4f65-9D91-7224C49458BB}"/>
                <c:ext xmlns:c16="http://schemas.microsoft.com/office/drawing/2014/chart" uri="{C3380CC4-5D6E-409C-BE32-E72D297353CC}">
                  <c16:uniqueId val="{00000037-1F6D-415D-9F7B-F83363E1D95F}"/>
                </c:ext>
              </c:extLst>
            </c:dLbl>
            <c:dLbl>
              <c:idx val="23"/>
              <c:delete val="1"/>
              <c:extLst>
                <c:ext xmlns:c15="http://schemas.microsoft.com/office/drawing/2012/chart" uri="{CE6537A1-D6FC-4f65-9D91-7224C49458BB}"/>
                <c:ext xmlns:c16="http://schemas.microsoft.com/office/drawing/2014/chart" uri="{C3380CC4-5D6E-409C-BE32-E72D297353CC}">
                  <c16:uniqueId val="{00000038-1F6D-415D-9F7B-F83363E1D95F}"/>
                </c:ext>
              </c:extLst>
            </c:dLbl>
            <c:dLbl>
              <c:idx val="24"/>
              <c:delete val="1"/>
              <c:extLst>
                <c:ext xmlns:c15="http://schemas.microsoft.com/office/drawing/2012/chart" uri="{CE6537A1-D6FC-4f65-9D91-7224C49458BB}"/>
                <c:ext xmlns:c16="http://schemas.microsoft.com/office/drawing/2014/chart" uri="{C3380CC4-5D6E-409C-BE32-E72D297353CC}">
                  <c16:uniqueId val="{00000039-1F6D-415D-9F7B-F83363E1D95F}"/>
                </c:ext>
              </c:extLst>
            </c:dLbl>
            <c:dLbl>
              <c:idx val="25"/>
              <c:delete val="1"/>
              <c:extLst>
                <c:ext xmlns:c15="http://schemas.microsoft.com/office/drawing/2012/chart" uri="{CE6537A1-D6FC-4f65-9D91-7224C49458BB}"/>
                <c:ext xmlns:c16="http://schemas.microsoft.com/office/drawing/2014/chart" uri="{C3380CC4-5D6E-409C-BE32-E72D297353CC}">
                  <c16:uniqueId val="{0000003A-1F6D-415D-9F7B-F83363E1D95F}"/>
                </c:ext>
              </c:extLst>
            </c:dLbl>
            <c:dLbl>
              <c:idx val="26"/>
              <c:delete val="1"/>
              <c:extLst>
                <c:ext xmlns:c15="http://schemas.microsoft.com/office/drawing/2012/chart" uri="{CE6537A1-D6FC-4f65-9D91-7224C49458BB}"/>
                <c:ext xmlns:c16="http://schemas.microsoft.com/office/drawing/2014/chart" uri="{C3380CC4-5D6E-409C-BE32-E72D297353CC}">
                  <c16:uniqueId val="{0000003B-1F6D-415D-9F7B-F83363E1D95F}"/>
                </c:ext>
              </c:extLst>
            </c:dLbl>
            <c:dLbl>
              <c:idx val="27"/>
              <c:delete val="1"/>
              <c:extLst>
                <c:ext xmlns:c15="http://schemas.microsoft.com/office/drawing/2012/chart" uri="{CE6537A1-D6FC-4f65-9D91-7224C49458BB}"/>
                <c:ext xmlns:c16="http://schemas.microsoft.com/office/drawing/2014/chart" uri="{C3380CC4-5D6E-409C-BE32-E72D297353CC}">
                  <c16:uniqueId val="{0000003C-1F6D-415D-9F7B-F83363E1D95F}"/>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D-1F6D-415D-9F7B-F83363E1D95F}"/>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E-1F6D-415D-9F7B-F83363E1D95F}"/>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F-1F6D-415D-9F7B-F83363E1D95F}"/>
                </c:ext>
              </c:extLst>
            </c:dLbl>
            <c:dLbl>
              <c:idx val="31"/>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40-1F6D-415D-9F7B-F83363E1D95F}"/>
                </c:ext>
              </c:extLst>
            </c:dLbl>
            <c:spPr>
              <a:noFill/>
              <a:ln>
                <a:noFill/>
              </a:ln>
              <a:effectLst/>
            </c:spPr>
            <c:txPr>
              <a:bodyPr wrap="square" lIns="38100" tIns="19050" rIns="38100" bIns="19050" anchor="ctr">
                <a:spAutoFit/>
              </a:bodyPr>
              <a:lstStyle/>
              <a:p>
                <a:pPr>
                  <a:defRPr sz="9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Chart'!$D$57:$D$88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697</c:v>
                </c:pt>
                <c:pt idx="29">
                  <c:v>2147</c:v>
                </c:pt>
                <c:pt idx="30">
                  <c:v>2351.71</c:v>
                </c:pt>
                <c:pt idx="31">
                  <c:v>2351.71</c:v>
                </c:pt>
              </c:numCache>
            </c:numRef>
          </c:val>
          <c:extLst>
            <c:ext xmlns:c16="http://schemas.microsoft.com/office/drawing/2014/chart" uri="{C3380CC4-5D6E-409C-BE32-E72D297353CC}">
              <c16:uniqueId val="{00000041-1F6D-415D-9F7B-F83363E1D95F}"/>
            </c:ext>
          </c:extLst>
        </c:ser>
        <c:ser>
          <c:idx val="1"/>
          <c:order val="2"/>
          <c:tx>
            <c:v>IA Signed-No Financial Security </c:v>
          </c:tx>
          <c:spPr>
            <a:solidFill>
              <a:srgbClr val="26D07C"/>
            </a:solidFill>
          </c:spPr>
          <c:invertIfNegative val="0"/>
          <c:dLbls>
            <c:dLbl>
              <c:idx val="26"/>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2-1F6D-415D-9F7B-F83363E1D95F}"/>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3-1F6D-415D-9F7B-F83363E1D95F}"/>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1F6D-415D-9F7B-F83363E1D95F}"/>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1F6D-415D-9F7B-F83363E1D95F}"/>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1F6D-415D-9F7B-F83363E1D95F}"/>
                </c:ext>
              </c:extLst>
            </c:dLbl>
            <c:dLbl>
              <c:idx val="31"/>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1F6D-415D-9F7B-F83363E1D95F}"/>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Chart'!$E$57:$E$88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1314</c:v>
                </c:pt>
                <c:pt idx="29">
                  <c:v>2659</c:v>
                </c:pt>
                <c:pt idx="30">
                  <c:v>2659</c:v>
                </c:pt>
                <c:pt idx="31">
                  <c:v>3959</c:v>
                </c:pt>
              </c:numCache>
            </c:numRef>
          </c:val>
          <c:extLst>
            <c:ext xmlns:c16="http://schemas.microsoft.com/office/drawing/2014/chart" uri="{C3380CC4-5D6E-409C-BE32-E72D297353CC}">
              <c16:uniqueId val="{00000048-1F6D-415D-9F7B-F83363E1D95F}"/>
            </c:ext>
          </c:extLst>
        </c:ser>
        <c:ser>
          <c:idx val="4"/>
          <c:order val="3"/>
          <c:tx>
            <c:strRef>
              <c:f>'Gas-Other Chart'!$F$56</c:f>
              <c:strCache>
                <c:ptCount val="1"/>
                <c:pt idx="0">
                  <c:v>Other Planned</c:v>
                </c:pt>
              </c:strCache>
            </c:strRef>
          </c:tx>
          <c:spPr>
            <a:solidFill>
              <a:srgbClr val="685BC7"/>
            </a:solidFill>
          </c:spPr>
          <c:invertIfNegative val="0"/>
          <c:dLbls>
            <c:dLbl>
              <c:idx val="24"/>
              <c:spPr>
                <a:noFill/>
                <a:ln>
                  <a:noFill/>
                </a:ln>
                <a:effectLst/>
              </c:spPr>
              <c:txPr>
                <a:bodyPr wrap="square" lIns="38100" tIns="19050" rIns="38100" bIns="19050" anchor="ctr">
                  <a:spAutoFit/>
                </a:bodyPr>
                <a:lstStyle/>
                <a:p>
                  <a:pPr>
                    <a:defRPr sz="7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9-1F6D-415D-9F7B-F83363E1D95F}"/>
                </c:ext>
              </c:extLst>
            </c:dLbl>
            <c:dLbl>
              <c:idx val="25"/>
              <c:spPr>
                <a:noFill/>
                <a:ln>
                  <a:noFill/>
                </a:ln>
                <a:effectLst/>
              </c:spPr>
              <c:txPr>
                <a:bodyPr wrap="square" lIns="38100" tIns="19050" rIns="38100" bIns="19050" anchor="ctr">
                  <a:spAutoFit/>
                </a:bodyPr>
                <a:lstStyle/>
                <a:p>
                  <a:pPr>
                    <a:defRPr sz="7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A-1F6D-415D-9F7B-F83363E1D95F}"/>
                </c:ext>
              </c:extLst>
            </c:dLbl>
            <c:dLbl>
              <c:idx val="26"/>
              <c:spPr>
                <a:noFill/>
                <a:ln>
                  <a:noFill/>
                </a:ln>
                <a:effectLst/>
              </c:spPr>
              <c:txPr>
                <a:bodyPr wrap="square" lIns="38100" tIns="19050" rIns="38100" bIns="19050" anchor="ctr">
                  <a:spAutoFit/>
                </a:bodyPr>
                <a:lstStyle/>
                <a:p>
                  <a:pPr>
                    <a:defRPr sz="7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B-1F6D-415D-9F7B-F83363E1D95F}"/>
                </c:ext>
              </c:extLst>
            </c:dLbl>
            <c:dLbl>
              <c:idx val="27"/>
              <c:layout>
                <c:manualLayout>
                  <c:x val="-3.1257993965320197E-2"/>
                  <c:y val="-2.0076763981336909E-2"/>
                </c:manualLayout>
              </c:layout>
              <c:spPr>
                <a:noFill/>
                <a:ln>
                  <a:noFill/>
                </a:ln>
                <a:effectLst/>
              </c:spPr>
              <c:txPr>
                <a:bodyPr wrap="square" lIns="38100" tIns="19050" rIns="38100" bIns="19050" anchor="ctr">
                  <a:spAutoFit/>
                </a:bodyPr>
                <a:lstStyle/>
                <a:p>
                  <a:pPr>
                    <a:defRPr sz="10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F6D-415D-9F7B-F83363E1D95F}"/>
                </c:ext>
              </c:extLst>
            </c:dLbl>
            <c:dLbl>
              <c:idx val="28"/>
              <c:layout>
                <c:manualLayout>
                  <c:x val="-3.5425726494029558E-2"/>
                  <c:y val="-2.1331561730170513E-2"/>
                </c:manualLayout>
              </c:layout>
              <c:spPr>
                <a:noFill/>
                <a:ln>
                  <a:noFill/>
                </a:ln>
                <a:effectLst/>
              </c:spPr>
              <c:txPr>
                <a:bodyPr wrap="square" lIns="38100" tIns="19050" rIns="38100" bIns="19050" anchor="ctr">
                  <a:spAutoFit/>
                </a:bodyPr>
                <a:lstStyle/>
                <a:p>
                  <a:pPr>
                    <a:defRPr sz="10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1F6D-415D-9F7B-F83363E1D95F}"/>
                </c:ext>
              </c:extLst>
            </c:dLbl>
            <c:dLbl>
              <c:idx val="29"/>
              <c:layout>
                <c:manualLayout>
                  <c:x val="-3.6467659626206898E-2"/>
                  <c:y val="-1.0038381990668454E-2"/>
                </c:manualLayout>
              </c:layout>
              <c:spPr>
                <a:noFill/>
                <a:ln>
                  <a:noFill/>
                </a:ln>
                <a:effectLst/>
              </c:spPr>
              <c:txPr>
                <a:bodyPr wrap="square" lIns="38100" tIns="19050" rIns="38100" bIns="19050" anchor="ctr">
                  <a:spAutoFit/>
                </a:bodyPr>
                <a:lstStyle/>
                <a:p>
                  <a:pPr>
                    <a:defRPr sz="10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1F6D-415D-9F7B-F83363E1D95F}"/>
                </c:ext>
              </c:extLst>
            </c:dLbl>
            <c:dLbl>
              <c:idx val="30"/>
              <c:layout>
                <c:manualLayout>
                  <c:x val="-1.8754796379192119E-2"/>
                  <c:y val="-3.6389134716173194E-2"/>
                </c:manualLayout>
              </c:layout>
              <c:spPr>
                <a:noFill/>
                <a:ln>
                  <a:noFill/>
                </a:ln>
                <a:effectLst/>
              </c:spPr>
              <c:txPr>
                <a:bodyPr wrap="square" lIns="38100" tIns="19050" rIns="38100" bIns="19050" anchor="ctr">
                  <a:spAutoFit/>
                </a:bodyPr>
                <a:lstStyle/>
                <a:p>
                  <a:pPr>
                    <a:defRPr sz="10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1F6D-415D-9F7B-F83363E1D95F}"/>
                </c:ext>
              </c:extLst>
            </c:dLbl>
            <c:dLbl>
              <c:idx val="31"/>
              <c:layout>
                <c:manualLayout>
                  <c:x val="-3.3341860229674877E-2"/>
                  <c:y val="-2.5095954976671137E-2"/>
                </c:manualLayout>
              </c:layout>
              <c:spPr>
                <a:noFill/>
                <a:ln>
                  <a:noFill/>
                </a:ln>
                <a:effectLst/>
              </c:spPr>
              <c:txPr>
                <a:bodyPr wrap="square" lIns="38100" tIns="19050" rIns="38100" bIns="19050" anchor="ctr">
                  <a:spAutoFit/>
                </a:bodyPr>
                <a:lstStyle/>
                <a:p>
                  <a:pPr>
                    <a:defRPr sz="10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1F6D-415D-9F7B-F83363E1D95F}"/>
                </c:ext>
              </c:extLst>
            </c:dLbl>
            <c:spPr>
              <a:no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Chart'!$F$57:$F$88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78.989999999999995</c:v>
                </c:pt>
                <c:pt idx="28">
                  <c:v>78.989999999999995</c:v>
                </c:pt>
                <c:pt idx="29">
                  <c:v>78.989999999999995</c:v>
                </c:pt>
                <c:pt idx="30">
                  <c:v>78.989999999999995</c:v>
                </c:pt>
                <c:pt idx="31">
                  <c:v>78.989999999999995</c:v>
                </c:pt>
              </c:numCache>
            </c:numRef>
          </c:val>
          <c:extLst>
            <c:ext xmlns:c16="http://schemas.microsoft.com/office/drawing/2014/chart" uri="{C3380CC4-5D6E-409C-BE32-E72D297353CC}">
              <c16:uniqueId val="{00000051-1F6D-415D-9F7B-F83363E1D95F}"/>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1F6D-415D-9F7B-F83363E1D95F}"/>
                </c:ext>
              </c:extLst>
            </c:dLbl>
            <c:dLbl>
              <c:idx val="1"/>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1F6D-415D-9F7B-F83363E1D95F}"/>
                </c:ext>
              </c:extLst>
            </c:dLbl>
            <c:dLbl>
              <c:idx val="2"/>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1F6D-415D-9F7B-F83363E1D95F}"/>
                </c:ext>
              </c:extLst>
            </c:dLbl>
            <c:dLbl>
              <c:idx val="3"/>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1F6D-415D-9F7B-F83363E1D95F}"/>
                </c:ext>
              </c:extLst>
            </c:dLbl>
            <c:dLbl>
              <c:idx val="4"/>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1F6D-415D-9F7B-F83363E1D95F}"/>
                </c:ext>
              </c:extLst>
            </c:dLbl>
            <c:dLbl>
              <c:idx val="5"/>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1F6D-415D-9F7B-F83363E1D95F}"/>
                </c:ext>
              </c:extLst>
            </c:dLbl>
            <c:dLbl>
              <c:idx val="6"/>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1F6D-415D-9F7B-F83363E1D95F}"/>
                </c:ext>
              </c:extLst>
            </c:dLbl>
            <c:dLbl>
              <c:idx val="7"/>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1F6D-415D-9F7B-F83363E1D95F}"/>
                </c:ext>
              </c:extLst>
            </c:dLbl>
            <c:dLbl>
              <c:idx val="8"/>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1F6D-415D-9F7B-F83363E1D95F}"/>
                </c:ext>
              </c:extLst>
            </c:dLbl>
            <c:dLbl>
              <c:idx val="9"/>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1F6D-415D-9F7B-F83363E1D95F}"/>
                </c:ext>
              </c:extLst>
            </c:dLbl>
            <c:dLbl>
              <c:idx val="10"/>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1F6D-415D-9F7B-F83363E1D95F}"/>
                </c:ext>
              </c:extLst>
            </c:dLbl>
            <c:dLbl>
              <c:idx val="11"/>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1F6D-415D-9F7B-F83363E1D95F}"/>
                </c:ext>
              </c:extLst>
            </c:dLbl>
            <c:dLbl>
              <c:idx val="12"/>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1F6D-415D-9F7B-F83363E1D95F}"/>
                </c:ext>
              </c:extLst>
            </c:dLbl>
            <c:dLbl>
              <c:idx val="13"/>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1F6D-415D-9F7B-F83363E1D95F}"/>
                </c:ext>
              </c:extLst>
            </c:dLbl>
            <c:dLbl>
              <c:idx val="14"/>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1F6D-415D-9F7B-F83363E1D95F}"/>
                </c:ext>
              </c:extLst>
            </c:dLbl>
            <c:dLbl>
              <c:idx val="15"/>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1F6D-415D-9F7B-F83363E1D95F}"/>
                </c:ext>
              </c:extLst>
            </c:dLbl>
            <c:dLbl>
              <c:idx val="16"/>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1F6D-415D-9F7B-F83363E1D95F}"/>
                </c:ext>
              </c:extLst>
            </c:dLbl>
            <c:dLbl>
              <c:idx val="17"/>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1F6D-415D-9F7B-F83363E1D95F}"/>
                </c:ext>
              </c:extLst>
            </c:dLbl>
            <c:dLbl>
              <c:idx val="18"/>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1F6D-415D-9F7B-F83363E1D95F}"/>
                </c:ext>
              </c:extLst>
            </c:dLbl>
            <c:dLbl>
              <c:idx val="19"/>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1F6D-415D-9F7B-F83363E1D95F}"/>
                </c:ext>
              </c:extLst>
            </c:dLbl>
            <c:dLbl>
              <c:idx val="20"/>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1F6D-415D-9F7B-F83363E1D95F}"/>
                </c:ext>
              </c:extLst>
            </c:dLbl>
            <c:dLbl>
              <c:idx val="21"/>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7-1F6D-415D-9F7B-F83363E1D95F}"/>
                </c:ext>
              </c:extLst>
            </c:dLbl>
            <c:dLbl>
              <c:idx val="22"/>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8-1F6D-415D-9F7B-F83363E1D95F}"/>
                </c:ext>
              </c:extLst>
            </c:dLbl>
            <c:dLbl>
              <c:idx val="23"/>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9-1F6D-415D-9F7B-F83363E1D95F}"/>
                </c:ext>
              </c:extLst>
            </c:dLbl>
            <c:dLbl>
              <c:idx val="24"/>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A-1F6D-415D-9F7B-F83363E1D95F}"/>
                </c:ext>
              </c:extLst>
            </c:dLbl>
            <c:dLbl>
              <c:idx val="25"/>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B-1F6D-415D-9F7B-F83363E1D95F}"/>
                </c:ext>
              </c:extLst>
            </c:dLbl>
            <c:dLbl>
              <c:idx val="26"/>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C-1F6D-415D-9F7B-F83363E1D95F}"/>
                </c:ext>
              </c:extLst>
            </c:dLbl>
            <c:dLbl>
              <c:idx val="27"/>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D-1F6D-415D-9F7B-F83363E1D95F}"/>
                </c:ext>
              </c:extLst>
            </c:dLbl>
            <c:dLbl>
              <c:idx val="28"/>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E-1F6D-415D-9F7B-F83363E1D95F}"/>
                </c:ext>
              </c:extLst>
            </c:dLbl>
            <c:dLbl>
              <c:idx val="29"/>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F-1F6D-415D-9F7B-F83363E1D95F}"/>
                </c:ext>
              </c:extLst>
            </c:dLbl>
            <c:dLbl>
              <c:idx val="30"/>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0-1F6D-415D-9F7B-F83363E1D95F}"/>
                </c:ext>
              </c:extLst>
            </c:dLbl>
            <c:dLbl>
              <c:idx val="31"/>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1-1F6D-415D-9F7B-F83363E1D95F}"/>
                </c:ext>
              </c:extLst>
            </c:dLbl>
            <c:spPr>
              <a:noFill/>
              <a:ln>
                <a:noFill/>
              </a:ln>
              <a:effectLst/>
            </c:spPr>
            <c:txPr>
              <a:bodyPr wrap="square" lIns="38100" tIns="19050" rIns="38100" bIns="19050" anchor="ctr" anchorCtr="0">
                <a:spAutoFit/>
              </a:bodyPr>
              <a:lstStyle/>
              <a:p>
                <a:pPr algn="ctr" rtl="0">
                  <a:defRPr lang="en-US" sz="9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Chart'!$B$57:$B$88</c:f>
              <c:numCache>
                <c:formatCode>#,##0</c:formatCode>
                <c:ptCount val="32"/>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24523.629999999994</c:v>
                </c:pt>
                <c:pt idx="27">
                  <c:v>25745.360000000077</c:v>
                </c:pt>
                <c:pt idx="28">
                  <c:v>27756.360000000077</c:v>
                </c:pt>
                <c:pt idx="29">
                  <c:v>30551.360000000077</c:v>
                </c:pt>
                <c:pt idx="30">
                  <c:v>30756.070000000076</c:v>
                </c:pt>
                <c:pt idx="31">
                  <c:v>32056.070000000076</c:v>
                </c:pt>
              </c:numCache>
            </c:numRef>
          </c:val>
          <c:extLst>
            <c:ext xmlns:c16="http://schemas.microsoft.com/office/drawing/2014/chart" uri="{C3380CC4-5D6E-409C-BE32-E72D297353CC}">
              <c16:uniqueId val="{00000072-1F6D-415D-9F7B-F83363E1D95F}"/>
            </c:ext>
          </c:extLst>
        </c:ser>
        <c:dLbls>
          <c:showLegendKey val="0"/>
          <c:showVal val="0"/>
          <c:showCatName val="0"/>
          <c:showSerName val="0"/>
          <c:showPercent val="0"/>
          <c:showBubbleSize val="0"/>
        </c:dLbls>
        <c:gapWidth val="12"/>
        <c:overlap val="100"/>
        <c:axId val="227264624"/>
        <c:axId val="227262664"/>
      </c:barChart>
      <c:catAx>
        <c:axId val="227264624"/>
        <c:scaling>
          <c:orientation val="minMax"/>
        </c:scaling>
        <c:delete val="0"/>
        <c:axPos val="b"/>
        <c:numFmt formatCode="0" sourceLinked="0"/>
        <c:majorTickMark val="out"/>
        <c:minorTickMark val="none"/>
        <c:tickLblPos val="nextTo"/>
        <c:txPr>
          <a:bodyPr/>
          <a:lstStyle/>
          <a:p>
            <a:pPr>
              <a:defRPr sz="1000" b="1">
                <a:solidFill>
                  <a:schemeClr val="tx2"/>
                </a:solidFill>
                <a:latin typeface="Arial" panose="020B0604020202020204" pitchFamily="34" charset="0"/>
                <a:cs typeface="Arial" panose="020B0604020202020204" pitchFamily="34" charset="0"/>
              </a:defRPr>
            </a:pPr>
            <a:endParaRPr lang="en-US"/>
          </a:p>
        </c:txPr>
        <c:crossAx val="227262664"/>
        <c:crossesAt val="0"/>
        <c:auto val="1"/>
        <c:lblAlgn val="ctr"/>
        <c:lblOffset val="100"/>
        <c:noMultiLvlLbl val="0"/>
      </c:catAx>
      <c:valAx>
        <c:axId val="227262664"/>
        <c:scaling>
          <c:orientation val="minMax"/>
          <c:max val="40000"/>
          <c:min val="1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4624"/>
        <c:crosses val="autoZero"/>
        <c:crossBetween val="between"/>
        <c:majorUnit val="2000"/>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0.10000006563358313"/>
          <c:y val="3.8245965066262197E-2"/>
          <c:w val="0.83208451767766722"/>
          <c:h val="2.2503435698490951E-2"/>
        </c:manualLayout>
      </c:layout>
      <c:overlay val="0"/>
      <c:txPr>
        <a:bodyPr/>
        <a:lstStyle/>
        <a:p>
          <a:pPr>
            <a:defRPr>
              <a:solidFill>
                <a:schemeClr val="tx2"/>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9521"/>
    <xdr:ext cx="12513364" cy="13547453"/>
    <xdr:graphicFrame macro="">
      <xdr:nvGraphicFramePr>
        <xdr:cNvPr id="2" name="WindChart">
          <a:extLst>
            <a:ext uri="{FF2B5EF4-FFF2-40B4-BE49-F238E27FC236}">
              <a16:creationId xmlns:a16="http://schemas.microsoft.com/office/drawing/2014/main" id="{1160D217-21F4-4D31-85E3-F5A338B5C4F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0.99589</cdr:x>
      <cdr:y>0.04408</cdr:y>
    </cdr:to>
    <cdr:sp macro="" textlink="">
      <cdr:nvSpPr>
        <cdr:cNvPr id="6" name="TitleShape"/>
        <cdr:cNvSpPr txBox="1"/>
      </cdr:nvSpPr>
      <cdr:spPr>
        <a:xfrm xmlns:a="http://schemas.openxmlformats.org/drawingml/2006/main">
          <a:off x="0" y="0"/>
          <a:ext cx="11544300" cy="3543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500" b="1" i="0" baseline="0">
              <a:solidFill>
                <a:schemeClr val="tx2"/>
              </a:solidFill>
              <a:latin typeface="Arial" panose="020B0604020202020204" pitchFamily="34" charset="0"/>
              <a:ea typeface="+mn-ea"/>
              <a:cs typeface="Arial" panose="020B0604020202020204" pitchFamily="34" charset="0"/>
            </a:rPr>
            <a:t>ERCOT Gas Combustion Turbine/Reciprocating Engine Additions by Year (as of May 31, 2026)</a:t>
          </a:r>
          <a:endParaRPr lang="en-US" sz="15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50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0.00417</cdr:x>
      <cdr:y>0.63516</cdr:y>
    </cdr:from>
    <cdr:to>
      <cdr:x>1</cdr:x>
      <cdr:y>0.99013</cdr:y>
    </cdr:to>
    <cdr:sp macro="" textlink="">
      <cdr:nvSpPr>
        <cdr:cNvPr id="8" name="TextBox 1">
          <a:extLst xmlns:a="http://schemas.openxmlformats.org/drawingml/2006/main">
            <a:ext uri="{FF2B5EF4-FFF2-40B4-BE49-F238E27FC236}">
              <a16:creationId xmlns:a16="http://schemas.microsoft.com/office/drawing/2014/main" id="{E064B36C-3302-4F88-9DEC-1183989EEA85}"/>
            </a:ext>
          </a:extLst>
        </cdr:cNvPr>
        <cdr:cNvSpPr txBox="1"/>
      </cdr:nvSpPr>
      <cdr:spPr>
        <a:xfrm xmlns:a="http://schemas.openxmlformats.org/drawingml/2006/main">
          <a:off x="50828" y="6624871"/>
          <a:ext cx="12138054" cy="37024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endParaRPr lang="en-US">
            <a:effectLst/>
            <a:latin typeface="Arial" panose="020B0604020202020204" pitchFamily="34" charset="0"/>
            <a:cs typeface="Arial" panose="020B0604020202020204" pitchFamily="34" charset="0"/>
          </a:endParaRPr>
        </a:p>
        <a:p xmlns:a="http://schemas.openxmlformats.org/drawingml/2006/main">
          <a:pPr eaLnBrk="1" fontAlgn="auto" latinLnBrk="0" hangingPunct="1"/>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eaLnBrk="1" fontAlgn="auto" latinLnBrk="0" hangingPunct="1"/>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a:effectLst/>
            <a:latin typeface="Arial" panose="020B0604020202020204" pitchFamily="34" charset="0"/>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0.04408</cdr:y>
    </cdr:to>
    <cdr:sp macro="" textlink="">
      <cdr:nvSpPr>
        <cdr:cNvPr id="2" name="TitleShape"/>
        <cdr:cNvSpPr txBox="1"/>
      </cdr:nvSpPr>
      <cdr:spPr>
        <a:xfrm xmlns:a="http://schemas.openxmlformats.org/drawingml/2006/main">
          <a:off x="0" y="0"/>
          <a:ext cx="11482918" cy="3539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Wind Additions by Year (as of May 31,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0.73887</cdr:y>
    </cdr:from>
    <cdr:to>
      <cdr:x>1</cdr:x>
      <cdr:y>1</cdr:y>
    </cdr:to>
    <cdr:sp macro="" textlink="">
      <cdr:nvSpPr>
        <cdr:cNvPr id="6" name="TextBox 1">
          <a:extLst xmlns:a="http://schemas.openxmlformats.org/drawingml/2006/main">
            <a:ext uri="{FF2B5EF4-FFF2-40B4-BE49-F238E27FC236}">
              <a16:creationId xmlns:a16="http://schemas.microsoft.com/office/drawing/2014/main" id="{03416608-4E01-4FB9-B398-BD3647DFF34C}"/>
            </a:ext>
          </a:extLst>
        </cdr:cNvPr>
        <cdr:cNvSpPr txBox="1"/>
      </cdr:nvSpPr>
      <cdr:spPr>
        <a:xfrm xmlns:a="http://schemas.openxmlformats.org/drawingml/2006/main">
          <a:off x="0" y="10019727"/>
          <a:ext cx="12513364" cy="35376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r>
            <a:rPr lang="en-US" sz="1100">
              <a:effectLst/>
              <a:latin typeface="Arial" panose="020B0604020202020204" pitchFamily="34" charset="0"/>
              <a:ea typeface="+mn-ea"/>
              <a:cs typeface="Arial" panose="020B0604020202020204" pitchFamily="34" charset="0"/>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planned wind projects, financial security posted for funding interconnection facilities does not include CREZ security deposits, which are refunded to the Interconnecting Entity when an IA is signed.</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Negative capacity values indicate a net decrease in the capacity ratings due to repowering activities.</a:t>
          </a:r>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r>
            <a:rPr lang="en-US" sz="1100">
              <a:effectLst/>
              <a:latin typeface="Arial" panose="020B0604020202020204" pitchFamily="34" charset="0"/>
              <a:ea typeface="+mn-ea"/>
              <a:cs typeface="Arial" panose="020B0604020202020204" pitchFamily="34" charset="0"/>
            </a:rPr>
            <a:t>  </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12463670" cy="10903226"/>
    <xdr:graphicFrame macro="">
      <xdr:nvGraphicFramePr>
        <xdr:cNvPr id="2" name="SolarChart">
          <a:extLst>
            <a:ext uri="{FF2B5EF4-FFF2-40B4-BE49-F238E27FC236}">
              <a16:creationId xmlns:a16="http://schemas.microsoft.com/office/drawing/2014/main" id="{07EE5EB9-C69E-405C-A191-FFB7672F26F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Solar Additions by Year (as of May 31,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0.00408</cdr:x>
      <cdr:y>0.70738</cdr:y>
    </cdr:from>
    <cdr:to>
      <cdr:x>0.99814</cdr:x>
      <cdr:y>1</cdr:y>
    </cdr:to>
    <cdr:sp macro="" textlink="">
      <cdr:nvSpPr>
        <cdr:cNvPr id="8" name="TextBox 1">
          <a:extLst xmlns:a="http://schemas.openxmlformats.org/drawingml/2006/main">
            <a:ext uri="{FF2B5EF4-FFF2-40B4-BE49-F238E27FC236}">
              <a16:creationId xmlns:a16="http://schemas.microsoft.com/office/drawing/2014/main" id="{B75A34D0-0BD6-4CD4-A01B-D7AAFFF62EEC}"/>
            </a:ext>
          </a:extLst>
        </cdr:cNvPr>
        <cdr:cNvSpPr txBox="1"/>
      </cdr:nvSpPr>
      <cdr:spPr>
        <a:xfrm xmlns:a="http://schemas.openxmlformats.org/drawingml/2006/main">
          <a:off x="50800" y="7722663"/>
          <a:ext cx="12389636" cy="31905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10583"/>
    <xdr:ext cx="12493487" cy="11112500"/>
    <xdr:graphicFrame macro="">
      <xdr:nvGraphicFramePr>
        <xdr:cNvPr id="2" name="BatteryChart">
          <a:extLst>
            <a:ext uri="{FF2B5EF4-FFF2-40B4-BE49-F238E27FC236}">
              <a16:creationId xmlns:a16="http://schemas.microsoft.com/office/drawing/2014/main" id="{8ECD3DF9-7DFB-4E7E-863C-934229D1108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Battery Additions by Year (as of May 31,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0.00407</cdr:x>
      <cdr:y>0.66896</cdr:y>
    </cdr:from>
    <cdr:to>
      <cdr:x>0.99575</cdr:x>
      <cdr:y>1</cdr:y>
    </cdr:to>
    <cdr:sp macro="" textlink="">
      <cdr:nvSpPr>
        <cdr:cNvPr id="8" name="TextBox 1">
          <a:extLst xmlns:a="http://schemas.openxmlformats.org/drawingml/2006/main">
            <a:ext uri="{FF2B5EF4-FFF2-40B4-BE49-F238E27FC236}">
              <a16:creationId xmlns:a16="http://schemas.microsoft.com/office/drawing/2014/main" id="{C82B2663-1E73-4AE3-96FE-BE6BB8214E4A}"/>
            </a:ext>
          </a:extLst>
        </cdr:cNvPr>
        <cdr:cNvSpPr txBox="1"/>
      </cdr:nvSpPr>
      <cdr:spPr>
        <a:xfrm xmlns:a="http://schemas.openxmlformats.org/drawingml/2006/main">
          <a:off x="50848" y="7433826"/>
          <a:ext cx="12389542" cy="36786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battery storage facilities co-located with generation equipment (hybrid systems), the installed capacities reflect the standalone battery capacity amounts.</a:t>
          </a:r>
        </a:p>
        <a:p xmlns:a="http://schemas.openxmlformats.org/drawingml/2006/main">
          <a:r>
            <a:rPr lang="en-US" sz="1100">
              <a:effectLst/>
              <a:latin typeface="Arial" panose="020B0604020202020204" pitchFamily="34" charset="0"/>
              <a:ea typeface="+mn-ea"/>
              <a:cs typeface="Arial" panose="020B0604020202020204" pitchFamily="34" charset="0"/>
            </a:rPr>
            <a:t>- This chart includes battery energy storage systems defined as Self-Limiting Facilities (SLFs), where the MW capacities are reported as zero to reflect projects for which the battery system is sized to be less than the total nameplate capacity of all registered generators at the facility. Other generators at the facility typically include one or more inverter-based resources, such as solar.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a:t>
          </a:r>
          <a:endParaRPr lang="en-US">
            <a:effectLst/>
            <a:latin typeface="Arial" panose="020B0604020202020204" pitchFamily="34" charset="0"/>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12420600" cy="9972674"/>
    <xdr:graphicFrame macro="">
      <xdr:nvGraphicFramePr>
        <xdr:cNvPr id="2" name="GasCCChart">
          <a:extLst>
            <a:ext uri="{FF2B5EF4-FFF2-40B4-BE49-F238E27FC236}">
              <a16:creationId xmlns:a16="http://schemas.microsoft.com/office/drawing/2014/main" id="{80CF412B-8E37-4350-B035-542BBF2F0B0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0.00164</cdr:x>
      <cdr:y>0</cdr:y>
    </cdr:from>
    <cdr:to>
      <cdr:x>0.99753</cdr:x>
      <cdr:y>0.04408</cdr:y>
    </cdr:to>
    <cdr:sp macro="" textlink="">
      <cdr:nvSpPr>
        <cdr:cNvPr id="6" name="TitleShape"/>
        <cdr:cNvSpPr txBox="1"/>
      </cdr:nvSpPr>
      <cdr:spPr>
        <a:xfrm xmlns:a="http://schemas.openxmlformats.org/drawingml/2006/main">
          <a:off x="19050" y="0"/>
          <a:ext cx="11544300" cy="3535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Gas Combined-Cycle Additions by Year (as of May 31,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10" name="TextBox 4">
          <a:extLst xmlns:a="http://schemas.openxmlformats.org/drawingml/2006/main">
            <a:ext uri="{FF2B5EF4-FFF2-40B4-BE49-F238E27FC236}">
              <a16:creationId xmlns:a16="http://schemas.microsoft.com/office/drawing/2014/main" id="{DD52D753-4E8C-4883-9A24-7F37F3502CDE}"/>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12" name="TextBox 4">
          <a:extLst xmlns:a="http://schemas.openxmlformats.org/drawingml/2006/main">
            <a:ext uri="{FF2B5EF4-FFF2-40B4-BE49-F238E27FC236}">
              <a16:creationId xmlns:a16="http://schemas.microsoft.com/office/drawing/2014/main" id="{FFD930A8-0C3A-4ECA-9051-F99744C6818F}"/>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0.67074</cdr:y>
    </cdr:from>
    <cdr:to>
      <cdr:x>1</cdr:x>
      <cdr:y>1</cdr:y>
    </cdr:to>
    <cdr:sp macro="" textlink="">
      <cdr:nvSpPr>
        <cdr:cNvPr id="8" name="TextBox 1">
          <a:extLst xmlns:a="http://schemas.openxmlformats.org/drawingml/2006/main">
            <a:ext uri="{FF2B5EF4-FFF2-40B4-BE49-F238E27FC236}">
              <a16:creationId xmlns:a16="http://schemas.microsoft.com/office/drawing/2014/main" id="{5495AF00-E89A-4B03-9B22-41E0386EF2F3}"/>
            </a:ext>
          </a:extLst>
        </cdr:cNvPr>
        <cdr:cNvSpPr txBox="1"/>
      </cdr:nvSpPr>
      <cdr:spPr>
        <a:xfrm xmlns:a="http://schemas.openxmlformats.org/drawingml/2006/main">
          <a:off x="0" y="6689035"/>
          <a:ext cx="11976652" cy="32836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12188882" cy="10121153"/>
    <xdr:graphicFrame macro="">
      <xdr:nvGraphicFramePr>
        <xdr:cNvPr id="2" name="GasOtherChart">
          <a:extLst>
            <a:ext uri="{FF2B5EF4-FFF2-40B4-BE49-F238E27FC236}">
              <a16:creationId xmlns:a16="http://schemas.microsoft.com/office/drawing/2014/main" id="{EC6F04EB-1B8D-48FC-89BE-E28B2B8DFBE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8EB55-5032-4A3B-8371-B83DE6776B74}">
  <sheetPr codeName="Sheet26">
    <tabColor theme="4"/>
    <pageSetUpPr fitToPage="1"/>
  </sheetPr>
  <dimension ref="A1:R104"/>
  <sheetViews>
    <sheetView showGridLines="0" tabSelected="1"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customWidth="1"/>
    <col min="6" max="6" width="27.375" customWidth="1"/>
    <col min="7" max="7" width="15.875" bestFit="1" customWidth="1"/>
    <col min="9" max="9" width="10.5" bestFit="1" customWidth="1"/>
    <col min="10" max="10" width="27.25" bestFit="1" customWidth="1"/>
    <col min="11" max="11" width="12.75" bestFit="1" customWidth="1"/>
    <col min="12" max="12" width="14.125" bestFit="1" customWidth="1"/>
    <col min="13" max="13" width="11" bestFit="1" customWidth="1"/>
    <col min="14" max="14" width="5.5" bestFit="1" customWidth="1"/>
    <col min="15" max="15" width="10.625" bestFit="1" customWidth="1"/>
    <col min="16" max="16" width="14" bestFit="1" customWidth="1"/>
    <col min="17" max="17" width="5.5" bestFit="1" customWidth="1"/>
    <col min="18" max="18" width="16.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944</v>
      </c>
      <c r="J2" s="2" t="s">
        <v>945</v>
      </c>
      <c r="K2" s="2" t="s">
        <v>946</v>
      </c>
      <c r="L2" s="3">
        <v>45626</v>
      </c>
      <c r="M2" s="3">
        <v>37552</v>
      </c>
      <c r="N2" s="2" t="s">
        <v>947</v>
      </c>
      <c r="O2" s="2" t="s">
        <v>948</v>
      </c>
      <c r="P2" s="2">
        <v>3</v>
      </c>
      <c r="Q2" s="2">
        <v>2024</v>
      </c>
      <c r="R2" s="2" t="s">
        <v>15</v>
      </c>
    </row>
    <row r="3" spans="9:18" ht="14.95" customHeight="1" x14ac:dyDescent="0.25">
      <c r="I3" s="4" t="s">
        <v>949</v>
      </c>
      <c r="J3" s="4" t="s">
        <v>950</v>
      </c>
      <c r="K3" s="4" t="s">
        <v>293</v>
      </c>
      <c r="L3" s="5">
        <v>46204</v>
      </c>
      <c r="M3" s="5">
        <v>45512</v>
      </c>
      <c r="N3" s="4" t="s">
        <v>947</v>
      </c>
      <c r="O3" s="4" t="s">
        <v>948</v>
      </c>
      <c r="P3" s="4">
        <v>295.3</v>
      </c>
      <c r="Q3" s="4">
        <v>2026</v>
      </c>
      <c r="R3" s="4" t="s">
        <v>15</v>
      </c>
    </row>
    <row r="4" spans="9:18" ht="14.95" customHeight="1" x14ac:dyDescent="0.25">
      <c r="I4" s="2" t="s">
        <v>951</v>
      </c>
      <c r="J4" s="2" t="s">
        <v>952</v>
      </c>
      <c r="K4" s="2" t="s">
        <v>271</v>
      </c>
      <c r="L4" s="3">
        <v>46346</v>
      </c>
      <c r="M4" s="3">
        <v>45315</v>
      </c>
      <c r="N4" s="2" t="s">
        <v>947</v>
      </c>
      <c r="O4" s="2" t="s">
        <v>948</v>
      </c>
      <c r="P4" s="2">
        <v>297.39999999999998</v>
      </c>
      <c r="Q4" s="2">
        <v>2026</v>
      </c>
      <c r="R4" s="2" t="s">
        <v>22</v>
      </c>
    </row>
    <row r="5" spans="9:18" ht="14.95" customHeight="1" x14ac:dyDescent="0.25">
      <c r="I5" s="4" t="s">
        <v>953</v>
      </c>
      <c r="J5" s="4" t="s">
        <v>954</v>
      </c>
      <c r="K5" s="4" t="s">
        <v>217</v>
      </c>
      <c r="L5" s="5">
        <v>46371</v>
      </c>
      <c r="M5" s="5">
        <v>45545</v>
      </c>
      <c r="N5" s="4" t="s">
        <v>947</v>
      </c>
      <c r="O5" s="4" t="s">
        <v>948</v>
      </c>
      <c r="P5" s="4">
        <v>173.95</v>
      </c>
      <c r="Q5" s="4">
        <v>2026</v>
      </c>
      <c r="R5" s="4" t="s">
        <v>22</v>
      </c>
    </row>
    <row r="6" spans="9:18" ht="14.95" customHeight="1" x14ac:dyDescent="0.25">
      <c r="I6" s="2" t="s">
        <v>955</v>
      </c>
      <c r="J6" s="2" t="s">
        <v>956</v>
      </c>
      <c r="K6" s="2" t="s">
        <v>853</v>
      </c>
      <c r="L6" s="3">
        <v>46387</v>
      </c>
      <c r="M6" s="3">
        <v>43082</v>
      </c>
      <c r="N6" s="2" t="s">
        <v>947</v>
      </c>
      <c r="O6" s="2" t="s">
        <v>948</v>
      </c>
      <c r="P6" s="2">
        <v>197.01</v>
      </c>
      <c r="Q6" s="2">
        <v>2026</v>
      </c>
      <c r="R6" s="2" t="s">
        <v>15</v>
      </c>
    </row>
    <row r="7" spans="9:18" ht="14.95" customHeight="1" x14ac:dyDescent="0.25">
      <c r="I7" s="4" t="s">
        <v>957</v>
      </c>
      <c r="J7" s="4" t="s">
        <v>958</v>
      </c>
      <c r="K7" s="4" t="s">
        <v>946</v>
      </c>
      <c r="L7" s="5">
        <v>46419</v>
      </c>
      <c r="M7" s="5">
        <v>38411</v>
      </c>
      <c r="N7" s="4" t="s">
        <v>947</v>
      </c>
      <c r="O7" s="4" t="s">
        <v>948</v>
      </c>
      <c r="P7" s="4">
        <v>120.23</v>
      </c>
      <c r="Q7" s="4">
        <v>2027</v>
      </c>
      <c r="R7" s="4" t="s">
        <v>22</v>
      </c>
    </row>
    <row r="8" spans="9:18" ht="14.95" customHeight="1" x14ac:dyDescent="0.25">
      <c r="I8" s="2" t="s">
        <v>959</v>
      </c>
      <c r="J8" s="2" t="s">
        <v>960</v>
      </c>
      <c r="K8" s="2" t="s">
        <v>946</v>
      </c>
      <c r="L8" s="3">
        <v>46419</v>
      </c>
      <c r="M8" s="3">
        <v>38411</v>
      </c>
      <c r="N8" s="2" t="s">
        <v>947</v>
      </c>
      <c r="O8" s="2" t="s">
        <v>948</v>
      </c>
      <c r="P8" s="2">
        <v>231.49</v>
      </c>
      <c r="Q8" s="2">
        <v>2027</v>
      </c>
      <c r="R8" s="2" t="s">
        <v>22</v>
      </c>
    </row>
    <row r="9" spans="9:18" ht="14.95" customHeight="1" x14ac:dyDescent="0.25">
      <c r="I9" s="4" t="s">
        <v>961</v>
      </c>
      <c r="J9" s="4" t="s">
        <v>962</v>
      </c>
      <c r="K9" s="4" t="s">
        <v>963</v>
      </c>
      <c r="L9" s="5">
        <v>46419</v>
      </c>
      <c r="M9" s="5">
        <v>38411</v>
      </c>
      <c r="N9" s="4" t="s">
        <v>947</v>
      </c>
      <c r="O9" s="4" t="s">
        <v>948</v>
      </c>
      <c r="P9" s="4">
        <v>168.45</v>
      </c>
      <c r="Q9" s="4">
        <v>2027</v>
      </c>
      <c r="R9" s="4" t="s">
        <v>22</v>
      </c>
    </row>
    <row r="10" spans="9:18" ht="14.95" customHeight="1" x14ac:dyDescent="0.25">
      <c r="I10" s="2" t="s">
        <v>964</v>
      </c>
      <c r="J10" s="2" t="s">
        <v>965</v>
      </c>
      <c r="K10" s="2" t="s">
        <v>360</v>
      </c>
      <c r="L10" s="3">
        <v>46478</v>
      </c>
      <c r="M10" s="3">
        <v>45482</v>
      </c>
      <c r="N10" s="2" t="s">
        <v>947</v>
      </c>
      <c r="O10" s="2" t="s">
        <v>948</v>
      </c>
      <c r="P10" s="2">
        <v>262</v>
      </c>
      <c r="Q10" s="2">
        <v>2027</v>
      </c>
      <c r="R10" s="2" t="s">
        <v>22</v>
      </c>
    </row>
    <row r="11" spans="9:18" ht="14.95" customHeight="1" x14ac:dyDescent="0.25">
      <c r="I11" s="4" t="s">
        <v>966</v>
      </c>
      <c r="J11" s="4" t="s">
        <v>967</v>
      </c>
      <c r="K11" s="4" t="s">
        <v>968</v>
      </c>
      <c r="L11" s="5">
        <v>46539</v>
      </c>
      <c r="M11" s="5">
        <v>46073</v>
      </c>
      <c r="N11" s="4" t="s">
        <v>947</v>
      </c>
      <c r="O11" s="4" t="s">
        <v>948</v>
      </c>
      <c r="P11" s="4">
        <v>303.2</v>
      </c>
      <c r="Q11" s="4">
        <v>2027</v>
      </c>
      <c r="R11" s="4" t="s">
        <v>15</v>
      </c>
    </row>
    <row r="12" spans="9:18" ht="14.95" customHeight="1" x14ac:dyDescent="0.25">
      <c r="I12" s="2" t="s">
        <v>969</v>
      </c>
      <c r="J12" s="2" t="s">
        <v>970</v>
      </c>
      <c r="K12" s="2" t="s">
        <v>971</v>
      </c>
      <c r="L12" s="3">
        <v>46552</v>
      </c>
      <c r="M12" s="3">
        <v>43695</v>
      </c>
      <c r="N12" s="2" t="s">
        <v>947</v>
      </c>
      <c r="O12" s="2" t="s">
        <v>948</v>
      </c>
      <c r="P12" s="2">
        <v>259.2</v>
      </c>
      <c r="Q12" s="2">
        <v>2027</v>
      </c>
      <c r="R12" s="2" t="s">
        <v>22</v>
      </c>
    </row>
    <row r="13" spans="9:18" ht="14.95" customHeight="1" x14ac:dyDescent="0.25">
      <c r="I13" s="4" t="s">
        <v>972</v>
      </c>
      <c r="J13" s="4" t="s">
        <v>973</v>
      </c>
      <c r="K13" s="4" t="s">
        <v>265</v>
      </c>
      <c r="L13" s="5">
        <v>46568</v>
      </c>
      <c r="M13" s="5">
        <v>45497</v>
      </c>
      <c r="N13" s="4" t="s">
        <v>947</v>
      </c>
      <c r="O13" s="4" t="s">
        <v>948</v>
      </c>
      <c r="P13" s="4">
        <v>276.8</v>
      </c>
      <c r="Q13" s="4">
        <v>2027</v>
      </c>
      <c r="R13" s="4" t="s">
        <v>22</v>
      </c>
    </row>
    <row r="14" spans="9:18" ht="14.95" customHeight="1" x14ac:dyDescent="0.25">
      <c r="I14" s="2" t="s">
        <v>974</v>
      </c>
      <c r="J14" s="2" t="s">
        <v>975</v>
      </c>
      <c r="K14" s="2" t="s">
        <v>360</v>
      </c>
      <c r="L14" s="3">
        <v>46583</v>
      </c>
      <c r="M14" s="3">
        <v>45841</v>
      </c>
      <c r="N14" s="2" t="s">
        <v>947</v>
      </c>
      <c r="O14" s="2" t="s">
        <v>948</v>
      </c>
      <c r="P14" s="2">
        <v>173</v>
      </c>
      <c r="Q14" s="2">
        <v>2027</v>
      </c>
      <c r="R14" s="2" t="s">
        <v>22</v>
      </c>
    </row>
    <row r="15" spans="9:18" ht="14.95" customHeight="1" x14ac:dyDescent="0.25">
      <c r="I15" s="4" t="s">
        <v>976</v>
      </c>
      <c r="J15" s="4" t="s">
        <v>977</v>
      </c>
      <c r="K15" s="4" t="s">
        <v>375</v>
      </c>
      <c r="L15" s="5">
        <v>46599</v>
      </c>
      <c r="M15" s="5">
        <v>45420</v>
      </c>
      <c r="N15" s="4" t="s">
        <v>947</v>
      </c>
      <c r="O15" s="4" t="s">
        <v>948</v>
      </c>
      <c r="P15" s="4">
        <v>222.6</v>
      </c>
      <c r="Q15" s="4">
        <v>2027</v>
      </c>
      <c r="R15" s="4" t="s">
        <v>22</v>
      </c>
    </row>
    <row r="16" spans="9:18" ht="14.95" customHeight="1" x14ac:dyDescent="0.25">
      <c r="I16" s="2" t="s">
        <v>978</v>
      </c>
      <c r="J16" s="2" t="s">
        <v>979</v>
      </c>
      <c r="K16" s="2" t="s">
        <v>438</v>
      </c>
      <c r="L16" s="3">
        <v>46632</v>
      </c>
      <c r="M16" s="3">
        <v>46010</v>
      </c>
      <c r="N16" s="2" t="s">
        <v>947</v>
      </c>
      <c r="O16" s="2" t="s">
        <v>948</v>
      </c>
      <c r="P16" s="2">
        <v>297.5</v>
      </c>
      <c r="Q16" s="2">
        <v>2027</v>
      </c>
      <c r="R16" s="2" t="s">
        <v>15</v>
      </c>
    </row>
    <row r="17" spans="9:18" ht="14.95" customHeight="1" x14ac:dyDescent="0.25">
      <c r="I17" s="4" t="s">
        <v>980</v>
      </c>
      <c r="J17" s="4" t="s">
        <v>981</v>
      </c>
      <c r="K17" s="4" t="s">
        <v>982</v>
      </c>
      <c r="L17" s="5">
        <v>46647</v>
      </c>
      <c r="M17" s="5">
        <v>44067</v>
      </c>
      <c r="N17" s="4" t="s">
        <v>947</v>
      </c>
      <c r="O17" s="4" t="s">
        <v>948</v>
      </c>
      <c r="P17" s="4">
        <v>284.3</v>
      </c>
      <c r="Q17" s="4">
        <v>2027</v>
      </c>
      <c r="R17" s="4" t="s">
        <v>22</v>
      </c>
    </row>
    <row r="18" spans="9:18" ht="14.95" customHeight="1" x14ac:dyDescent="0.25">
      <c r="I18" s="2" t="s">
        <v>983</v>
      </c>
      <c r="J18" s="2" t="s">
        <v>984</v>
      </c>
      <c r="K18" s="2" t="s">
        <v>120</v>
      </c>
      <c r="L18" s="3">
        <v>46660</v>
      </c>
      <c r="M18" s="3">
        <v>46099</v>
      </c>
      <c r="N18" s="2" t="s">
        <v>947</v>
      </c>
      <c r="O18" s="2" t="s">
        <v>948</v>
      </c>
      <c r="P18" s="2">
        <v>193.8</v>
      </c>
      <c r="Q18" s="2">
        <v>2027</v>
      </c>
      <c r="R18" s="2" t="s">
        <v>15</v>
      </c>
    </row>
    <row r="19" spans="9:18" ht="14.95" customHeight="1" x14ac:dyDescent="0.25">
      <c r="I19" s="4" t="s">
        <v>985</v>
      </c>
      <c r="J19" s="4" t="s">
        <v>986</v>
      </c>
      <c r="K19" s="4" t="s">
        <v>39</v>
      </c>
      <c r="L19" s="5">
        <v>46661</v>
      </c>
      <c r="M19" s="5">
        <v>45824</v>
      </c>
      <c r="N19" s="4" t="s">
        <v>947</v>
      </c>
      <c r="O19" s="4" t="s">
        <v>948</v>
      </c>
      <c r="P19" s="4">
        <v>202.33</v>
      </c>
      <c r="Q19" s="4">
        <v>2027</v>
      </c>
      <c r="R19" s="4" t="s">
        <v>15</v>
      </c>
    </row>
    <row r="20" spans="9:18" ht="14.95" customHeight="1" x14ac:dyDescent="0.25">
      <c r="I20" s="2" t="s">
        <v>987</v>
      </c>
      <c r="J20" s="2" t="s">
        <v>988</v>
      </c>
      <c r="K20" s="2" t="s">
        <v>352</v>
      </c>
      <c r="L20" s="3">
        <v>46722</v>
      </c>
      <c r="M20" s="3">
        <v>45800</v>
      </c>
      <c r="N20" s="2" t="s">
        <v>947</v>
      </c>
      <c r="O20" s="2" t="s">
        <v>948</v>
      </c>
      <c r="P20" s="2">
        <v>197.75</v>
      </c>
      <c r="Q20" s="2">
        <v>2027</v>
      </c>
      <c r="R20" s="2" t="s">
        <v>22</v>
      </c>
    </row>
    <row r="21" spans="9:18" ht="14.95" customHeight="1" x14ac:dyDescent="0.25">
      <c r="I21" s="4" t="s">
        <v>989</v>
      </c>
      <c r="J21" s="4" t="s">
        <v>990</v>
      </c>
      <c r="K21" s="4" t="s">
        <v>352</v>
      </c>
      <c r="L21" s="5">
        <v>46722</v>
      </c>
      <c r="M21" s="5">
        <v>45800</v>
      </c>
      <c r="N21" s="4" t="s">
        <v>947</v>
      </c>
      <c r="O21" s="4" t="s">
        <v>948</v>
      </c>
      <c r="P21" s="4">
        <v>197.75</v>
      </c>
      <c r="Q21" s="4">
        <v>2027</v>
      </c>
      <c r="R21" s="4" t="s">
        <v>22</v>
      </c>
    </row>
    <row r="22" spans="9:18" ht="14.95" customHeight="1" x14ac:dyDescent="0.25">
      <c r="I22" s="2" t="s">
        <v>991</v>
      </c>
      <c r="J22" s="2" t="s">
        <v>992</v>
      </c>
      <c r="K22" s="2" t="s">
        <v>352</v>
      </c>
      <c r="L22" s="3">
        <v>46722</v>
      </c>
      <c r="M22" s="3">
        <v>45827</v>
      </c>
      <c r="N22" s="2" t="s">
        <v>947</v>
      </c>
      <c r="O22" s="2" t="s">
        <v>948</v>
      </c>
      <c r="P22" s="2">
        <v>196.1</v>
      </c>
      <c r="Q22" s="2">
        <v>2027</v>
      </c>
      <c r="R22" s="2" t="s">
        <v>22</v>
      </c>
    </row>
    <row r="23" spans="9:18" ht="14.95" customHeight="1" x14ac:dyDescent="0.25">
      <c r="I23" s="4" t="s">
        <v>993</v>
      </c>
      <c r="J23" s="4" t="s">
        <v>994</v>
      </c>
      <c r="K23" s="4" t="s">
        <v>995</v>
      </c>
      <c r="L23" s="5">
        <v>46736</v>
      </c>
      <c r="M23" s="5">
        <v>45733</v>
      </c>
      <c r="N23" s="4" t="s">
        <v>947</v>
      </c>
      <c r="O23" s="4" t="s">
        <v>948</v>
      </c>
      <c r="P23" s="4">
        <v>180</v>
      </c>
      <c r="Q23" s="4">
        <v>2027</v>
      </c>
      <c r="R23" s="4" t="s">
        <v>22</v>
      </c>
    </row>
    <row r="24" spans="9:18" ht="14.95" customHeight="1" x14ac:dyDescent="0.25">
      <c r="I24" s="2" t="s">
        <v>996</v>
      </c>
      <c r="J24" s="2" t="s">
        <v>997</v>
      </c>
      <c r="K24" s="2" t="s">
        <v>729</v>
      </c>
      <c r="L24" s="3">
        <v>46741</v>
      </c>
      <c r="M24" s="3">
        <v>45401</v>
      </c>
      <c r="N24" s="2" t="s">
        <v>947</v>
      </c>
      <c r="O24" s="2" t="s">
        <v>948</v>
      </c>
      <c r="P24" s="2">
        <v>709</v>
      </c>
      <c r="Q24" s="2">
        <v>2027</v>
      </c>
      <c r="R24" s="2" t="s">
        <v>15</v>
      </c>
    </row>
    <row r="25" spans="9:18" ht="14.95" customHeight="1" x14ac:dyDescent="0.25">
      <c r="I25" s="4" t="s">
        <v>998</v>
      </c>
      <c r="J25" s="4" t="s">
        <v>999</v>
      </c>
      <c r="K25" s="4" t="s">
        <v>352</v>
      </c>
      <c r="L25" s="5">
        <v>46752</v>
      </c>
      <c r="M25" s="5">
        <v>45827</v>
      </c>
      <c r="N25" s="4" t="s">
        <v>947</v>
      </c>
      <c r="O25" s="4" t="s">
        <v>948</v>
      </c>
      <c r="P25" s="4">
        <v>195.4</v>
      </c>
      <c r="Q25" s="4">
        <v>2027</v>
      </c>
      <c r="R25" s="4" t="s">
        <v>22</v>
      </c>
    </row>
    <row r="26" spans="9:18" ht="14.95" customHeight="1" x14ac:dyDescent="0.25">
      <c r="I26" s="2" t="s">
        <v>1000</v>
      </c>
      <c r="J26" s="2" t="s">
        <v>1001</v>
      </c>
      <c r="K26" s="2" t="s">
        <v>57</v>
      </c>
      <c r="L26" s="3">
        <v>46752</v>
      </c>
      <c r="M26" s="3">
        <v>45709</v>
      </c>
      <c r="N26" s="2" t="s">
        <v>947</v>
      </c>
      <c r="O26" s="2" t="s">
        <v>948</v>
      </c>
      <c r="P26" s="2">
        <v>146.44</v>
      </c>
      <c r="Q26" s="2">
        <v>2027</v>
      </c>
      <c r="R26" s="2" t="s">
        <v>22</v>
      </c>
    </row>
    <row r="27" spans="9:18" ht="14.95" customHeight="1" x14ac:dyDescent="0.25">
      <c r="I27" s="4" t="s">
        <v>1002</v>
      </c>
      <c r="J27" s="4" t="s">
        <v>1003</v>
      </c>
      <c r="K27" s="4" t="s">
        <v>1004</v>
      </c>
      <c r="L27" s="5">
        <v>46752</v>
      </c>
      <c r="M27" s="5">
        <v>45709</v>
      </c>
      <c r="N27" s="4" t="s">
        <v>947</v>
      </c>
      <c r="O27" s="4" t="s">
        <v>948</v>
      </c>
      <c r="P27" s="4">
        <v>523.73</v>
      </c>
      <c r="Q27" s="4">
        <v>2027</v>
      </c>
      <c r="R27" s="4" t="s">
        <v>22</v>
      </c>
    </row>
    <row r="28" spans="9:18" ht="14.95" customHeight="1" x14ac:dyDescent="0.25">
      <c r="I28" s="2" t="s">
        <v>1005</v>
      </c>
      <c r="J28" s="2" t="s">
        <v>1006</v>
      </c>
      <c r="K28" s="2" t="s">
        <v>1004</v>
      </c>
      <c r="L28" s="3">
        <v>46752</v>
      </c>
      <c r="M28" s="3">
        <v>45709</v>
      </c>
      <c r="N28" s="2" t="s">
        <v>947</v>
      </c>
      <c r="O28" s="2" t="s">
        <v>948</v>
      </c>
      <c r="P28" s="2">
        <v>261.26</v>
      </c>
      <c r="Q28" s="2">
        <v>2027</v>
      </c>
      <c r="R28" s="2" t="s">
        <v>22</v>
      </c>
    </row>
    <row r="29" spans="9:18" ht="14.95" customHeight="1" x14ac:dyDescent="0.25">
      <c r="I29" s="4" t="s">
        <v>1007</v>
      </c>
      <c r="J29" s="4" t="s">
        <v>1008</v>
      </c>
      <c r="K29" s="4" t="s">
        <v>120</v>
      </c>
      <c r="L29" s="5">
        <v>46752</v>
      </c>
      <c r="M29" s="5">
        <v>45590</v>
      </c>
      <c r="N29" s="4" t="s">
        <v>947</v>
      </c>
      <c r="O29" s="4" t="s">
        <v>948</v>
      </c>
      <c r="P29" s="4">
        <v>306.60000000000002</v>
      </c>
      <c r="Q29" s="4">
        <v>2027</v>
      </c>
      <c r="R29" s="4" t="s">
        <v>22</v>
      </c>
    </row>
    <row r="30" spans="9:18" ht="14.95" customHeight="1" x14ac:dyDescent="0.25">
      <c r="I30" s="2" t="s">
        <v>1009</v>
      </c>
      <c r="J30" s="2" t="s">
        <v>1010</v>
      </c>
      <c r="K30" s="2" t="s">
        <v>807</v>
      </c>
      <c r="L30" s="3">
        <v>46755</v>
      </c>
      <c r="M30" s="3">
        <v>44742</v>
      </c>
      <c r="N30" s="2" t="s">
        <v>947</v>
      </c>
      <c r="O30" s="2" t="s">
        <v>948</v>
      </c>
      <c r="P30" s="2">
        <v>492.8</v>
      </c>
      <c r="Q30" s="2">
        <v>2028</v>
      </c>
      <c r="R30" s="2" t="s">
        <v>22</v>
      </c>
    </row>
    <row r="31" spans="9:18" ht="14.95" customHeight="1" x14ac:dyDescent="0.25">
      <c r="I31" s="4" t="s">
        <v>1011</v>
      </c>
      <c r="J31" s="4" t="s">
        <v>1012</v>
      </c>
      <c r="K31" s="4" t="s">
        <v>452</v>
      </c>
      <c r="L31" s="5">
        <v>46934</v>
      </c>
      <c r="M31" s="5">
        <v>45964</v>
      </c>
      <c r="N31" s="4" t="s">
        <v>947</v>
      </c>
      <c r="O31" s="4" t="s">
        <v>948</v>
      </c>
      <c r="P31" s="4">
        <v>303.5</v>
      </c>
      <c r="Q31" s="4">
        <v>2028</v>
      </c>
      <c r="R31" s="4" t="s">
        <v>22</v>
      </c>
    </row>
    <row r="32" spans="9:18" ht="14.95" customHeight="1" x14ac:dyDescent="0.25">
      <c r="I32" s="2" t="s">
        <v>1013</v>
      </c>
      <c r="J32" s="2" t="s">
        <v>1014</v>
      </c>
      <c r="K32" s="2" t="s">
        <v>452</v>
      </c>
      <c r="L32" s="3">
        <v>46934</v>
      </c>
      <c r="M32" s="3">
        <v>45964</v>
      </c>
      <c r="N32" s="2" t="s">
        <v>947</v>
      </c>
      <c r="O32" s="2" t="s">
        <v>948</v>
      </c>
      <c r="P32" s="2">
        <v>303.8</v>
      </c>
      <c r="Q32" s="2">
        <v>2028</v>
      </c>
      <c r="R32" s="2" t="s">
        <v>22</v>
      </c>
    </row>
    <row r="33" spans="9:18" ht="14.95" customHeight="1" x14ac:dyDescent="0.25">
      <c r="I33" s="4" t="s">
        <v>1015</v>
      </c>
      <c r="J33" s="4" t="s">
        <v>1016</v>
      </c>
      <c r="K33" s="4" t="s">
        <v>452</v>
      </c>
      <c r="L33" s="5">
        <v>46934</v>
      </c>
      <c r="M33" s="5">
        <v>45964</v>
      </c>
      <c r="N33" s="4" t="s">
        <v>947</v>
      </c>
      <c r="O33" s="4" t="s">
        <v>948</v>
      </c>
      <c r="P33" s="4">
        <v>190.4</v>
      </c>
      <c r="Q33" s="4">
        <v>2028</v>
      </c>
      <c r="R33" s="4" t="s">
        <v>22</v>
      </c>
    </row>
    <row r="34" spans="9:18" ht="14.95" customHeight="1" x14ac:dyDescent="0.25">
      <c r="I34" s="2" t="s">
        <v>1017</v>
      </c>
      <c r="J34" s="2" t="s">
        <v>1018</v>
      </c>
      <c r="K34" s="2" t="s">
        <v>599</v>
      </c>
      <c r="L34" s="3">
        <v>46934</v>
      </c>
      <c r="M34" s="3">
        <v>45939</v>
      </c>
      <c r="N34" s="2" t="s">
        <v>947</v>
      </c>
      <c r="O34" s="2" t="s">
        <v>948</v>
      </c>
      <c r="P34" s="2">
        <v>621.6</v>
      </c>
      <c r="Q34" s="2">
        <v>2028</v>
      </c>
      <c r="R34" s="2" t="s">
        <v>22</v>
      </c>
    </row>
    <row r="35" spans="9:18" ht="14.95" customHeight="1" x14ac:dyDescent="0.25">
      <c r="I35" s="4" t="s">
        <v>1019</v>
      </c>
      <c r="J35" s="4" t="s">
        <v>1020</v>
      </c>
      <c r="K35" s="4" t="s">
        <v>968</v>
      </c>
      <c r="L35" s="5">
        <v>46935</v>
      </c>
      <c r="M35" s="5">
        <v>45814</v>
      </c>
      <c r="N35" s="4" t="s">
        <v>947</v>
      </c>
      <c r="O35" s="4" t="s">
        <v>948</v>
      </c>
      <c r="P35" s="4">
        <v>240</v>
      </c>
      <c r="Q35" s="4">
        <v>2028</v>
      </c>
      <c r="R35" s="4" t="s">
        <v>22</v>
      </c>
    </row>
    <row r="36" spans="9:18" ht="14.95" customHeight="1" x14ac:dyDescent="0.25">
      <c r="I36" s="2" t="s">
        <v>1021</v>
      </c>
      <c r="J36" s="2" t="s">
        <v>1022</v>
      </c>
      <c r="K36" s="2" t="s">
        <v>120</v>
      </c>
      <c r="L36" s="3">
        <v>46935</v>
      </c>
      <c r="M36" s="3">
        <v>46014</v>
      </c>
      <c r="N36" s="2" t="s">
        <v>947</v>
      </c>
      <c r="O36" s="2" t="s">
        <v>948</v>
      </c>
      <c r="P36" s="2">
        <v>370</v>
      </c>
      <c r="Q36" s="2">
        <v>2028</v>
      </c>
      <c r="R36" s="2" t="s">
        <v>22</v>
      </c>
    </row>
    <row r="37" spans="9:18" ht="14.95" customHeight="1" x14ac:dyDescent="0.25">
      <c r="I37" s="4" t="s">
        <v>1023</v>
      </c>
      <c r="J37" s="4" t="s">
        <v>1024</v>
      </c>
      <c r="K37" s="4" t="s">
        <v>1025</v>
      </c>
      <c r="L37" s="5">
        <v>46940</v>
      </c>
      <c r="M37" s="5">
        <v>46022</v>
      </c>
      <c r="N37" s="4" t="s">
        <v>947</v>
      </c>
      <c r="O37" s="4" t="s">
        <v>948</v>
      </c>
      <c r="P37" s="4">
        <v>478.74</v>
      </c>
      <c r="Q37" s="4">
        <v>2028</v>
      </c>
      <c r="R37" s="4" t="s">
        <v>22</v>
      </c>
    </row>
    <row r="38" spans="9:18" ht="14.95" customHeight="1" x14ac:dyDescent="0.25">
      <c r="I38" s="2" t="s">
        <v>1026</v>
      </c>
      <c r="J38" s="2" t="s">
        <v>1027</v>
      </c>
      <c r="K38" s="2" t="s">
        <v>1025</v>
      </c>
      <c r="L38" s="3">
        <v>46940</v>
      </c>
      <c r="M38" s="3">
        <v>46022</v>
      </c>
      <c r="N38" s="2" t="s">
        <v>947</v>
      </c>
      <c r="O38" s="2" t="s">
        <v>948</v>
      </c>
      <c r="P38" s="2">
        <v>366.51</v>
      </c>
      <c r="Q38" s="2">
        <v>2028</v>
      </c>
      <c r="R38" s="2" t="s">
        <v>22</v>
      </c>
    </row>
    <row r="39" spans="9:18" ht="14.95" customHeight="1" x14ac:dyDescent="0.25">
      <c r="I39" s="4" t="s">
        <v>1028</v>
      </c>
      <c r="J39" s="4" t="s">
        <v>1029</v>
      </c>
      <c r="K39" s="4" t="s">
        <v>240</v>
      </c>
      <c r="L39" s="5">
        <v>47014</v>
      </c>
      <c r="M39" s="5">
        <v>45483</v>
      </c>
      <c r="N39" s="4" t="s">
        <v>947</v>
      </c>
      <c r="O39" s="4" t="s">
        <v>948</v>
      </c>
      <c r="P39" s="4">
        <v>396.8</v>
      </c>
      <c r="Q39" s="4">
        <v>2028</v>
      </c>
      <c r="R39" s="4" t="s">
        <v>15</v>
      </c>
    </row>
    <row r="40" spans="9:18" ht="14.95" customHeight="1" x14ac:dyDescent="0.25">
      <c r="I40" s="2" t="s">
        <v>1030</v>
      </c>
      <c r="J40" s="2" t="s">
        <v>1031</v>
      </c>
      <c r="K40" s="2" t="s">
        <v>398</v>
      </c>
      <c r="L40" s="3">
        <v>47088</v>
      </c>
      <c r="M40" s="3">
        <v>46007</v>
      </c>
      <c r="N40" s="2" t="s">
        <v>947</v>
      </c>
      <c r="O40" s="2" t="s">
        <v>948</v>
      </c>
      <c r="P40" s="2">
        <v>352.6</v>
      </c>
      <c r="Q40" s="2">
        <v>2028</v>
      </c>
      <c r="R40" s="2" t="s">
        <v>22</v>
      </c>
    </row>
    <row r="41" spans="9:18" ht="14.95" customHeight="1" x14ac:dyDescent="0.25">
      <c r="I41" s="4" t="s">
        <v>1032</v>
      </c>
      <c r="J41" s="4" t="s">
        <v>1033</v>
      </c>
      <c r="K41" s="4" t="s">
        <v>1034</v>
      </c>
      <c r="L41" s="5">
        <v>47118</v>
      </c>
      <c r="M41" s="5">
        <v>44642</v>
      </c>
      <c r="N41" s="4" t="s">
        <v>947</v>
      </c>
      <c r="O41" s="4" t="s">
        <v>948</v>
      </c>
      <c r="P41" s="4">
        <v>199.2</v>
      </c>
      <c r="Q41" s="4">
        <v>2028</v>
      </c>
      <c r="R41" s="4" t="s">
        <v>22</v>
      </c>
    </row>
    <row r="42" spans="9:18" ht="14.95" customHeight="1" x14ac:dyDescent="0.25">
      <c r="I42" s="2" t="s">
        <v>1035</v>
      </c>
      <c r="J42" s="2" t="s">
        <v>1036</v>
      </c>
      <c r="K42" s="2" t="s">
        <v>99</v>
      </c>
      <c r="L42" s="3">
        <v>47118</v>
      </c>
      <c r="M42" s="3">
        <v>46010</v>
      </c>
      <c r="N42" s="2" t="s">
        <v>947</v>
      </c>
      <c r="O42" s="2" t="s">
        <v>948</v>
      </c>
      <c r="P42" s="2">
        <v>233.9</v>
      </c>
      <c r="Q42" s="2">
        <v>2028</v>
      </c>
      <c r="R42" s="2" t="s">
        <v>22</v>
      </c>
    </row>
    <row r="43" spans="9:18" ht="14.95" customHeight="1" x14ac:dyDescent="0.25">
      <c r="I43" s="4" t="s">
        <v>1037</v>
      </c>
      <c r="J43" s="4" t="s">
        <v>1038</v>
      </c>
      <c r="K43" s="4" t="s">
        <v>217</v>
      </c>
      <c r="L43" s="5">
        <v>47118</v>
      </c>
      <c r="M43" s="5">
        <v>45994</v>
      </c>
      <c r="N43" s="4" t="s">
        <v>947</v>
      </c>
      <c r="O43" s="4" t="s">
        <v>948</v>
      </c>
      <c r="P43" s="4">
        <v>292.58</v>
      </c>
      <c r="Q43" s="4">
        <v>2028</v>
      </c>
      <c r="R43" s="4" t="s">
        <v>22</v>
      </c>
    </row>
    <row r="44" spans="9:18" ht="14.95" customHeight="1" x14ac:dyDescent="0.25">
      <c r="I44" s="2" t="s">
        <v>1039</v>
      </c>
      <c r="J44" s="2" t="s">
        <v>1040</v>
      </c>
      <c r="K44" s="2" t="s">
        <v>217</v>
      </c>
      <c r="L44" s="3">
        <v>47118</v>
      </c>
      <c r="M44" s="3">
        <v>45994</v>
      </c>
      <c r="N44" s="2" t="s">
        <v>947</v>
      </c>
      <c r="O44" s="2" t="s">
        <v>948</v>
      </c>
      <c r="P44" s="2">
        <v>208.5</v>
      </c>
      <c r="Q44" s="2">
        <v>2028</v>
      </c>
      <c r="R44" s="2" t="s">
        <v>22</v>
      </c>
    </row>
    <row r="45" spans="9:18" ht="14.95" customHeight="1" x14ac:dyDescent="0.25">
      <c r="I45" s="4" t="s">
        <v>1041</v>
      </c>
      <c r="J45" s="4" t="s">
        <v>1042</v>
      </c>
      <c r="K45" s="4" t="s">
        <v>469</v>
      </c>
      <c r="L45" s="5">
        <v>47361</v>
      </c>
      <c r="M45" s="5">
        <v>45859</v>
      </c>
      <c r="N45" s="4" t="s">
        <v>947</v>
      </c>
      <c r="O45" s="4" t="s">
        <v>948</v>
      </c>
      <c r="P45" s="4">
        <v>351.91</v>
      </c>
      <c r="Q45" s="4">
        <v>2029</v>
      </c>
      <c r="R45" s="4" t="s">
        <v>22</v>
      </c>
    </row>
    <row r="46" spans="9:18" ht="14.95" customHeight="1" x14ac:dyDescent="0.25">
      <c r="I46" s="2" t="s">
        <v>1043</v>
      </c>
      <c r="J46" s="2" t="s">
        <v>1044</v>
      </c>
      <c r="K46" s="2" t="s">
        <v>511</v>
      </c>
      <c r="L46" s="3">
        <v>47362</v>
      </c>
      <c r="M46" s="3">
        <v>46009</v>
      </c>
      <c r="N46" s="2" t="s">
        <v>947</v>
      </c>
      <c r="O46" s="2" t="s">
        <v>948</v>
      </c>
      <c r="P46" s="2">
        <v>606.29999999999995</v>
      </c>
      <c r="Q46" s="2">
        <v>2029</v>
      </c>
      <c r="R46" s="2" t="s">
        <v>15</v>
      </c>
    </row>
    <row r="47" spans="9:18" ht="14.95" customHeight="1" x14ac:dyDescent="0.25">
      <c r="I47" s="6" t="s">
        <v>1045</v>
      </c>
      <c r="J47" s="6" t="s">
        <v>1046</v>
      </c>
      <c r="K47" s="6" t="s">
        <v>120</v>
      </c>
      <c r="L47" s="7">
        <v>47665</v>
      </c>
      <c r="M47" s="7">
        <v>46015</v>
      </c>
      <c r="N47" s="6" t="s">
        <v>947</v>
      </c>
      <c r="O47" s="6" t="s">
        <v>948</v>
      </c>
      <c r="P47" s="6">
        <v>1500</v>
      </c>
      <c r="Q47" s="6">
        <v>2030</v>
      </c>
      <c r="R47" s="6" t="s">
        <v>22</v>
      </c>
    </row>
    <row r="73" spans="1:7" ht="14.95" customHeight="1" x14ac:dyDescent="0.25">
      <c r="A73" s="8" t="s">
        <v>8</v>
      </c>
      <c r="B73" s="8" t="s">
        <v>43</v>
      </c>
      <c r="C73" s="8" t="s">
        <v>44</v>
      </c>
      <c r="D73" s="8" t="s">
        <v>45</v>
      </c>
      <c r="E73" s="8" t="s">
        <v>46</v>
      </c>
      <c r="F73" s="8" t="s">
        <v>47</v>
      </c>
      <c r="G73" s="9" t="s">
        <v>48</v>
      </c>
    </row>
    <row r="74" spans="1:7" ht="14.95" customHeight="1" x14ac:dyDescent="0.25">
      <c r="A74">
        <v>2000</v>
      </c>
      <c r="B74" s="10">
        <f>SUM($C$74:$G$74)</f>
        <v>160.37</v>
      </c>
      <c r="C74" s="10">
        <v>160.37</v>
      </c>
      <c r="D74" s="10">
        <v>0</v>
      </c>
      <c r="E74" s="10">
        <v>0</v>
      </c>
      <c r="F74" s="10">
        <v>0</v>
      </c>
      <c r="G74" s="10">
        <v>0</v>
      </c>
    </row>
    <row r="75" spans="1:7" ht="14.95" customHeight="1" x14ac:dyDescent="0.25">
      <c r="A75">
        <v>2001</v>
      </c>
      <c r="B75" s="10">
        <f>SUM($C$75:$G$75)</f>
        <v>887.97</v>
      </c>
      <c r="C75" s="10">
        <v>887.97</v>
      </c>
      <c r="D75" s="10">
        <v>0</v>
      </c>
      <c r="E75" s="10">
        <v>0</v>
      </c>
      <c r="F75" s="10">
        <v>0</v>
      </c>
      <c r="G75" s="10">
        <v>0</v>
      </c>
    </row>
    <row r="76" spans="1:7" ht="14.95" customHeight="1" x14ac:dyDescent="0.25">
      <c r="A76">
        <v>2002</v>
      </c>
      <c r="B76" s="10">
        <f>SUM($C$76:$G$76)</f>
        <v>1058.22</v>
      </c>
      <c r="C76" s="10">
        <v>1058.22</v>
      </c>
      <c r="D76" s="10">
        <v>0</v>
      </c>
      <c r="E76" s="10">
        <v>0</v>
      </c>
      <c r="F76" s="10">
        <v>0</v>
      </c>
      <c r="G76" s="10">
        <v>0</v>
      </c>
    </row>
    <row r="77" spans="1:7" ht="14.95" customHeight="1" x14ac:dyDescent="0.25">
      <c r="A77">
        <v>2003</v>
      </c>
      <c r="B77" s="10">
        <f>SUM($C$77:$G$77)</f>
        <v>1260.72</v>
      </c>
      <c r="C77" s="10">
        <v>1260.72</v>
      </c>
      <c r="D77" s="10">
        <v>0</v>
      </c>
      <c r="E77" s="10">
        <v>0</v>
      </c>
      <c r="F77" s="10">
        <v>0</v>
      </c>
      <c r="G77" s="10">
        <v>0</v>
      </c>
    </row>
    <row r="78" spans="1:7" ht="14.95" customHeight="1" x14ac:dyDescent="0.25">
      <c r="A78">
        <v>2004</v>
      </c>
      <c r="B78" s="10">
        <f>SUM($C$78:$G$78)</f>
        <v>1377.82</v>
      </c>
      <c r="C78" s="10">
        <v>1377.82</v>
      </c>
      <c r="D78" s="10">
        <v>0</v>
      </c>
      <c r="E78" s="10">
        <v>0</v>
      </c>
      <c r="F78" s="10">
        <v>0</v>
      </c>
      <c r="G78" s="10">
        <v>0</v>
      </c>
    </row>
    <row r="79" spans="1:7" ht="14.95" customHeight="1" x14ac:dyDescent="0.25">
      <c r="A79">
        <v>2005</v>
      </c>
      <c r="B79" s="10">
        <f>SUM($C$79:$G$79)</f>
        <v>1990.42</v>
      </c>
      <c r="C79" s="10">
        <v>1990.42</v>
      </c>
      <c r="D79" s="10">
        <v>0</v>
      </c>
      <c r="E79" s="10">
        <v>0</v>
      </c>
      <c r="F79" s="10">
        <v>0</v>
      </c>
      <c r="G79" s="10">
        <v>0</v>
      </c>
    </row>
    <row r="80" spans="1:7" ht="14.95" customHeight="1" x14ac:dyDescent="0.25">
      <c r="A80">
        <v>2006</v>
      </c>
      <c r="B80" s="10">
        <f>SUM($C$80:$G$80)</f>
        <v>2726.7200000000003</v>
      </c>
      <c r="C80" s="10">
        <v>2726.7200000000003</v>
      </c>
      <c r="D80" s="10">
        <v>0</v>
      </c>
      <c r="E80" s="10">
        <v>0</v>
      </c>
      <c r="F80" s="10">
        <v>0</v>
      </c>
      <c r="G80" s="10">
        <v>0</v>
      </c>
    </row>
    <row r="81" spans="1:7" ht="14.95" customHeight="1" x14ac:dyDescent="0.25">
      <c r="A81">
        <v>2007</v>
      </c>
      <c r="B81" s="10">
        <f>SUM($C$81:$G$81)</f>
        <v>4306.4400000000005</v>
      </c>
      <c r="C81" s="10">
        <v>4306.4400000000005</v>
      </c>
      <c r="D81" s="10">
        <v>0</v>
      </c>
      <c r="E81" s="10">
        <v>0</v>
      </c>
      <c r="F81" s="10">
        <v>0</v>
      </c>
      <c r="G81" s="10">
        <v>0</v>
      </c>
    </row>
    <row r="82" spans="1:7" ht="14.95" customHeight="1" x14ac:dyDescent="0.25">
      <c r="A82">
        <v>2008</v>
      </c>
      <c r="B82" s="10">
        <f>SUM($C$82:$G$82)</f>
        <v>8190.6399999999994</v>
      </c>
      <c r="C82" s="10">
        <v>8190.6399999999994</v>
      </c>
      <c r="D82" s="10">
        <v>0</v>
      </c>
      <c r="E82" s="10">
        <v>0</v>
      </c>
      <c r="F82" s="10">
        <v>0</v>
      </c>
      <c r="G82" s="10">
        <v>0</v>
      </c>
    </row>
    <row r="83" spans="1:7" ht="14.95" customHeight="1" x14ac:dyDescent="0.25">
      <c r="A83">
        <v>2009</v>
      </c>
      <c r="B83" s="10">
        <f>SUM($C$83:$G$83)</f>
        <v>9116.66</v>
      </c>
      <c r="C83" s="10">
        <v>9116.66</v>
      </c>
      <c r="D83" s="10">
        <v>0</v>
      </c>
      <c r="E83" s="10">
        <v>0</v>
      </c>
      <c r="F83" s="10">
        <v>0</v>
      </c>
      <c r="G83" s="10">
        <v>0</v>
      </c>
    </row>
    <row r="84" spans="1:7" ht="14.95" customHeight="1" x14ac:dyDescent="0.25">
      <c r="A84">
        <v>2010</v>
      </c>
      <c r="B84" s="10">
        <f>SUM($C$84:$G$84)</f>
        <v>9575.0399999999991</v>
      </c>
      <c r="C84" s="10">
        <v>9575.0399999999991</v>
      </c>
      <c r="D84" s="10">
        <v>0</v>
      </c>
      <c r="E84" s="10">
        <v>0</v>
      </c>
      <c r="F84" s="10">
        <v>0</v>
      </c>
      <c r="G84" s="10">
        <v>0</v>
      </c>
    </row>
    <row r="85" spans="1:7" ht="14.95" customHeight="1" x14ac:dyDescent="0.25">
      <c r="A85">
        <v>2011</v>
      </c>
      <c r="B85" s="10">
        <f>SUM($C$85:$G$85)</f>
        <v>9707.0399999999991</v>
      </c>
      <c r="C85" s="10">
        <v>9707.0399999999991</v>
      </c>
      <c r="D85" s="10">
        <v>0</v>
      </c>
      <c r="E85" s="10">
        <v>0</v>
      </c>
      <c r="F85" s="10">
        <v>0</v>
      </c>
      <c r="G85" s="10">
        <v>0</v>
      </c>
    </row>
    <row r="86" spans="1:7" ht="14.95" customHeight="1" x14ac:dyDescent="0.25">
      <c r="A86">
        <v>2012</v>
      </c>
      <c r="B86" s="10">
        <f>SUM($C$86:$G$86)</f>
        <v>11181</v>
      </c>
      <c r="C86" s="10">
        <v>11181</v>
      </c>
      <c r="D86" s="10">
        <v>0</v>
      </c>
      <c r="E86" s="10">
        <v>0</v>
      </c>
      <c r="F86" s="10">
        <v>0</v>
      </c>
      <c r="G86" s="10">
        <v>0</v>
      </c>
    </row>
    <row r="87" spans="1:7" ht="14.95" customHeight="1" x14ac:dyDescent="0.25">
      <c r="A87">
        <v>2013</v>
      </c>
      <c r="B87" s="10">
        <f>SUM($C$87:$G$87)</f>
        <v>11329.6</v>
      </c>
      <c r="C87" s="10">
        <v>11329.6</v>
      </c>
      <c r="D87" s="10">
        <v>0</v>
      </c>
      <c r="E87" s="10">
        <v>0</v>
      </c>
      <c r="F87" s="10">
        <v>0</v>
      </c>
      <c r="G87" s="10">
        <v>0</v>
      </c>
    </row>
    <row r="88" spans="1:7" ht="14.95" customHeight="1" x14ac:dyDescent="0.25">
      <c r="A88">
        <v>2014</v>
      </c>
      <c r="B88" s="10">
        <f>SUM($C$88:$G$88)</f>
        <v>13222.18</v>
      </c>
      <c r="C88" s="10">
        <v>13222.18</v>
      </c>
      <c r="D88" s="10">
        <v>0</v>
      </c>
      <c r="E88" s="10">
        <v>0</v>
      </c>
      <c r="F88" s="10">
        <v>0</v>
      </c>
      <c r="G88" s="10">
        <v>0</v>
      </c>
    </row>
    <row r="89" spans="1:7" ht="14.95" customHeight="1" x14ac:dyDescent="0.25">
      <c r="A89">
        <v>2015</v>
      </c>
      <c r="B89" s="10">
        <f>SUM($C$89:$G$89)</f>
        <v>16430.919999999998</v>
      </c>
      <c r="C89" s="10">
        <v>16430.919999999998</v>
      </c>
      <c r="D89" s="10">
        <v>0</v>
      </c>
      <c r="E89" s="10">
        <v>0</v>
      </c>
      <c r="F89" s="10">
        <v>0</v>
      </c>
      <c r="G89" s="10">
        <v>0</v>
      </c>
    </row>
    <row r="90" spans="1:7" ht="14.95" customHeight="1" x14ac:dyDescent="0.25">
      <c r="A90">
        <v>2016</v>
      </c>
      <c r="B90" s="10">
        <f>SUM($C$90:$G$90)</f>
        <v>19056.239999999998</v>
      </c>
      <c r="C90" s="10">
        <v>19056.239999999998</v>
      </c>
      <c r="D90" s="10">
        <v>0</v>
      </c>
      <c r="E90" s="10">
        <v>0</v>
      </c>
      <c r="F90" s="10">
        <v>0</v>
      </c>
      <c r="G90" s="10">
        <v>0</v>
      </c>
    </row>
    <row r="91" spans="1:7" ht="14.95" customHeight="1" x14ac:dyDescent="0.25">
      <c r="A91">
        <v>2017</v>
      </c>
      <c r="B91" s="10">
        <f>SUM($C$91:$G$91)</f>
        <v>21302.979999999996</v>
      </c>
      <c r="C91" s="10">
        <v>21302.979999999996</v>
      </c>
      <c r="D91" s="10">
        <v>0</v>
      </c>
      <c r="E91" s="10">
        <v>0</v>
      </c>
      <c r="F91" s="10">
        <v>0</v>
      </c>
      <c r="G91" s="10">
        <v>0</v>
      </c>
    </row>
    <row r="92" spans="1:7" ht="14.95" customHeight="1" x14ac:dyDescent="0.25">
      <c r="A92">
        <v>2018</v>
      </c>
      <c r="B92" s="10">
        <f>SUM($C$92:$G$92)</f>
        <v>22686.679999999997</v>
      </c>
      <c r="C92" s="10">
        <v>22686.679999999997</v>
      </c>
      <c r="D92" s="10">
        <v>0</v>
      </c>
      <c r="E92" s="10">
        <v>0</v>
      </c>
      <c r="F92" s="10">
        <v>0</v>
      </c>
      <c r="G92" s="10">
        <v>0</v>
      </c>
    </row>
    <row r="93" spans="1:7" ht="14.95" customHeight="1" x14ac:dyDescent="0.25">
      <c r="A93">
        <v>2019</v>
      </c>
      <c r="B93" s="10">
        <f>SUM($C$93:$G$93)</f>
        <v>27272.329999999994</v>
      </c>
      <c r="C93" s="10">
        <v>27272.329999999994</v>
      </c>
      <c r="D93" s="10">
        <v>0</v>
      </c>
      <c r="E93" s="10">
        <v>0</v>
      </c>
      <c r="F93" s="10">
        <v>0</v>
      </c>
      <c r="G93" s="10">
        <v>0</v>
      </c>
    </row>
    <row r="94" spans="1:7" ht="14.95" customHeight="1" x14ac:dyDescent="0.25">
      <c r="A94">
        <v>2020</v>
      </c>
      <c r="B94" s="10">
        <f>SUM($C$94:$G$94)</f>
        <v>31180.299999999996</v>
      </c>
      <c r="C94" s="10">
        <v>31180.299999999996</v>
      </c>
      <c r="D94" s="10">
        <v>0</v>
      </c>
      <c r="E94" s="10">
        <v>0</v>
      </c>
      <c r="F94" s="10">
        <v>0</v>
      </c>
      <c r="G94" s="10">
        <v>0</v>
      </c>
    </row>
    <row r="95" spans="1:7" ht="14.95" customHeight="1" x14ac:dyDescent="0.25">
      <c r="A95">
        <v>2021</v>
      </c>
      <c r="B95" s="10">
        <f>SUM($C$95:$G$95)</f>
        <v>33981.899999999994</v>
      </c>
      <c r="C95" s="10">
        <v>33981.899999999994</v>
      </c>
      <c r="D95" s="10">
        <v>0</v>
      </c>
      <c r="E95" s="10">
        <v>0</v>
      </c>
      <c r="F95" s="10">
        <v>0</v>
      </c>
      <c r="G95" s="10">
        <v>0</v>
      </c>
    </row>
    <row r="96" spans="1:7" ht="14.95" customHeight="1" x14ac:dyDescent="0.25">
      <c r="A96">
        <v>2022</v>
      </c>
      <c r="B96" s="10">
        <f>SUM($C$96:$G$96)</f>
        <v>36947.919999999991</v>
      </c>
      <c r="C96" s="10">
        <v>36947.919999999991</v>
      </c>
      <c r="D96" s="10">
        <v>0</v>
      </c>
      <c r="E96" s="10">
        <v>0</v>
      </c>
      <c r="F96" s="10">
        <v>0</v>
      </c>
      <c r="G96" s="10">
        <v>0</v>
      </c>
    </row>
    <row r="97" spans="1:7" ht="14.95" customHeight="1" x14ac:dyDescent="0.25">
      <c r="A97">
        <v>2023</v>
      </c>
      <c r="B97" s="10">
        <f>SUM($C$97:$G$97)</f>
        <v>38730.80999999999</v>
      </c>
      <c r="C97" s="10">
        <v>38730.80999999999</v>
      </c>
      <c r="D97" s="10">
        <v>0</v>
      </c>
      <c r="E97" s="10">
        <v>0</v>
      </c>
      <c r="F97" s="10">
        <v>0</v>
      </c>
      <c r="G97" s="10">
        <v>0</v>
      </c>
    </row>
    <row r="98" spans="1:7" ht="14.95" customHeight="1" x14ac:dyDescent="0.25">
      <c r="A98">
        <v>2024</v>
      </c>
      <c r="B98" s="10">
        <f>SUM($C$98:$G$98)</f>
        <v>39491.029999999992</v>
      </c>
      <c r="C98" s="10">
        <v>39491.029999999992</v>
      </c>
      <c r="D98" s="10">
        <v>0</v>
      </c>
      <c r="E98" s="10">
        <v>0</v>
      </c>
      <c r="F98" s="10">
        <v>0</v>
      </c>
      <c r="G98" s="10">
        <v>0</v>
      </c>
    </row>
    <row r="99" spans="1:7" ht="14.95" customHeight="1" x14ac:dyDescent="0.25">
      <c r="A99">
        <v>2025</v>
      </c>
      <c r="B99" s="10">
        <f>SUM($C$99:$G$99)</f>
        <v>40738.649999999994</v>
      </c>
      <c r="C99" s="10">
        <v>40738.649999999994</v>
      </c>
      <c r="D99" s="10">
        <v>0</v>
      </c>
      <c r="E99" s="10">
        <v>0</v>
      </c>
      <c r="F99" s="10">
        <v>0</v>
      </c>
      <c r="G99" s="10">
        <v>0</v>
      </c>
    </row>
    <row r="100" spans="1:7" ht="14.95" customHeight="1" x14ac:dyDescent="0.25">
      <c r="A100">
        <v>2026</v>
      </c>
      <c r="B100" s="10">
        <f>SUM($C$100:$G$100)</f>
        <v>41705.310000000012</v>
      </c>
      <c r="C100" s="10">
        <v>40738.650000000016</v>
      </c>
      <c r="D100" s="10">
        <v>471.34999999999997</v>
      </c>
      <c r="E100" s="10">
        <v>495.31</v>
      </c>
      <c r="F100" s="10">
        <v>0</v>
      </c>
      <c r="G100" s="10">
        <v>0</v>
      </c>
    </row>
    <row r="101" spans="1:7" ht="14.95" customHeight="1" x14ac:dyDescent="0.25">
      <c r="A101">
        <v>2027</v>
      </c>
      <c r="B101" s="10">
        <f>SUM($C$101:$G$101)</f>
        <v>47614.24000000002</v>
      </c>
      <c r="C101" s="10">
        <v>40738.650000000016</v>
      </c>
      <c r="D101" s="10">
        <v>4674.4500000000007</v>
      </c>
      <c r="E101" s="10">
        <v>2201.14</v>
      </c>
      <c r="F101" s="10">
        <v>0</v>
      </c>
      <c r="G101" s="10">
        <v>0</v>
      </c>
    </row>
    <row r="102" spans="1:7" ht="14.95" customHeight="1" x14ac:dyDescent="0.25">
      <c r="A102">
        <v>2028</v>
      </c>
      <c r="B102" s="10">
        <f>SUM($C$102:$G$102)</f>
        <v>52665.17000000002</v>
      </c>
      <c r="C102" s="10">
        <v>40738.650000000016</v>
      </c>
      <c r="D102" s="10">
        <v>9328.5800000000017</v>
      </c>
      <c r="E102" s="10">
        <v>2597.94</v>
      </c>
      <c r="F102" s="10">
        <v>0</v>
      </c>
      <c r="G102" s="10">
        <v>0</v>
      </c>
    </row>
    <row r="103" spans="1:7" ht="14.95" customHeight="1" x14ac:dyDescent="0.25">
      <c r="A103">
        <v>2029</v>
      </c>
      <c r="B103" s="10">
        <f>SUM($C$103:$G$103)</f>
        <v>53623.380000000012</v>
      </c>
      <c r="C103" s="10">
        <v>40738.650000000016</v>
      </c>
      <c r="D103" s="10">
        <v>9680.4900000000016</v>
      </c>
      <c r="E103" s="10">
        <v>3204.24</v>
      </c>
      <c r="F103" s="10">
        <v>0</v>
      </c>
      <c r="G103" s="10">
        <v>0</v>
      </c>
    </row>
    <row r="104" spans="1:7" ht="14.95" customHeight="1" x14ac:dyDescent="0.25">
      <c r="A104">
        <v>2030</v>
      </c>
      <c r="B104" s="10">
        <f>SUM($C$104:$G$104)</f>
        <v>55123.380000000012</v>
      </c>
      <c r="C104" s="10">
        <v>40738.650000000016</v>
      </c>
      <c r="D104" s="10">
        <v>11180.490000000002</v>
      </c>
      <c r="E104" s="10">
        <v>3204.24</v>
      </c>
      <c r="F104" s="10">
        <v>0</v>
      </c>
      <c r="G104" s="10">
        <v>0</v>
      </c>
    </row>
  </sheetData>
  <pageMargins left="0.7" right="0.7" top="0.75" bottom="0.75" header="0.3" footer="0.3"/>
  <pageSetup paperSize="3"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F6523-26F9-4322-86E6-85135B28AA89}">
  <sheetPr codeName="Sheet27">
    <tabColor theme="4"/>
  </sheetPr>
  <dimension ref="A1:R197"/>
  <sheetViews>
    <sheetView showGridLines="0"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bestFit="1" customWidth="1"/>
    <col min="6" max="6" width="27.375" bestFit="1" customWidth="1"/>
    <col min="7" max="7" width="15.875" bestFit="1" customWidth="1"/>
    <col min="9" max="9" width="10.5" bestFit="1" customWidth="1"/>
    <col min="10" max="10" width="37.75" bestFit="1" customWidth="1"/>
    <col min="11" max="11" width="12.625" bestFit="1" customWidth="1"/>
    <col min="12" max="12" width="14.125" bestFit="1" customWidth="1"/>
    <col min="13" max="13" width="11" bestFit="1" customWidth="1"/>
    <col min="14" max="14" width="5.5" bestFit="1" customWidth="1"/>
    <col min="15" max="15" width="10.625" bestFit="1" customWidth="1"/>
    <col min="16" max="16" width="14" bestFit="1" customWidth="1"/>
    <col min="17" max="17" width="5.5" bestFit="1" customWidth="1"/>
    <col min="18" max="18" width="16.5" bestFit="1" customWidth="1"/>
  </cols>
  <sheetData>
    <row r="1" spans="1:18" ht="14.95" customHeight="1" x14ac:dyDescent="0.25">
      <c r="A1" t="s">
        <v>516</v>
      </c>
      <c r="I1" s="1" t="s">
        <v>0</v>
      </c>
      <c r="J1" s="1" t="s">
        <v>1</v>
      </c>
      <c r="K1" s="1" t="s">
        <v>2</v>
      </c>
      <c r="L1" s="1" t="s">
        <v>3</v>
      </c>
      <c r="M1" s="1" t="s">
        <v>4</v>
      </c>
      <c r="N1" s="1" t="s">
        <v>5</v>
      </c>
      <c r="O1" s="1" t="s">
        <v>6</v>
      </c>
      <c r="P1" s="1" t="s">
        <v>7</v>
      </c>
      <c r="Q1" s="1" t="s">
        <v>8</v>
      </c>
      <c r="R1" s="1" t="s">
        <v>9</v>
      </c>
    </row>
    <row r="2" spans="1:18" ht="14.95" customHeight="1" x14ac:dyDescent="0.25">
      <c r="I2" s="2" t="s">
        <v>517</v>
      </c>
      <c r="J2" s="2" t="s">
        <v>518</v>
      </c>
      <c r="K2" s="2" t="s">
        <v>519</v>
      </c>
      <c r="L2" s="3">
        <v>46112</v>
      </c>
      <c r="M2" s="3">
        <v>44608</v>
      </c>
      <c r="N2" s="2" t="s">
        <v>520</v>
      </c>
      <c r="O2" s="2" t="s">
        <v>521</v>
      </c>
      <c r="P2" s="2">
        <v>205.2</v>
      </c>
      <c r="Q2" s="2">
        <v>2026</v>
      </c>
      <c r="R2" s="2" t="s">
        <v>22</v>
      </c>
    </row>
    <row r="3" spans="1:18" ht="14.95" customHeight="1" x14ac:dyDescent="0.25">
      <c r="I3" s="4" t="s">
        <v>522</v>
      </c>
      <c r="J3" s="4" t="s">
        <v>523</v>
      </c>
      <c r="K3" s="4" t="s">
        <v>519</v>
      </c>
      <c r="L3" s="5">
        <v>46172</v>
      </c>
      <c r="M3" s="5">
        <v>44678</v>
      </c>
      <c r="N3" s="4" t="s">
        <v>520</v>
      </c>
      <c r="O3" s="4" t="s">
        <v>521</v>
      </c>
      <c r="P3" s="4">
        <v>205.2</v>
      </c>
      <c r="Q3" s="4">
        <v>2026</v>
      </c>
      <c r="R3" s="4" t="s">
        <v>22</v>
      </c>
    </row>
    <row r="4" spans="1:18" ht="14.95" customHeight="1" x14ac:dyDescent="0.25">
      <c r="I4" s="2" t="s">
        <v>524</v>
      </c>
      <c r="J4" s="2" t="s">
        <v>525</v>
      </c>
      <c r="K4" s="2" t="s">
        <v>83</v>
      </c>
      <c r="L4" s="3">
        <v>46204</v>
      </c>
      <c r="M4" s="3">
        <v>46017</v>
      </c>
      <c r="N4" s="2" t="s">
        <v>520</v>
      </c>
      <c r="O4" s="2" t="s">
        <v>521</v>
      </c>
      <c r="P4" s="2">
        <v>150</v>
      </c>
      <c r="Q4" s="2">
        <v>2026</v>
      </c>
      <c r="R4" s="2" t="s">
        <v>15</v>
      </c>
    </row>
    <row r="5" spans="1:18" ht="14.95" customHeight="1" x14ac:dyDescent="0.25">
      <c r="I5" s="4" t="s">
        <v>526</v>
      </c>
      <c r="J5" s="4" t="s">
        <v>527</v>
      </c>
      <c r="K5" s="4" t="s">
        <v>319</v>
      </c>
      <c r="L5" s="5">
        <v>46204</v>
      </c>
      <c r="M5" s="5">
        <v>45433</v>
      </c>
      <c r="N5" s="4" t="s">
        <v>520</v>
      </c>
      <c r="O5" s="4" t="s">
        <v>521</v>
      </c>
      <c r="P5" s="4">
        <v>210.11</v>
      </c>
      <c r="Q5" s="4">
        <v>2026</v>
      </c>
      <c r="R5" s="4" t="s">
        <v>22</v>
      </c>
    </row>
    <row r="6" spans="1:18" ht="14.95" customHeight="1" x14ac:dyDescent="0.25">
      <c r="I6" s="2" t="s">
        <v>528</v>
      </c>
      <c r="J6" s="2" t="s">
        <v>529</v>
      </c>
      <c r="K6" s="2" t="s">
        <v>80</v>
      </c>
      <c r="L6" s="3">
        <v>46248</v>
      </c>
      <c r="M6" s="3">
        <v>43993</v>
      </c>
      <c r="N6" s="2" t="s">
        <v>520</v>
      </c>
      <c r="O6" s="2" t="s">
        <v>521</v>
      </c>
      <c r="P6" s="2">
        <v>50</v>
      </c>
      <c r="Q6" s="2">
        <v>2026</v>
      </c>
      <c r="R6" s="2" t="s">
        <v>22</v>
      </c>
    </row>
    <row r="7" spans="1:18" ht="14.95" customHeight="1" x14ac:dyDescent="0.25">
      <c r="I7" s="4" t="s">
        <v>530</v>
      </c>
      <c r="J7" s="4" t="s">
        <v>531</v>
      </c>
      <c r="K7" s="4" t="s">
        <v>211</v>
      </c>
      <c r="L7" s="5">
        <v>46267</v>
      </c>
      <c r="M7" s="5">
        <v>44012</v>
      </c>
      <c r="N7" s="4" t="s">
        <v>520</v>
      </c>
      <c r="O7" s="4" t="s">
        <v>521</v>
      </c>
      <c r="P7" s="4">
        <v>209.15</v>
      </c>
      <c r="Q7" s="4">
        <v>2026</v>
      </c>
      <c r="R7" s="4" t="s">
        <v>22</v>
      </c>
    </row>
    <row r="8" spans="1:18" ht="14.95" customHeight="1" x14ac:dyDescent="0.25">
      <c r="I8" s="2" t="s">
        <v>532</v>
      </c>
      <c r="J8" s="2" t="s">
        <v>533</v>
      </c>
      <c r="K8" s="2" t="s">
        <v>251</v>
      </c>
      <c r="L8" s="3">
        <v>46283</v>
      </c>
      <c r="M8" s="3">
        <v>44352</v>
      </c>
      <c r="N8" s="2" t="s">
        <v>520</v>
      </c>
      <c r="O8" s="2" t="s">
        <v>521</v>
      </c>
      <c r="P8" s="2">
        <v>397.15</v>
      </c>
      <c r="Q8" s="2">
        <v>2026</v>
      </c>
      <c r="R8" s="2" t="s">
        <v>22</v>
      </c>
    </row>
    <row r="9" spans="1:18" ht="14.95" customHeight="1" x14ac:dyDescent="0.25">
      <c r="I9" s="4" t="s">
        <v>534</v>
      </c>
      <c r="J9" s="4" t="s">
        <v>535</v>
      </c>
      <c r="K9" s="4" t="s">
        <v>111</v>
      </c>
      <c r="L9" s="5">
        <v>46288</v>
      </c>
      <c r="M9" s="5">
        <v>45047</v>
      </c>
      <c r="N9" s="4" t="s">
        <v>520</v>
      </c>
      <c r="O9" s="4" t="s">
        <v>521</v>
      </c>
      <c r="P9" s="4">
        <v>61.4</v>
      </c>
      <c r="Q9" s="4">
        <v>2026</v>
      </c>
      <c r="R9" s="4" t="s">
        <v>22</v>
      </c>
    </row>
    <row r="10" spans="1:18" ht="14.95" customHeight="1" x14ac:dyDescent="0.25">
      <c r="I10" s="2" t="s">
        <v>536</v>
      </c>
      <c r="J10" s="2" t="s">
        <v>537</v>
      </c>
      <c r="K10" s="2" t="s">
        <v>271</v>
      </c>
      <c r="L10" s="3">
        <v>46296</v>
      </c>
      <c r="M10" s="3">
        <v>45650</v>
      </c>
      <c r="N10" s="2" t="s">
        <v>520</v>
      </c>
      <c r="O10" s="2" t="s">
        <v>521</v>
      </c>
      <c r="P10" s="2">
        <v>201.4</v>
      </c>
      <c r="Q10" s="2">
        <v>2026</v>
      </c>
      <c r="R10" s="2" t="s">
        <v>22</v>
      </c>
    </row>
    <row r="11" spans="1:18" ht="14.95" customHeight="1" x14ac:dyDescent="0.25">
      <c r="I11" s="4" t="s">
        <v>538</v>
      </c>
      <c r="J11" s="4" t="s">
        <v>539</v>
      </c>
      <c r="K11" s="4" t="s">
        <v>375</v>
      </c>
      <c r="L11" s="5">
        <v>46296</v>
      </c>
      <c r="M11" s="5">
        <v>44361</v>
      </c>
      <c r="N11" s="4" t="s">
        <v>520</v>
      </c>
      <c r="O11" s="4" t="s">
        <v>521</v>
      </c>
      <c r="P11" s="4">
        <v>133</v>
      </c>
      <c r="Q11" s="4">
        <v>2026</v>
      </c>
      <c r="R11" s="4" t="s">
        <v>22</v>
      </c>
    </row>
    <row r="12" spans="1:18" ht="14.95" customHeight="1" x14ac:dyDescent="0.25">
      <c r="I12" s="2" t="s">
        <v>540</v>
      </c>
      <c r="J12" s="2" t="s">
        <v>541</v>
      </c>
      <c r="K12" s="2" t="s">
        <v>542</v>
      </c>
      <c r="L12" s="3">
        <v>46311</v>
      </c>
      <c r="M12" s="3">
        <v>44974</v>
      </c>
      <c r="N12" s="2" t="s">
        <v>520</v>
      </c>
      <c r="O12" s="2" t="s">
        <v>521</v>
      </c>
      <c r="P12" s="2">
        <v>124.65</v>
      </c>
      <c r="Q12" s="2">
        <v>2026</v>
      </c>
      <c r="R12" s="2" t="s">
        <v>22</v>
      </c>
    </row>
    <row r="13" spans="1:18" ht="14.95" customHeight="1" x14ac:dyDescent="0.25">
      <c r="I13" s="4" t="s">
        <v>543</v>
      </c>
      <c r="J13" s="4" t="s">
        <v>544</v>
      </c>
      <c r="K13" s="4" t="s">
        <v>360</v>
      </c>
      <c r="L13" s="5">
        <v>46322</v>
      </c>
      <c r="M13" s="5">
        <v>44229</v>
      </c>
      <c r="N13" s="4" t="s">
        <v>520</v>
      </c>
      <c r="O13" s="4" t="s">
        <v>521</v>
      </c>
      <c r="P13" s="4">
        <v>150.47999999999999</v>
      </c>
      <c r="Q13" s="4">
        <v>2026</v>
      </c>
      <c r="R13" s="4" t="s">
        <v>22</v>
      </c>
    </row>
    <row r="14" spans="1:18" ht="14.95" customHeight="1" x14ac:dyDescent="0.25">
      <c r="I14" s="2" t="s">
        <v>545</v>
      </c>
      <c r="J14" s="2" t="s">
        <v>546</v>
      </c>
      <c r="K14" s="2" t="s">
        <v>324</v>
      </c>
      <c r="L14" s="3">
        <v>46323</v>
      </c>
      <c r="M14" s="3">
        <v>44428</v>
      </c>
      <c r="N14" s="2" t="s">
        <v>520</v>
      </c>
      <c r="O14" s="2" t="s">
        <v>521</v>
      </c>
      <c r="P14" s="2">
        <v>198.43</v>
      </c>
      <c r="Q14" s="2">
        <v>2026</v>
      </c>
      <c r="R14" s="2" t="s">
        <v>15</v>
      </c>
    </row>
    <row r="15" spans="1:18" ht="14.95" customHeight="1" x14ac:dyDescent="0.25">
      <c r="I15" s="4" t="s">
        <v>547</v>
      </c>
      <c r="J15" s="4" t="s">
        <v>548</v>
      </c>
      <c r="K15" s="4" t="s">
        <v>549</v>
      </c>
      <c r="L15" s="5">
        <v>46342</v>
      </c>
      <c r="M15" s="5">
        <v>44760</v>
      </c>
      <c r="N15" s="4" t="s">
        <v>520</v>
      </c>
      <c r="O15" s="4" t="s">
        <v>521</v>
      </c>
      <c r="P15" s="4">
        <v>17.7</v>
      </c>
      <c r="Q15" s="4">
        <v>2026</v>
      </c>
      <c r="R15" s="4" t="s">
        <v>22</v>
      </c>
    </row>
    <row r="16" spans="1:18" ht="14.95" customHeight="1" x14ac:dyDescent="0.25">
      <c r="I16" s="2" t="s">
        <v>550</v>
      </c>
      <c r="J16" s="2" t="s">
        <v>551</v>
      </c>
      <c r="K16" s="2" t="s">
        <v>214</v>
      </c>
      <c r="L16" s="3">
        <v>46344</v>
      </c>
      <c r="M16" s="3">
        <v>45197</v>
      </c>
      <c r="N16" s="2" t="s">
        <v>520</v>
      </c>
      <c r="O16" s="2" t="s">
        <v>521</v>
      </c>
      <c r="P16" s="2">
        <v>200.78</v>
      </c>
      <c r="Q16" s="2">
        <v>2026</v>
      </c>
      <c r="R16" s="2" t="s">
        <v>22</v>
      </c>
    </row>
    <row r="17" spans="9:18" ht="14.95" customHeight="1" x14ac:dyDescent="0.25">
      <c r="I17" s="4" t="s">
        <v>552</v>
      </c>
      <c r="J17" s="4" t="s">
        <v>553</v>
      </c>
      <c r="K17" s="4" t="s">
        <v>554</v>
      </c>
      <c r="L17" s="5">
        <v>46347</v>
      </c>
      <c r="M17" s="5">
        <v>45167</v>
      </c>
      <c r="N17" s="4" t="s">
        <v>520</v>
      </c>
      <c r="O17" s="4" t="s">
        <v>521</v>
      </c>
      <c r="P17" s="4">
        <v>417.47</v>
      </c>
      <c r="Q17" s="4">
        <v>2026</v>
      </c>
      <c r="R17" s="4" t="s">
        <v>22</v>
      </c>
    </row>
    <row r="18" spans="9:18" ht="14.95" customHeight="1" x14ac:dyDescent="0.25">
      <c r="I18" s="2" t="s">
        <v>555</v>
      </c>
      <c r="J18" s="2" t="s">
        <v>556</v>
      </c>
      <c r="K18" s="2" t="s">
        <v>243</v>
      </c>
      <c r="L18" s="3">
        <v>46351</v>
      </c>
      <c r="M18" s="3">
        <v>45680</v>
      </c>
      <c r="N18" s="2" t="s">
        <v>520</v>
      </c>
      <c r="O18" s="2" t="s">
        <v>521</v>
      </c>
      <c r="P18" s="2">
        <v>175.6</v>
      </c>
      <c r="Q18" s="2">
        <v>2026</v>
      </c>
      <c r="R18" s="2" t="s">
        <v>22</v>
      </c>
    </row>
    <row r="19" spans="9:18" ht="14.95" customHeight="1" x14ac:dyDescent="0.25">
      <c r="I19" s="4" t="s">
        <v>557</v>
      </c>
      <c r="J19" s="4" t="s">
        <v>558</v>
      </c>
      <c r="K19" s="4" t="s">
        <v>357</v>
      </c>
      <c r="L19" s="5">
        <v>46354</v>
      </c>
      <c r="M19" s="5">
        <v>44225</v>
      </c>
      <c r="N19" s="4" t="s">
        <v>520</v>
      </c>
      <c r="O19" s="4" t="s">
        <v>521</v>
      </c>
      <c r="P19" s="4">
        <v>121.89</v>
      </c>
      <c r="Q19" s="4">
        <v>2026</v>
      </c>
      <c r="R19" s="4" t="s">
        <v>15</v>
      </c>
    </row>
    <row r="20" spans="9:18" ht="14.95" customHeight="1" x14ac:dyDescent="0.25">
      <c r="I20" s="2" t="s">
        <v>559</v>
      </c>
      <c r="J20" s="2" t="s">
        <v>560</v>
      </c>
      <c r="K20" s="2" t="s">
        <v>561</v>
      </c>
      <c r="L20" s="3">
        <v>46356</v>
      </c>
      <c r="M20" s="3">
        <v>43697</v>
      </c>
      <c r="N20" s="2" t="s">
        <v>520</v>
      </c>
      <c r="O20" s="2" t="s">
        <v>521</v>
      </c>
      <c r="P20" s="2">
        <v>200</v>
      </c>
      <c r="Q20" s="2">
        <v>2026</v>
      </c>
      <c r="R20" s="2" t="s">
        <v>22</v>
      </c>
    </row>
    <row r="21" spans="9:18" ht="14.95" customHeight="1" x14ac:dyDescent="0.25">
      <c r="I21" s="4" t="s">
        <v>562</v>
      </c>
      <c r="J21" s="4" t="s">
        <v>563</v>
      </c>
      <c r="K21" s="4" t="s">
        <v>564</v>
      </c>
      <c r="L21" s="5">
        <v>46356</v>
      </c>
      <c r="M21" s="5">
        <v>45225</v>
      </c>
      <c r="N21" s="4" t="s">
        <v>520</v>
      </c>
      <c r="O21" s="4" t="s">
        <v>521</v>
      </c>
      <c r="P21" s="4">
        <v>180.87</v>
      </c>
      <c r="Q21" s="4">
        <v>2026</v>
      </c>
      <c r="R21" s="4" t="s">
        <v>22</v>
      </c>
    </row>
    <row r="22" spans="9:18" ht="14.95" customHeight="1" x14ac:dyDescent="0.25">
      <c r="I22" s="2" t="s">
        <v>565</v>
      </c>
      <c r="J22" s="2" t="s">
        <v>566</v>
      </c>
      <c r="K22" s="2" t="s">
        <v>237</v>
      </c>
      <c r="L22" s="3">
        <v>46365</v>
      </c>
      <c r="M22" s="3">
        <v>45134</v>
      </c>
      <c r="N22" s="2" t="s">
        <v>520</v>
      </c>
      <c r="O22" s="2" t="s">
        <v>521</v>
      </c>
      <c r="P22" s="2">
        <v>189.5</v>
      </c>
      <c r="Q22" s="2">
        <v>2026</v>
      </c>
      <c r="R22" s="2" t="s">
        <v>22</v>
      </c>
    </row>
    <row r="23" spans="9:18" ht="14.95" customHeight="1" x14ac:dyDescent="0.25">
      <c r="I23" s="4" t="s">
        <v>567</v>
      </c>
      <c r="J23" s="4" t="s">
        <v>568</v>
      </c>
      <c r="K23" s="4" t="s">
        <v>569</v>
      </c>
      <c r="L23" s="5">
        <v>46372</v>
      </c>
      <c r="M23" s="5">
        <v>44599</v>
      </c>
      <c r="N23" s="4" t="s">
        <v>520</v>
      </c>
      <c r="O23" s="4" t="s">
        <v>521</v>
      </c>
      <c r="P23" s="4">
        <v>36</v>
      </c>
      <c r="Q23" s="4">
        <v>2026</v>
      </c>
      <c r="R23" s="4" t="s">
        <v>22</v>
      </c>
    </row>
    <row r="24" spans="9:18" ht="14.95" customHeight="1" x14ac:dyDescent="0.25">
      <c r="I24" s="2" t="s">
        <v>570</v>
      </c>
      <c r="J24" s="2" t="s">
        <v>571</v>
      </c>
      <c r="K24" s="2" t="s">
        <v>180</v>
      </c>
      <c r="L24" s="3">
        <v>46378</v>
      </c>
      <c r="M24" s="3">
        <v>45475</v>
      </c>
      <c r="N24" s="2" t="s">
        <v>520</v>
      </c>
      <c r="O24" s="2" t="s">
        <v>521</v>
      </c>
      <c r="P24" s="2">
        <v>281.7</v>
      </c>
      <c r="Q24" s="2">
        <v>2026</v>
      </c>
      <c r="R24" s="2" t="s">
        <v>22</v>
      </c>
    </row>
    <row r="25" spans="9:18" ht="14.95" customHeight="1" x14ac:dyDescent="0.25">
      <c r="I25" s="4" t="s">
        <v>572</v>
      </c>
      <c r="J25" s="4" t="s">
        <v>573</v>
      </c>
      <c r="K25" s="4" t="s">
        <v>136</v>
      </c>
      <c r="L25" s="5">
        <v>46387</v>
      </c>
      <c r="M25" s="5">
        <v>45399</v>
      </c>
      <c r="N25" s="4" t="s">
        <v>520</v>
      </c>
      <c r="O25" s="4" t="s">
        <v>521</v>
      </c>
      <c r="P25" s="4">
        <v>77.209999999999994</v>
      </c>
      <c r="Q25" s="4">
        <v>2026</v>
      </c>
      <c r="R25" s="4" t="s">
        <v>22</v>
      </c>
    </row>
    <row r="26" spans="9:18" ht="14.95" customHeight="1" x14ac:dyDescent="0.25">
      <c r="I26" s="2" t="s">
        <v>574</v>
      </c>
      <c r="J26" s="2" t="s">
        <v>575</v>
      </c>
      <c r="K26" s="2" t="s">
        <v>142</v>
      </c>
      <c r="L26" s="3">
        <v>46387</v>
      </c>
      <c r="M26" s="3">
        <v>45217</v>
      </c>
      <c r="N26" s="2" t="s">
        <v>520</v>
      </c>
      <c r="O26" s="2" t="s">
        <v>521</v>
      </c>
      <c r="P26" s="2">
        <v>50.73</v>
      </c>
      <c r="Q26" s="2">
        <v>2026</v>
      </c>
      <c r="R26" s="2" t="s">
        <v>22</v>
      </c>
    </row>
    <row r="27" spans="9:18" ht="14.95" customHeight="1" x14ac:dyDescent="0.25">
      <c r="I27" s="4" t="s">
        <v>576</v>
      </c>
      <c r="J27" s="4" t="s">
        <v>577</v>
      </c>
      <c r="K27" s="4" t="s">
        <v>214</v>
      </c>
      <c r="L27" s="5">
        <v>46436</v>
      </c>
      <c r="M27" s="5">
        <v>45632</v>
      </c>
      <c r="N27" s="4" t="s">
        <v>520</v>
      </c>
      <c r="O27" s="4" t="s">
        <v>521</v>
      </c>
      <c r="P27" s="4">
        <v>196.3</v>
      </c>
      <c r="Q27" s="4">
        <v>2027</v>
      </c>
      <c r="R27" s="4" t="s">
        <v>22</v>
      </c>
    </row>
    <row r="28" spans="9:18" ht="14.95" customHeight="1" x14ac:dyDescent="0.25">
      <c r="I28" s="2" t="s">
        <v>578</v>
      </c>
      <c r="J28" s="2" t="s">
        <v>579</v>
      </c>
      <c r="K28" s="2" t="s">
        <v>580</v>
      </c>
      <c r="L28" s="3">
        <v>46448</v>
      </c>
      <c r="M28" s="3">
        <v>44837</v>
      </c>
      <c r="N28" s="2" t="s">
        <v>520</v>
      </c>
      <c r="O28" s="2" t="s">
        <v>521</v>
      </c>
      <c r="P28" s="2">
        <v>151.19999999999999</v>
      </c>
      <c r="Q28" s="2">
        <v>2027</v>
      </c>
      <c r="R28" s="2" t="s">
        <v>22</v>
      </c>
    </row>
    <row r="29" spans="9:18" ht="14.95" customHeight="1" x14ac:dyDescent="0.25">
      <c r="I29" s="4" t="s">
        <v>581</v>
      </c>
      <c r="J29" s="4" t="s">
        <v>582</v>
      </c>
      <c r="K29" s="4" t="s">
        <v>153</v>
      </c>
      <c r="L29" s="5">
        <v>46462</v>
      </c>
      <c r="M29" s="5">
        <v>44676</v>
      </c>
      <c r="N29" s="4" t="s">
        <v>520</v>
      </c>
      <c r="O29" s="4" t="s">
        <v>521</v>
      </c>
      <c r="P29" s="4">
        <v>95.29</v>
      </c>
      <c r="Q29" s="4">
        <v>2027</v>
      </c>
      <c r="R29" s="4" t="s">
        <v>22</v>
      </c>
    </row>
    <row r="30" spans="9:18" ht="14.95" customHeight="1" x14ac:dyDescent="0.25">
      <c r="I30" s="2" t="s">
        <v>583</v>
      </c>
      <c r="J30" s="2" t="s">
        <v>584</v>
      </c>
      <c r="K30" s="2" t="s">
        <v>360</v>
      </c>
      <c r="L30" s="3">
        <v>46477</v>
      </c>
      <c r="M30" s="3">
        <v>45392</v>
      </c>
      <c r="N30" s="2" t="s">
        <v>520</v>
      </c>
      <c r="O30" s="2" t="s">
        <v>521</v>
      </c>
      <c r="P30" s="2">
        <v>356.6</v>
      </c>
      <c r="Q30" s="2">
        <v>2027</v>
      </c>
      <c r="R30" s="2" t="s">
        <v>22</v>
      </c>
    </row>
    <row r="31" spans="9:18" ht="14.95" customHeight="1" x14ac:dyDescent="0.25">
      <c r="I31" s="4" t="s">
        <v>585</v>
      </c>
      <c r="J31" s="4" t="s">
        <v>586</v>
      </c>
      <c r="K31" s="4" t="s">
        <v>163</v>
      </c>
      <c r="L31" s="5">
        <v>46480</v>
      </c>
      <c r="M31" s="5">
        <v>45720</v>
      </c>
      <c r="N31" s="4" t="s">
        <v>520</v>
      </c>
      <c r="O31" s="4" t="s">
        <v>521</v>
      </c>
      <c r="P31" s="4">
        <v>242.31</v>
      </c>
      <c r="Q31" s="4">
        <v>2027</v>
      </c>
      <c r="R31" s="4" t="s">
        <v>22</v>
      </c>
    </row>
    <row r="32" spans="9:18" ht="14.95" customHeight="1" x14ac:dyDescent="0.25">
      <c r="I32" s="2" t="s">
        <v>587</v>
      </c>
      <c r="J32" s="2" t="s">
        <v>588</v>
      </c>
      <c r="K32" s="2" t="s">
        <v>589</v>
      </c>
      <c r="L32" s="3">
        <v>46480</v>
      </c>
      <c r="M32" s="3">
        <v>45730</v>
      </c>
      <c r="N32" s="2" t="s">
        <v>520</v>
      </c>
      <c r="O32" s="2" t="s">
        <v>521</v>
      </c>
      <c r="P32" s="2">
        <v>211.2</v>
      </c>
      <c r="Q32" s="2">
        <v>2027</v>
      </c>
      <c r="R32" s="2" t="s">
        <v>15</v>
      </c>
    </row>
    <row r="33" spans="9:18" ht="14.95" customHeight="1" x14ac:dyDescent="0.25">
      <c r="I33" s="4" t="s">
        <v>590</v>
      </c>
      <c r="J33" s="4" t="s">
        <v>591</v>
      </c>
      <c r="K33" s="4" t="s">
        <v>240</v>
      </c>
      <c r="L33" s="5">
        <v>46480</v>
      </c>
      <c r="M33" s="5">
        <v>45479</v>
      </c>
      <c r="N33" s="4" t="s">
        <v>520</v>
      </c>
      <c r="O33" s="4" t="s">
        <v>521</v>
      </c>
      <c r="P33" s="4">
        <v>201.56</v>
      </c>
      <c r="Q33" s="4">
        <v>2027</v>
      </c>
      <c r="R33" s="4" t="s">
        <v>22</v>
      </c>
    </row>
    <row r="34" spans="9:18" ht="14.95" customHeight="1" x14ac:dyDescent="0.25">
      <c r="I34" s="2" t="s">
        <v>592</v>
      </c>
      <c r="J34" s="2" t="s">
        <v>593</v>
      </c>
      <c r="K34" s="2" t="s">
        <v>594</v>
      </c>
      <c r="L34" s="3">
        <v>46483</v>
      </c>
      <c r="M34" s="3">
        <v>45511</v>
      </c>
      <c r="N34" s="2" t="s">
        <v>520</v>
      </c>
      <c r="O34" s="2" t="s">
        <v>521</v>
      </c>
      <c r="P34" s="2">
        <v>138.4</v>
      </c>
      <c r="Q34" s="2">
        <v>2027</v>
      </c>
      <c r="R34" s="2" t="s">
        <v>22</v>
      </c>
    </row>
    <row r="35" spans="9:18" ht="14.95" customHeight="1" x14ac:dyDescent="0.25">
      <c r="I35" s="4" t="s">
        <v>595</v>
      </c>
      <c r="J35" s="4" t="s">
        <v>596</v>
      </c>
      <c r="K35" s="4" t="s">
        <v>214</v>
      </c>
      <c r="L35" s="5">
        <v>46492</v>
      </c>
      <c r="M35" s="5">
        <v>44848</v>
      </c>
      <c r="N35" s="4" t="s">
        <v>520</v>
      </c>
      <c r="O35" s="4" t="s">
        <v>521</v>
      </c>
      <c r="P35" s="4">
        <v>206.75</v>
      </c>
      <c r="Q35" s="4">
        <v>2027</v>
      </c>
      <c r="R35" s="4" t="s">
        <v>22</v>
      </c>
    </row>
    <row r="36" spans="9:18" ht="14.95" customHeight="1" x14ac:dyDescent="0.25">
      <c r="I36" s="2" t="s">
        <v>597</v>
      </c>
      <c r="J36" s="2" t="s">
        <v>598</v>
      </c>
      <c r="K36" s="2" t="s">
        <v>599</v>
      </c>
      <c r="L36" s="3">
        <v>46494</v>
      </c>
      <c r="M36" s="3">
        <v>44200</v>
      </c>
      <c r="N36" s="2" t="s">
        <v>520</v>
      </c>
      <c r="O36" s="2" t="s">
        <v>521</v>
      </c>
      <c r="P36" s="2">
        <v>515.66</v>
      </c>
      <c r="Q36" s="2">
        <v>2027</v>
      </c>
      <c r="R36" s="2" t="s">
        <v>22</v>
      </c>
    </row>
    <row r="37" spans="9:18" ht="14.95" customHeight="1" x14ac:dyDescent="0.25">
      <c r="I37" s="4" t="s">
        <v>600</v>
      </c>
      <c r="J37" s="4" t="s">
        <v>601</v>
      </c>
      <c r="K37" s="4" t="s">
        <v>602</v>
      </c>
      <c r="L37" s="5">
        <v>46494</v>
      </c>
      <c r="M37" s="5">
        <v>45189</v>
      </c>
      <c r="N37" s="4" t="s">
        <v>520</v>
      </c>
      <c r="O37" s="4" t="s">
        <v>521</v>
      </c>
      <c r="P37" s="4">
        <v>398.83</v>
      </c>
      <c r="Q37" s="4">
        <v>2027</v>
      </c>
      <c r="R37" s="4" t="s">
        <v>22</v>
      </c>
    </row>
    <row r="38" spans="9:18" ht="14.95" customHeight="1" x14ac:dyDescent="0.25">
      <c r="I38" s="2" t="s">
        <v>603</v>
      </c>
      <c r="J38" s="2" t="s">
        <v>604</v>
      </c>
      <c r="K38" s="2" t="s">
        <v>447</v>
      </c>
      <c r="L38" s="3">
        <v>46506</v>
      </c>
      <c r="M38" s="3">
        <v>44523</v>
      </c>
      <c r="N38" s="2" t="s">
        <v>520</v>
      </c>
      <c r="O38" s="2" t="s">
        <v>521</v>
      </c>
      <c r="P38" s="2">
        <v>601.30999999999995</v>
      </c>
      <c r="Q38" s="2">
        <v>2027</v>
      </c>
      <c r="R38" s="2" t="s">
        <v>22</v>
      </c>
    </row>
    <row r="39" spans="9:18" ht="14.95" customHeight="1" x14ac:dyDescent="0.25">
      <c r="I39" s="4" t="s">
        <v>605</v>
      </c>
      <c r="J39" s="4" t="s">
        <v>606</v>
      </c>
      <c r="K39" s="4" t="s">
        <v>77</v>
      </c>
      <c r="L39" s="5">
        <v>46506</v>
      </c>
      <c r="M39" s="5">
        <v>45271</v>
      </c>
      <c r="N39" s="4" t="s">
        <v>520</v>
      </c>
      <c r="O39" s="4" t="s">
        <v>521</v>
      </c>
      <c r="P39" s="4">
        <v>152.32</v>
      </c>
      <c r="Q39" s="4">
        <v>2027</v>
      </c>
      <c r="R39" s="4" t="s">
        <v>22</v>
      </c>
    </row>
    <row r="40" spans="9:18" ht="14.95" customHeight="1" x14ac:dyDescent="0.25">
      <c r="I40" s="2" t="s">
        <v>607</v>
      </c>
      <c r="J40" s="2" t="s">
        <v>608</v>
      </c>
      <c r="K40" s="2" t="s">
        <v>319</v>
      </c>
      <c r="L40" s="3">
        <v>46508</v>
      </c>
      <c r="M40" s="3">
        <v>44248</v>
      </c>
      <c r="N40" s="2" t="s">
        <v>520</v>
      </c>
      <c r="O40" s="2" t="s">
        <v>521</v>
      </c>
      <c r="P40" s="2">
        <v>132.97999999999999</v>
      </c>
      <c r="Q40" s="2">
        <v>2027</v>
      </c>
      <c r="R40" s="2" t="s">
        <v>22</v>
      </c>
    </row>
    <row r="41" spans="9:18" ht="14.95" customHeight="1" x14ac:dyDescent="0.25">
      <c r="I41" s="4" t="s">
        <v>609</v>
      </c>
      <c r="J41" s="4" t="s">
        <v>610</v>
      </c>
      <c r="K41" s="4" t="s">
        <v>319</v>
      </c>
      <c r="L41" s="5">
        <v>46508</v>
      </c>
      <c r="M41" s="5">
        <v>44253</v>
      </c>
      <c r="N41" s="4" t="s">
        <v>520</v>
      </c>
      <c r="O41" s="4" t="s">
        <v>521</v>
      </c>
      <c r="P41" s="4">
        <v>324.11</v>
      </c>
      <c r="Q41" s="4">
        <v>2027</v>
      </c>
      <c r="R41" s="4" t="s">
        <v>22</v>
      </c>
    </row>
    <row r="42" spans="9:18" ht="14.95" customHeight="1" x14ac:dyDescent="0.25">
      <c r="I42" s="2" t="s">
        <v>611</v>
      </c>
      <c r="J42" s="2" t="s">
        <v>612</v>
      </c>
      <c r="K42" s="2" t="s">
        <v>174</v>
      </c>
      <c r="L42" s="3">
        <v>46523</v>
      </c>
      <c r="M42" s="3">
        <v>45432</v>
      </c>
      <c r="N42" s="2" t="s">
        <v>520</v>
      </c>
      <c r="O42" s="2" t="s">
        <v>521</v>
      </c>
      <c r="P42" s="2">
        <v>136.97999999999999</v>
      </c>
      <c r="Q42" s="2">
        <v>2027</v>
      </c>
      <c r="R42" s="2" t="s">
        <v>15</v>
      </c>
    </row>
    <row r="43" spans="9:18" ht="14.95" customHeight="1" x14ac:dyDescent="0.25">
      <c r="I43" s="4" t="s">
        <v>613</v>
      </c>
      <c r="J43" s="4" t="s">
        <v>614</v>
      </c>
      <c r="K43" s="4" t="s">
        <v>88</v>
      </c>
      <c r="L43" s="5">
        <v>46524</v>
      </c>
      <c r="M43" s="5">
        <v>44252</v>
      </c>
      <c r="N43" s="4" t="s">
        <v>520</v>
      </c>
      <c r="O43" s="4" t="s">
        <v>521</v>
      </c>
      <c r="P43" s="4">
        <v>0</v>
      </c>
      <c r="Q43" s="4">
        <v>2027</v>
      </c>
      <c r="R43" s="4" t="s">
        <v>15</v>
      </c>
    </row>
    <row r="44" spans="9:18" ht="14.95" customHeight="1" x14ac:dyDescent="0.25">
      <c r="I44" s="2" t="s">
        <v>615</v>
      </c>
      <c r="J44" s="2" t="s">
        <v>616</v>
      </c>
      <c r="K44" s="2" t="s">
        <v>360</v>
      </c>
      <c r="L44" s="3">
        <v>46525</v>
      </c>
      <c r="M44" s="3">
        <v>45621</v>
      </c>
      <c r="N44" s="2" t="s">
        <v>520</v>
      </c>
      <c r="O44" s="2" t="s">
        <v>521</v>
      </c>
      <c r="P44" s="2">
        <v>505.43</v>
      </c>
      <c r="Q44" s="2">
        <v>2027</v>
      </c>
      <c r="R44" s="2" t="s">
        <v>22</v>
      </c>
    </row>
    <row r="45" spans="9:18" ht="14.95" customHeight="1" x14ac:dyDescent="0.25">
      <c r="I45" s="4" t="s">
        <v>617</v>
      </c>
      <c r="J45" s="4" t="s">
        <v>618</v>
      </c>
      <c r="K45" s="4" t="s">
        <v>619</v>
      </c>
      <c r="L45" s="5">
        <v>46526</v>
      </c>
      <c r="M45" s="5">
        <v>43517</v>
      </c>
      <c r="N45" s="4" t="s">
        <v>520</v>
      </c>
      <c r="O45" s="4" t="s">
        <v>521</v>
      </c>
      <c r="P45" s="4">
        <v>169.59</v>
      </c>
      <c r="Q45" s="4">
        <v>2027</v>
      </c>
      <c r="R45" s="4" t="s">
        <v>22</v>
      </c>
    </row>
    <row r="46" spans="9:18" ht="14.95" customHeight="1" x14ac:dyDescent="0.25">
      <c r="I46" s="2" t="s">
        <v>620</v>
      </c>
      <c r="J46" s="2" t="s">
        <v>621</v>
      </c>
      <c r="K46" s="2" t="s">
        <v>88</v>
      </c>
      <c r="L46" s="3">
        <v>46539</v>
      </c>
      <c r="M46" s="3">
        <v>46002</v>
      </c>
      <c r="N46" s="2" t="s">
        <v>520</v>
      </c>
      <c r="O46" s="2" t="s">
        <v>521</v>
      </c>
      <c r="P46" s="2">
        <v>366</v>
      </c>
      <c r="Q46" s="2">
        <v>2027</v>
      </c>
      <c r="R46" s="2" t="s">
        <v>22</v>
      </c>
    </row>
    <row r="47" spans="9:18" ht="14.95" customHeight="1" x14ac:dyDescent="0.25">
      <c r="I47" s="4" t="s">
        <v>622</v>
      </c>
      <c r="J47" s="4" t="s">
        <v>623</v>
      </c>
      <c r="K47" s="4" t="s">
        <v>39</v>
      </c>
      <c r="L47" s="5">
        <v>46539</v>
      </c>
      <c r="M47" s="5">
        <v>45245</v>
      </c>
      <c r="N47" s="4" t="s">
        <v>520</v>
      </c>
      <c r="O47" s="4" t="s">
        <v>521</v>
      </c>
      <c r="P47" s="4">
        <v>502.48</v>
      </c>
      <c r="Q47" s="4">
        <v>2027</v>
      </c>
      <c r="R47" s="4" t="s">
        <v>22</v>
      </c>
    </row>
    <row r="48" spans="9:18" ht="14.95" customHeight="1" x14ac:dyDescent="0.25">
      <c r="I48" s="2" t="s">
        <v>624</v>
      </c>
      <c r="J48" s="2" t="s">
        <v>625</v>
      </c>
      <c r="K48" s="2" t="s">
        <v>104</v>
      </c>
      <c r="L48" s="3">
        <v>46559</v>
      </c>
      <c r="M48" s="3">
        <v>44559</v>
      </c>
      <c r="N48" s="2" t="s">
        <v>520</v>
      </c>
      <c r="O48" s="2" t="s">
        <v>521</v>
      </c>
      <c r="P48" s="2">
        <v>121.04</v>
      </c>
      <c r="Q48" s="2">
        <v>2027</v>
      </c>
      <c r="R48" s="2" t="s">
        <v>22</v>
      </c>
    </row>
    <row r="49" spans="1:18" ht="14.95" customHeight="1" x14ac:dyDescent="0.25">
      <c r="I49" s="4" t="s">
        <v>626</v>
      </c>
      <c r="J49" s="4" t="s">
        <v>627</v>
      </c>
      <c r="K49" s="4" t="s">
        <v>237</v>
      </c>
      <c r="L49" s="5">
        <v>46568</v>
      </c>
      <c r="M49" s="5">
        <v>45595</v>
      </c>
      <c r="N49" s="4" t="s">
        <v>520</v>
      </c>
      <c r="O49" s="4" t="s">
        <v>521</v>
      </c>
      <c r="P49" s="4">
        <v>250.9</v>
      </c>
      <c r="Q49" s="4">
        <v>2027</v>
      </c>
      <c r="R49" s="4" t="s">
        <v>22</v>
      </c>
    </row>
    <row r="50" spans="1:18" ht="14.95" customHeight="1" x14ac:dyDescent="0.25">
      <c r="I50" s="2" t="s">
        <v>628</v>
      </c>
      <c r="J50" s="2" t="s">
        <v>629</v>
      </c>
      <c r="K50" s="2" t="s">
        <v>228</v>
      </c>
      <c r="L50" s="3">
        <v>46568</v>
      </c>
      <c r="M50" s="3">
        <v>45211</v>
      </c>
      <c r="N50" s="2" t="s">
        <v>520</v>
      </c>
      <c r="O50" s="2" t="s">
        <v>521</v>
      </c>
      <c r="P50" s="2">
        <v>200.5</v>
      </c>
      <c r="Q50" s="2">
        <v>2027</v>
      </c>
      <c r="R50" s="2" t="s">
        <v>22</v>
      </c>
    </row>
    <row r="51" spans="1:18" ht="14.95" customHeight="1" x14ac:dyDescent="0.25">
      <c r="I51" s="4" t="s">
        <v>630</v>
      </c>
      <c r="J51" s="4" t="s">
        <v>631</v>
      </c>
      <c r="K51" s="4" t="s">
        <v>287</v>
      </c>
      <c r="L51" s="5">
        <v>46568</v>
      </c>
      <c r="M51" s="5">
        <v>45441</v>
      </c>
      <c r="N51" s="4" t="s">
        <v>520</v>
      </c>
      <c r="O51" s="4" t="s">
        <v>521</v>
      </c>
      <c r="P51" s="4">
        <v>352.21</v>
      </c>
      <c r="Q51" s="4">
        <v>2027</v>
      </c>
      <c r="R51" s="4" t="s">
        <v>15</v>
      </c>
    </row>
    <row r="52" spans="1:18" ht="14.95" customHeight="1" x14ac:dyDescent="0.25">
      <c r="I52" s="2" t="s">
        <v>632</v>
      </c>
      <c r="J52" s="2" t="s">
        <v>633</v>
      </c>
      <c r="K52" s="2" t="s">
        <v>237</v>
      </c>
      <c r="L52" s="3">
        <v>46569</v>
      </c>
      <c r="M52" s="3">
        <v>45588</v>
      </c>
      <c r="N52" s="2" t="s">
        <v>520</v>
      </c>
      <c r="O52" s="2" t="s">
        <v>521</v>
      </c>
      <c r="P52" s="2">
        <v>351.1</v>
      </c>
      <c r="Q52" s="2">
        <v>2027</v>
      </c>
      <c r="R52" s="2" t="s">
        <v>22</v>
      </c>
    </row>
    <row r="53" spans="1:18" ht="14.95" customHeight="1" x14ac:dyDescent="0.25">
      <c r="I53" s="4" t="s">
        <v>634</v>
      </c>
      <c r="J53" s="4" t="s">
        <v>635</v>
      </c>
      <c r="K53" s="4" t="s">
        <v>636</v>
      </c>
      <c r="L53" s="5">
        <v>46574</v>
      </c>
      <c r="M53" s="5">
        <v>45539</v>
      </c>
      <c r="N53" s="4" t="s">
        <v>520</v>
      </c>
      <c r="O53" s="4" t="s">
        <v>521</v>
      </c>
      <c r="P53" s="4">
        <v>603.59</v>
      </c>
      <c r="Q53" s="4">
        <v>2027</v>
      </c>
      <c r="R53" s="4" t="s">
        <v>22</v>
      </c>
    </row>
    <row r="54" spans="1:18" ht="14.95" customHeight="1" x14ac:dyDescent="0.25">
      <c r="I54" s="2" t="s">
        <v>637</v>
      </c>
      <c r="J54" s="2" t="s">
        <v>638</v>
      </c>
      <c r="K54" s="2" t="s">
        <v>438</v>
      </c>
      <c r="L54" s="3">
        <v>46576</v>
      </c>
      <c r="M54" s="3">
        <v>45217</v>
      </c>
      <c r="N54" s="2" t="s">
        <v>520</v>
      </c>
      <c r="O54" s="2" t="s">
        <v>521</v>
      </c>
      <c r="P54" s="2">
        <v>308.88</v>
      </c>
      <c r="Q54" s="2">
        <v>2027</v>
      </c>
      <c r="R54" s="2" t="s">
        <v>22</v>
      </c>
    </row>
    <row r="55" spans="1:18" ht="14.95" customHeight="1" x14ac:dyDescent="0.25">
      <c r="I55" s="4" t="s">
        <v>639</v>
      </c>
      <c r="J55" s="4" t="s">
        <v>640</v>
      </c>
      <c r="K55" s="4" t="s">
        <v>240</v>
      </c>
      <c r="L55" s="5">
        <v>46580</v>
      </c>
      <c r="M55" s="5">
        <v>45635</v>
      </c>
      <c r="N55" s="4" t="s">
        <v>520</v>
      </c>
      <c r="O55" s="4" t="s">
        <v>521</v>
      </c>
      <c r="P55" s="4">
        <v>115.61</v>
      </c>
      <c r="Q55" s="4">
        <v>2027</v>
      </c>
      <c r="R55" s="4" t="s">
        <v>15</v>
      </c>
    </row>
    <row r="56" spans="1:18" ht="14.95" customHeight="1" x14ac:dyDescent="0.25">
      <c r="I56" s="2" t="s">
        <v>641</v>
      </c>
      <c r="J56" s="2" t="s">
        <v>642</v>
      </c>
      <c r="K56" s="2" t="s">
        <v>643</v>
      </c>
      <c r="L56" s="3">
        <v>46581</v>
      </c>
      <c r="M56" s="3">
        <v>44859</v>
      </c>
      <c r="N56" s="2" t="s">
        <v>520</v>
      </c>
      <c r="O56" s="2" t="s">
        <v>521</v>
      </c>
      <c r="P56" s="2">
        <v>171.13</v>
      </c>
      <c r="Q56" s="2">
        <v>2027</v>
      </c>
      <c r="R56" s="2" t="s">
        <v>15</v>
      </c>
    </row>
    <row r="57" spans="1:18" ht="14.95" customHeight="1" x14ac:dyDescent="0.25">
      <c r="I57" s="4" t="s">
        <v>644</v>
      </c>
      <c r="J57" s="4" t="s">
        <v>645</v>
      </c>
      <c r="K57" s="4" t="s">
        <v>438</v>
      </c>
      <c r="L57" s="5">
        <v>46590</v>
      </c>
      <c r="M57" s="5">
        <v>45217</v>
      </c>
      <c r="N57" s="4" t="s">
        <v>520</v>
      </c>
      <c r="O57" s="4" t="s">
        <v>521</v>
      </c>
      <c r="P57" s="4">
        <v>256.23</v>
      </c>
      <c r="Q57" s="4">
        <v>2027</v>
      </c>
      <c r="R57" s="4" t="s">
        <v>22</v>
      </c>
    </row>
    <row r="58" spans="1:18" ht="14.95" customHeight="1" x14ac:dyDescent="0.25">
      <c r="I58" s="2" t="s">
        <v>646</v>
      </c>
      <c r="J58" s="2" t="s">
        <v>647</v>
      </c>
      <c r="K58" s="2" t="s">
        <v>251</v>
      </c>
      <c r="L58" s="3">
        <v>46599</v>
      </c>
      <c r="M58" s="3">
        <v>45470</v>
      </c>
      <c r="N58" s="2" t="s">
        <v>520</v>
      </c>
      <c r="O58" s="2" t="s">
        <v>521</v>
      </c>
      <c r="P58" s="2">
        <v>1025.57</v>
      </c>
      <c r="Q58" s="2">
        <v>2027</v>
      </c>
      <c r="R58" s="2" t="s">
        <v>15</v>
      </c>
    </row>
    <row r="59" spans="1:18" ht="14.95" customHeight="1" x14ac:dyDescent="0.25">
      <c r="A59" s="8" t="s">
        <v>8</v>
      </c>
      <c r="B59" s="8" t="s">
        <v>43</v>
      </c>
      <c r="C59" s="8" t="s">
        <v>44</v>
      </c>
      <c r="D59" s="8" t="s">
        <v>45</v>
      </c>
      <c r="E59" s="8" t="s">
        <v>46</v>
      </c>
      <c r="F59" s="8" t="s">
        <v>47</v>
      </c>
      <c r="G59" s="9" t="s">
        <v>48</v>
      </c>
      <c r="I59" s="4" t="s">
        <v>648</v>
      </c>
      <c r="J59" s="4" t="s">
        <v>649</v>
      </c>
      <c r="K59" s="4" t="s">
        <v>360</v>
      </c>
      <c r="L59" s="5">
        <v>46599</v>
      </c>
      <c r="M59" s="5">
        <v>45623</v>
      </c>
      <c r="N59" s="4" t="s">
        <v>520</v>
      </c>
      <c r="O59" s="4" t="s">
        <v>521</v>
      </c>
      <c r="P59" s="4">
        <v>334.5</v>
      </c>
      <c r="Q59" s="4">
        <v>2027</v>
      </c>
      <c r="R59" s="4" t="s">
        <v>22</v>
      </c>
    </row>
    <row r="60" spans="1:18" ht="14.95" customHeight="1" x14ac:dyDescent="0.25">
      <c r="A60">
        <v>2010</v>
      </c>
      <c r="B60" s="10">
        <f>SUM($C$60:$G$60)</f>
        <v>14.899999999999999</v>
      </c>
      <c r="C60" s="10">
        <v>14.899999999999999</v>
      </c>
      <c r="D60" s="10">
        <v>0</v>
      </c>
      <c r="E60" s="10">
        <v>0</v>
      </c>
      <c r="F60" s="10">
        <v>0</v>
      </c>
      <c r="G60" s="10">
        <v>0</v>
      </c>
      <c r="I60" s="2" t="s">
        <v>650</v>
      </c>
      <c r="J60" s="2" t="s">
        <v>651</v>
      </c>
      <c r="K60" s="2" t="s">
        <v>214</v>
      </c>
      <c r="L60" s="3">
        <v>46603</v>
      </c>
      <c r="M60" s="3">
        <v>45642</v>
      </c>
      <c r="N60" s="2" t="s">
        <v>520</v>
      </c>
      <c r="O60" s="2" t="s">
        <v>521</v>
      </c>
      <c r="P60" s="2">
        <v>85.54</v>
      </c>
      <c r="Q60" s="2">
        <v>2027</v>
      </c>
      <c r="R60" s="2" t="s">
        <v>15</v>
      </c>
    </row>
    <row r="61" spans="1:18" ht="14.95" customHeight="1" x14ac:dyDescent="0.25">
      <c r="A61">
        <v>2011</v>
      </c>
      <c r="B61" s="10">
        <f>SUM($C$61:$G$61)</f>
        <v>41.599999999999994</v>
      </c>
      <c r="C61" s="10">
        <v>41.599999999999994</v>
      </c>
      <c r="D61" s="10">
        <v>0</v>
      </c>
      <c r="E61" s="10">
        <v>0</v>
      </c>
      <c r="F61" s="10">
        <v>0</v>
      </c>
      <c r="G61" s="10">
        <v>0</v>
      </c>
      <c r="I61" s="4" t="s">
        <v>652</v>
      </c>
      <c r="J61" s="4" t="s">
        <v>653</v>
      </c>
      <c r="K61" s="4" t="s">
        <v>421</v>
      </c>
      <c r="L61" s="5">
        <v>46607</v>
      </c>
      <c r="M61" s="5">
        <v>45722</v>
      </c>
      <c r="N61" s="4" t="s">
        <v>520</v>
      </c>
      <c r="O61" s="4" t="s">
        <v>521</v>
      </c>
      <c r="P61" s="4">
        <v>101.5</v>
      </c>
      <c r="Q61" s="4">
        <v>2027</v>
      </c>
      <c r="R61" s="4" t="s">
        <v>22</v>
      </c>
    </row>
    <row r="62" spans="1:18" ht="14.95" customHeight="1" x14ac:dyDescent="0.25">
      <c r="A62">
        <v>2012</v>
      </c>
      <c r="B62" s="10">
        <f>SUM($C$62:$G$62)</f>
        <v>72</v>
      </c>
      <c r="C62" s="10">
        <v>72</v>
      </c>
      <c r="D62" s="10">
        <v>0</v>
      </c>
      <c r="E62" s="10">
        <v>0</v>
      </c>
      <c r="F62" s="10">
        <v>0</v>
      </c>
      <c r="G62" s="10">
        <v>0</v>
      </c>
      <c r="I62" s="2" t="s">
        <v>654</v>
      </c>
      <c r="J62" s="2" t="s">
        <v>655</v>
      </c>
      <c r="K62" s="2" t="s">
        <v>142</v>
      </c>
      <c r="L62" s="3">
        <v>46624</v>
      </c>
      <c r="M62" s="3">
        <v>44720</v>
      </c>
      <c r="N62" s="2" t="s">
        <v>520</v>
      </c>
      <c r="O62" s="2" t="s">
        <v>521</v>
      </c>
      <c r="P62" s="2">
        <v>101</v>
      </c>
      <c r="Q62" s="2">
        <v>2027</v>
      </c>
      <c r="R62" s="2" t="s">
        <v>22</v>
      </c>
    </row>
    <row r="63" spans="1:18" ht="14.95" customHeight="1" x14ac:dyDescent="0.25">
      <c r="A63">
        <v>2013</v>
      </c>
      <c r="B63" s="10">
        <f>SUM($C$63:$G$63)</f>
        <v>121.18</v>
      </c>
      <c r="C63" s="10">
        <v>121.18</v>
      </c>
      <c r="D63" s="10">
        <v>0</v>
      </c>
      <c r="E63" s="10">
        <v>0</v>
      </c>
      <c r="F63" s="10">
        <v>0</v>
      </c>
      <c r="G63" s="10">
        <v>0</v>
      </c>
      <c r="I63" s="4" t="s">
        <v>656</v>
      </c>
      <c r="J63" s="4" t="s">
        <v>657</v>
      </c>
      <c r="K63" s="4" t="s">
        <v>385</v>
      </c>
      <c r="L63" s="5">
        <v>46624</v>
      </c>
      <c r="M63" s="5">
        <v>45236</v>
      </c>
      <c r="N63" s="4" t="s">
        <v>520</v>
      </c>
      <c r="O63" s="4" t="s">
        <v>521</v>
      </c>
      <c r="P63" s="4">
        <v>170.45</v>
      </c>
      <c r="Q63" s="4">
        <v>2027</v>
      </c>
      <c r="R63" s="4" t="s">
        <v>22</v>
      </c>
    </row>
    <row r="64" spans="1:18" ht="14.95" customHeight="1" x14ac:dyDescent="0.25">
      <c r="A64">
        <v>2014</v>
      </c>
      <c r="B64" s="10">
        <f>SUM($C$64:$G$64)</f>
        <v>190.7</v>
      </c>
      <c r="C64" s="10">
        <v>190.7</v>
      </c>
      <c r="D64" s="10">
        <v>0</v>
      </c>
      <c r="E64" s="10">
        <v>0</v>
      </c>
      <c r="F64" s="10">
        <v>0</v>
      </c>
      <c r="G64" s="10">
        <v>0</v>
      </c>
      <c r="I64" s="2" t="s">
        <v>658</v>
      </c>
      <c r="J64" s="2" t="s">
        <v>659</v>
      </c>
      <c r="K64" s="2" t="s">
        <v>271</v>
      </c>
      <c r="L64" s="3">
        <v>46624</v>
      </c>
      <c r="M64" s="3">
        <v>45345</v>
      </c>
      <c r="N64" s="2" t="s">
        <v>520</v>
      </c>
      <c r="O64" s="2" t="s">
        <v>521</v>
      </c>
      <c r="P64" s="2">
        <v>84.99</v>
      </c>
      <c r="Q64" s="2">
        <v>2027</v>
      </c>
      <c r="R64" s="2" t="s">
        <v>15</v>
      </c>
    </row>
    <row r="65" spans="1:18" ht="14.95" customHeight="1" x14ac:dyDescent="0.25">
      <c r="A65">
        <v>2015</v>
      </c>
      <c r="B65" s="10">
        <f>SUM($C$65:$G$65)</f>
        <v>301.70999999999998</v>
      </c>
      <c r="C65" s="10">
        <v>301.70999999999998</v>
      </c>
      <c r="D65" s="10">
        <v>0</v>
      </c>
      <c r="E65" s="10">
        <v>0</v>
      </c>
      <c r="F65" s="10">
        <v>0</v>
      </c>
      <c r="G65" s="10">
        <v>0</v>
      </c>
      <c r="I65" s="4" t="s">
        <v>660</v>
      </c>
      <c r="J65" s="4" t="s">
        <v>661</v>
      </c>
      <c r="K65" s="4" t="s">
        <v>31</v>
      </c>
      <c r="L65" s="5">
        <v>46629</v>
      </c>
      <c r="M65" s="5">
        <v>44896</v>
      </c>
      <c r="N65" s="4" t="s">
        <v>520</v>
      </c>
      <c r="O65" s="4" t="s">
        <v>521</v>
      </c>
      <c r="P65" s="4">
        <v>50.42</v>
      </c>
      <c r="Q65" s="4">
        <v>2027</v>
      </c>
      <c r="R65" s="4" t="s">
        <v>15</v>
      </c>
    </row>
    <row r="66" spans="1:18" ht="14.95" customHeight="1" x14ac:dyDescent="0.25">
      <c r="A66">
        <v>2016</v>
      </c>
      <c r="B66" s="10">
        <f>SUM($C$66:$G$66)</f>
        <v>698.22</v>
      </c>
      <c r="C66" s="10">
        <v>698.22</v>
      </c>
      <c r="D66" s="10">
        <v>0</v>
      </c>
      <c r="E66" s="10">
        <v>0</v>
      </c>
      <c r="F66" s="10">
        <v>0</v>
      </c>
      <c r="G66" s="10">
        <v>0</v>
      </c>
      <c r="I66" s="2" t="s">
        <v>662</v>
      </c>
      <c r="J66" s="2" t="s">
        <v>663</v>
      </c>
      <c r="K66" s="2" t="s">
        <v>378</v>
      </c>
      <c r="L66" s="3">
        <v>46630</v>
      </c>
      <c r="M66" s="3">
        <v>46086</v>
      </c>
      <c r="N66" s="2" t="s">
        <v>520</v>
      </c>
      <c r="O66" s="2" t="s">
        <v>521</v>
      </c>
      <c r="P66" s="2">
        <v>203</v>
      </c>
      <c r="Q66" s="2">
        <v>2027</v>
      </c>
      <c r="R66" s="2" t="s">
        <v>22</v>
      </c>
    </row>
    <row r="67" spans="1:18" ht="14.95" customHeight="1" x14ac:dyDescent="0.25">
      <c r="A67">
        <v>2017</v>
      </c>
      <c r="B67" s="10">
        <f>SUM($C$67:$G$67)</f>
        <v>1140.1199999999999</v>
      </c>
      <c r="C67" s="10">
        <v>1140.1199999999999</v>
      </c>
      <c r="D67" s="10">
        <v>0</v>
      </c>
      <c r="E67" s="10">
        <v>0</v>
      </c>
      <c r="F67" s="10">
        <v>0</v>
      </c>
      <c r="G67" s="10">
        <v>0</v>
      </c>
      <c r="I67" s="4" t="s">
        <v>664</v>
      </c>
      <c r="J67" s="4" t="s">
        <v>665</v>
      </c>
      <c r="K67" s="4" t="s">
        <v>57</v>
      </c>
      <c r="L67" s="5">
        <v>46630</v>
      </c>
      <c r="M67" s="5">
        <v>45630</v>
      </c>
      <c r="N67" s="4" t="s">
        <v>520</v>
      </c>
      <c r="O67" s="4" t="s">
        <v>521</v>
      </c>
      <c r="P67" s="4">
        <v>250.88</v>
      </c>
      <c r="Q67" s="4">
        <v>2027</v>
      </c>
      <c r="R67" s="4" t="s">
        <v>22</v>
      </c>
    </row>
    <row r="68" spans="1:18" ht="14.95" customHeight="1" x14ac:dyDescent="0.25">
      <c r="A68">
        <v>2018</v>
      </c>
      <c r="B68" s="10">
        <f>SUM($C$68:$G$68)</f>
        <v>1909.1599999999999</v>
      </c>
      <c r="C68" s="10">
        <v>1909.1599999999999</v>
      </c>
      <c r="D68" s="10">
        <v>0</v>
      </c>
      <c r="E68" s="10">
        <v>0</v>
      </c>
      <c r="F68" s="10">
        <v>0</v>
      </c>
      <c r="G68" s="10">
        <v>0</v>
      </c>
      <c r="I68" s="2" t="s">
        <v>666</v>
      </c>
      <c r="J68" s="2" t="s">
        <v>667</v>
      </c>
      <c r="K68" s="2" t="s">
        <v>163</v>
      </c>
      <c r="L68" s="3">
        <v>46643</v>
      </c>
      <c r="M68" s="3">
        <v>45834</v>
      </c>
      <c r="N68" s="2" t="s">
        <v>520</v>
      </c>
      <c r="O68" s="2" t="s">
        <v>521</v>
      </c>
      <c r="P68" s="2">
        <v>162.31</v>
      </c>
      <c r="Q68" s="2">
        <v>2027</v>
      </c>
      <c r="R68" s="2" t="s">
        <v>22</v>
      </c>
    </row>
    <row r="69" spans="1:18" ht="14.95" customHeight="1" x14ac:dyDescent="0.25">
      <c r="A69">
        <v>2019</v>
      </c>
      <c r="B69" s="10">
        <f>SUM($C$69:$G$69)</f>
        <v>2605.35</v>
      </c>
      <c r="C69" s="10">
        <v>2605.35</v>
      </c>
      <c r="D69" s="10">
        <v>0</v>
      </c>
      <c r="E69" s="10">
        <v>0</v>
      </c>
      <c r="F69" s="10">
        <v>0</v>
      </c>
      <c r="G69" s="10">
        <v>0</v>
      </c>
      <c r="I69" s="4" t="s">
        <v>668</v>
      </c>
      <c r="J69" s="4" t="s">
        <v>669</v>
      </c>
      <c r="K69" s="4" t="s">
        <v>117</v>
      </c>
      <c r="L69" s="5">
        <v>46645</v>
      </c>
      <c r="M69" s="5">
        <v>45839</v>
      </c>
      <c r="N69" s="4" t="s">
        <v>520</v>
      </c>
      <c r="O69" s="4" t="s">
        <v>521</v>
      </c>
      <c r="P69" s="4">
        <v>500</v>
      </c>
      <c r="Q69" s="4">
        <v>2027</v>
      </c>
      <c r="R69" s="4" t="s">
        <v>22</v>
      </c>
    </row>
    <row r="70" spans="1:18" ht="14.95" customHeight="1" x14ac:dyDescent="0.25">
      <c r="A70">
        <v>2020</v>
      </c>
      <c r="B70" s="10">
        <f>SUM($C$70:$G$70)</f>
        <v>6034.64</v>
      </c>
      <c r="C70" s="10">
        <v>6034.64</v>
      </c>
      <c r="D70" s="10">
        <v>0</v>
      </c>
      <c r="E70" s="10">
        <v>0</v>
      </c>
      <c r="F70" s="10">
        <v>0</v>
      </c>
      <c r="G70" s="10">
        <v>0</v>
      </c>
      <c r="I70" s="2" t="s">
        <v>670</v>
      </c>
      <c r="J70" s="2" t="s">
        <v>671</v>
      </c>
      <c r="K70" s="2" t="s">
        <v>672</v>
      </c>
      <c r="L70" s="3">
        <v>46647</v>
      </c>
      <c r="M70" s="3">
        <v>44089</v>
      </c>
      <c r="N70" s="2" t="s">
        <v>520</v>
      </c>
      <c r="O70" s="2" t="s">
        <v>521</v>
      </c>
      <c r="P70" s="2">
        <v>150</v>
      </c>
      <c r="Q70" s="2">
        <v>2027</v>
      </c>
      <c r="R70" s="2" t="s">
        <v>22</v>
      </c>
    </row>
    <row r="71" spans="1:18" ht="14.95" customHeight="1" x14ac:dyDescent="0.25">
      <c r="A71">
        <v>2021</v>
      </c>
      <c r="B71" s="10">
        <f>SUM($C$71:$G$71)</f>
        <v>10038.120000000001</v>
      </c>
      <c r="C71" s="10">
        <v>10038.120000000001</v>
      </c>
      <c r="D71" s="10">
        <v>0</v>
      </c>
      <c r="E71" s="10">
        <v>0</v>
      </c>
      <c r="F71" s="10">
        <v>0</v>
      </c>
      <c r="G71" s="10">
        <v>0</v>
      </c>
      <c r="I71" s="4" t="s">
        <v>673</v>
      </c>
      <c r="J71" s="4" t="s">
        <v>674</v>
      </c>
      <c r="K71" s="4" t="s">
        <v>39</v>
      </c>
      <c r="L71" s="5">
        <v>46647</v>
      </c>
      <c r="M71" s="5">
        <v>45000</v>
      </c>
      <c r="N71" s="4" t="s">
        <v>520</v>
      </c>
      <c r="O71" s="4" t="s">
        <v>521</v>
      </c>
      <c r="P71" s="4">
        <v>200.85</v>
      </c>
      <c r="Q71" s="4">
        <v>2027</v>
      </c>
      <c r="R71" s="4" t="s">
        <v>22</v>
      </c>
    </row>
    <row r="72" spans="1:18" ht="14.95" customHeight="1" x14ac:dyDescent="0.25">
      <c r="A72">
        <v>2022</v>
      </c>
      <c r="B72" s="10">
        <f>SUM($C$72:$G$72)</f>
        <v>14818.220000000001</v>
      </c>
      <c r="C72" s="10">
        <v>14818.220000000001</v>
      </c>
      <c r="D72" s="10">
        <v>0</v>
      </c>
      <c r="E72" s="10">
        <v>0</v>
      </c>
      <c r="F72" s="10">
        <v>0</v>
      </c>
      <c r="G72" s="10">
        <v>0</v>
      </c>
      <c r="I72" s="2" t="s">
        <v>675</v>
      </c>
      <c r="J72" s="2" t="s">
        <v>676</v>
      </c>
      <c r="K72" s="2" t="s">
        <v>677</v>
      </c>
      <c r="L72" s="3">
        <v>46647</v>
      </c>
      <c r="M72" s="3">
        <v>45840</v>
      </c>
      <c r="N72" s="2" t="s">
        <v>520</v>
      </c>
      <c r="O72" s="2" t="s">
        <v>521</v>
      </c>
      <c r="P72" s="2">
        <v>150.63999999999999</v>
      </c>
      <c r="Q72" s="2">
        <v>2027</v>
      </c>
      <c r="R72" s="2" t="s">
        <v>15</v>
      </c>
    </row>
    <row r="73" spans="1:18" ht="14.95" customHeight="1" x14ac:dyDescent="0.25">
      <c r="A73">
        <v>2023</v>
      </c>
      <c r="B73" s="10">
        <f>SUM($C$73:$G$73)</f>
        <v>22153.33</v>
      </c>
      <c r="C73" s="10">
        <v>22153.33</v>
      </c>
      <c r="D73" s="10">
        <v>0</v>
      </c>
      <c r="E73" s="10">
        <v>0</v>
      </c>
      <c r="F73" s="10">
        <v>0</v>
      </c>
      <c r="G73" s="10">
        <v>0</v>
      </c>
      <c r="I73" s="4" t="s">
        <v>678</v>
      </c>
      <c r="J73" s="4" t="s">
        <v>679</v>
      </c>
      <c r="K73" s="4" t="s">
        <v>385</v>
      </c>
      <c r="L73" s="5">
        <v>46650</v>
      </c>
      <c r="M73" s="5">
        <v>45831</v>
      </c>
      <c r="N73" s="4" t="s">
        <v>520</v>
      </c>
      <c r="O73" s="4" t="s">
        <v>521</v>
      </c>
      <c r="P73" s="4">
        <v>120.72</v>
      </c>
      <c r="Q73" s="4">
        <v>2027</v>
      </c>
      <c r="R73" s="4" t="s">
        <v>22</v>
      </c>
    </row>
    <row r="74" spans="1:18" ht="14.95" customHeight="1" x14ac:dyDescent="0.25">
      <c r="A74">
        <v>2024</v>
      </c>
      <c r="B74" s="10">
        <f>SUM($C$74:$G$74)</f>
        <v>29344.07</v>
      </c>
      <c r="C74" s="10">
        <v>29344.07</v>
      </c>
      <c r="D74" s="10">
        <v>0</v>
      </c>
      <c r="E74" s="10">
        <v>0</v>
      </c>
      <c r="F74" s="10">
        <v>0</v>
      </c>
      <c r="G74" s="10">
        <v>0</v>
      </c>
      <c r="I74" s="2" t="s">
        <v>680</v>
      </c>
      <c r="J74" s="2" t="s">
        <v>681</v>
      </c>
      <c r="K74" s="2" t="s">
        <v>677</v>
      </c>
      <c r="L74" s="3">
        <v>46650</v>
      </c>
      <c r="M74" s="3">
        <v>45882</v>
      </c>
      <c r="N74" s="2" t="s">
        <v>520</v>
      </c>
      <c r="O74" s="2" t="s">
        <v>521</v>
      </c>
      <c r="P74" s="2">
        <v>101.35</v>
      </c>
      <c r="Q74" s="2">
        <v>2027</v>
      </c>
      <c r="R74" s="2" t="s">
        <v>22</v>
      </c>
    </row>
    <row r="75" spans="1:18" ht="14.95" customHeight="1" x14ac:dyDescent="0.25">
      <c r="A75">
        <v>2025</v>
      </c>
      <c r="B75" s="10">
        <f>SUM($C$75:$G$75)</f>
        <v>37442.740000000005</v>
      </c>
      <c r="C75" s="10">
        <v>37442.740000000005</v>
      </c>
      <c r="D75" s="10">
        <v>0</v>
      </c>
      <c r="E75" s="10">
        <v>0</v>
      </c>
      <c r="F75" s="10">
        <v>0</v>
      </c>
      <c r="G75" s="10">
        <v>0</v>
      </c>
      <c r="I75" s="4" t="s">
        <v>682</v>
      </c>
      <c r="J75" s="4" t="s">
        <v>683</v>
      </c>
      <c r="K75" s="4" t="s">
        <v>421</v>
      </c>
      <c r="L75" s="5">
        <v>46650</v>
      </c>
      <c r="M75" s="5">
        <v>45966</v>
      </c>
      <c r="N75" s="4" t="s">
        <v>520</v>
      </c>
      <c r="O75" s="4" t="s">
        <v>521</v>
      </c>
      <c r="P75" s="4">
        <v>150.76</v>
      </c>
      <c r="Q75" s="4">
        <v>2027</v>
      </c>
      <c r="R75" s="4" t="s">
        <v>22</v>
      </c>
    </row>
    <row r="76" spans="1:18" ht="14.95" customHeight="1" x14ac:dyDescent="0.25">
      <c r="A76">
        <v>2026</v>
      </c>
      <c r="B76" s="10">
        <f>SUM($C$76:$G$76)</f>
        <v>43836.799999999988</v>
      </c>
      <c r="C76" s="10">
        <v>39591.179999999986</v>
      </c>
      <c r="D76" s="10">
        <v>3775.3</v>
      </c>
      <c r="E76" s="10">
        <v>470.32</v>
      </c>
      <c r="F76" s="10">
        <v>0</v>
      </c>
      <c r="G76" s="10">
        <v>0</v>
      </c>
      <c r="I76" s="2" t="s">
        <v>684</v>
      </c>
      <c r="J76" s="2" t="s">
        <v>685</v>
      </c>
      <c r="K76" s="2" t="s">
        <v>302</v>
      </c>
      <c r="L76" s="3">
        <v>46661</v>
      </c>
      <c r="M76" s="3">
        <v>44846</v>
      </c>
      <c r="N76" s="2" t="s">
        <v>520</v>
      </c>
      <c r="O76" s="2" t="s">
        <v>521</v>
      </c>
      <c r="P76" s="2">
        <v>145</v>
      </c>
      <c r="Q76" s="2">
        <v>2027</v>
      </c>
      <c r="R76" s="2" t="s">
        <v>22</v>
      </c>
    </row>
    <row r="77" spans="1:18" ht="14.95" customHeight="1" x14ac:dyDescent="0.25">
      <c r="A77">
        <v>2027</v>
      </c>
      <c r="B77" s="10">
        <f>SUM($C$77:$G$77)</f>
        <v>64920.229999999981</v>
      </c>
      <c r="C77" s="10">
        <v>39591.179999999986</v>
      </c>
      <c r="D77" s="10">
        <v>19816.379999999997</v>
      </c>
      <c r="E77" s="10">
        <v>5512.6699999999992</v>
      </c>
      <c r="F77" s="10">
        <v>0</v>
      </c>
      <c r="G77" s="10">
        <v>0</v>
      </c>
      <c r="I77" s="4" t="s">
        <v>686</v>
      </c>
      <c r="J77" s="4" t="s">
        <v>687</v>
      </c>
      <c r="K77" s="4" t="s">
        <v>88</v>
      </c>
      <c r="L77" s="5">
        <v>46661</v>
      </c>
      <c r="M77" s="5">
        <v>45848</v>
      </c>
      <c r="N77" s="4" t="s">
        <v>520</v>
      </c>
      <c r="O77" s="4" t="s">
        <v>521</v>
      </c>
      <c r="P77" s="4">
        <v>265.10000000000002</v>
      </c>
      <c r="Q77" s="4">
        <v>2027</v>
      </c>
      <c r="R77" s="4" t="s">
        <v>22</v>
      </c>
    </row>
    <row r="78" spans="1:18" ht="14.95" customHeight="1" x14ac:dyDescent="0.25">
      <c r="A78">
        <v>2028</v>
      </c>
      <c r="B78" s="10">
        <f>SUM($C$78:$G$78)</f>
        <v>84786.01999999999</v>
      </c>
      <c r="C78" s="10">
        <v>39591.179999999986</v>
      </c>
      <c r="D78" s="10">
        <v>31844.739999999991</v>
      </c>
      <c r="E78" s="10">
        <v>13350.099999999999</v>
      </c>
      <c r="F78" s="10">
        <v>0</v>
      </c>
      <c r="G78" s="10">
        <v>0</v>
      </c>
      <c r="I78" s="2" t="s">
        <v>688</v>
      </c>
      <c r="J78" s="2" t="s">
        <v>689</v>
      </c>
      <c r="K78" s="2" t="s">
        <v>677</v>
      </c>
      <c r="L78" s="3">
        <v>46661</v>
      </c>
      <c r="M78" s="3">
        <v>45404</v>
      </c>
      <c r="N78" s="2" t="s">
        <v>520</v>
      </c>
      <c r="O78" s="2" t="s">
        <v>521</v>
      </c>
      <c r="P78" s="2">
        <v>81.459999999999994</v>
      </c>
      <c r="Q78" s="2">
        <v>2027</v>
      </c>
      <c r="R78" s="2" t="s">
        <v>15</v>
      </c>
    </row>
    <row r="79" spans="1:18" ht="14.95" customHeight="1" x14ac:dyDescent="0.25">
      <c r="A79">
        <v>2029</v>
      </c>
      <c r="B79" s="10">
        <f>SUM($C$79:$G$79)</f>
        <v>89230.839999999982</v>
      </c>
      <c r="C79" s="10">
        <v>39591.179999999986</v>
      </c>
      <c r="D79" s="10">
        <v>33834.709999999992</v>
      </c>
      <c r="E79" s="10">
        <v>15804.949999999999</v>
      </c>
      <c r="F79" s="10">
        <v>0</v>
      </c>
      <c r="G79" s="10">
        <v>0</v>
      </c>
      <c r="I79" s="4" t="s">
        <v>690</v>
      </c>
      <c r="J79" s="4" t="s">
        <v>691</v>
      </c>
      <c r="K79" s="4" t="s">
        <v>287</v>
      </c>
      <c r="L79" s="5">
        <v>46674</v>
      </c>
      <c r="M79" s="5">
        <v>45495</v>
      </c>
      <c r="N79" s="4" t="s">
        <v>520</v>
      </c>
      <c r="O79" s="4" t="s">
        <v>521</v>
      </c>
      <c r="P79" s="4">
        <v>171.9</v>
      </c>
      <c r="Q79" s="4">
        <v>2027</v>
      </c>
      <c r="R79" s="4" t="s">
        <v>15</v>
      </c>
    </row>
    <row r="80" spans="1:18" ht="14.95" customHeight="1" x14ac:dyDescent="0.25">
      <c r="A80">
        <v>2030</v>
      </c>
      <c r="B80" s="10">
        <f>SUM($C$80:$G$80)</f>
        <v>89361.559999999983</v>
      </c>
      <c r="C80" s="10">
        <v>39591.179999999986</v>
      </c>
      <c r="D80" s="10">
        <v>33834.709999999992</v>
      </c>
      <c r="E80" s="10">
        <v>15935.669999999998</v>
      </c>
      <c r="F80" s="10">
        <v>0</v>
      </c>
      <c r="G80" s="10">
        <v>0</v>
      </c>
      <c r="I80" s="2" t="s">
        <v>692</v>
      </c>
      <c r="J80" s="2" t="s">
        <v>693</v>
      </c>
      <c r="K80" s="2" t="s">
        <v>599</v>
      </c>
      <c r="L80" s="3">
        <v>46686</v>
      </c>
      <c r="M80" s="3">
        <v>45211</v>
      </c>
      <c r="N80" s="2" t="s">
        <v>520</v>
      </c>
      <c r="O80" s="2" t="s">
        <v>521</v>
      </c>
      <c r="P80" s="2">
        <v>406.6</v>
      </c>
      <c r="Q80" s="2">
        <v>2027</v>
      </c>
      <c r="R80" s="2" t="s">
        <v>22</v>
      </c>
    </row>
    <row r="81" spans="1:18" ht="14.95" customHeight="1" x14ac:dyDescent="0.25">
      <c r="A81">
        <v>2031</v>
      </c>
      <c r="B81" s="10">
        <f>SUM($C$81:$G$81)</f>
        <v>90365.659999999974</v>
      </c>
      <c r="C81" s="10">
        <v>39591.179999999986</v>
      </c>
      <c r="D81" s="10">
        <v>33834.709999999992</v>
      </c>
      <c r="E81" s="10">
        <v>16939.769999999997</v>
      </c>
      <c r="F81" s="10">
        <v>0</v>
      </c>
      <c r="G81" s="10">
        <v>0</v>
      </c>
      <c r="I81" s="4" t="s">
        <v>694</v>
      </c>
      <c r="J81" s="4" t="s">
        <v>695</v>
      </c>
      <c r="K81" s="4" t="s">
        <v>290</v>
      </c>
      <c r="L81" s="5">
        <v>46687</v>
      </c>
      <c r="M81" s="5">
        <v>45968</v>
      </c>
      <c r="N81" s="4" t="s">
        <v>520</v>
      </c>
      <c r="O81" s="4" t="s">
        <v>521</v>
      </c>
      <c r="P81" s="4">
        <v>358.06</v>
      </c>
      <c r="Q81" s="4">
        <v>2027</v>
      </c>
      <c r="R81" s="4" t="s">
        <v>22</v>
      </c>
    </row>
    <row r="82" spans="1:18" ht="14.95" customHeight="1" x14ac:dyDescent="0.25">
      <c r="A82">
        <v>2032</v>
      </c>
      <c r="B82" s="10">
        <f>SUM($C$82:$G$82)</f>
        <v>90550.209999999977</v>
      </c>
      <c r="C82" s="10">
        <v>39591.179999999986</v>
      </c>
      <c r="D82" s="10">
        <v>33834.709999999992</v>
      </c>
      <c r="E82" s="10">
        <v>17124.319999999996</v>
      </c>
      <c r="F82" s="10">
        <v>0</v>
      </c>
      <c r="G82" s="10">
        <v>0</v>
      </c>
      <c r="I82" s="2" t="s">
        <v>696</v>
      </c>
      <c r="J82" s="2" t="s">
        <v>697</v>
      </c>
      <c r="K82" s="2" t="s">
        <v>293</v>
      </c>
      <c r="L82" s="3">
        <v>46689</v>
      </c>
      <c r="M82" s="3">
        <v>45863</v>
      </c>
      <c r="N82" s="2" t="s">
        <v>520</v>
      </c>
      <c r="O82" s="2" t="s">
        <v>521</v>
      </c>
      <c r="P82" s="2">
        <v>262.22000000000003</v>
      </c>
      <c r="Q82" s="2">
        <v>2027</v>
      </c>
      <c r="R82" s="2" t="s">
        <v>22</v>
      </c>
    </row>
    <row r="83" spans="1:18" ht="14.95" customHeight="1" x14ac:dyDescent="0.25">
      <c r="G83" s="10"/>
      <c r="I83" s="4" t="s">
        <v>698</v>
      </c>
      <c r="J83" s="4" t="s">
        <v>699</v>
      </c>
      <c r="K83" s="4" t="s">
        <v>324</v>
      </c>
      <c r="L83" s="5">
        <v>46689</v>
      </c>
      <c r="M83" s="5">
        <v>45772</v>
      </c>
      <c r="N83" s="4" t="s">
        <v>520</v>
      </c>
      <c r="O83" s="4" t="s">
        <v>521</v>
      </c>
      <c r="P83" s="4">
        <v>175.3</v>
      </c>
      <c r="Q83" s="4">
        <v>2027</v>
      </c>
      <c r="R83" s="4" t="s">
        <v>22</v>
      </c>
    </row>
    <row r="84" spans="1:18" ht="14.95" customHeight="1" x14ac:dyDescent="0.25">
      <c r="G84" s="10"/>
      <c r="I84" s="2" t="s">
        <v>700</v>
      </c>
      <c r="J84" s="2" t="s">
        <v>701</v>
      </c>
      <c r="K84" s="2" t="s">
        <v>594</v>
      </c>
      <c r="L84" s="3">
        <v>46692</v>
      </c>
      <c r="M84" s="3">
        <v>45440</v>
      </c>
      <c r="N84" s="2" t="s">
        <v>520</v>
      </c>
      <c r="O84" s="2" t="s">
        <v>521</v>
      </c>
      <c r="P84" s="2">
        <v>181</v>
      </c>
      <c r="Q84" s="2">
        <v>2027</v>
      </c>
      <c r="R84" s="2" t="s">
        <v>22</v>
      </c>
    </row>
    <row r="85" spans="1:18" ht="14.95" customHeight="1" x14ac:dyDescent="0.25">
      <c r="G85" s="10"/>
      <c r="I85" s="4" t="s">
        <v>702</v>
      </c>
      <c r="J85" s="4" t="s">
        <v>703</v>
      </c>
      <c r="K85" s="4" t="s">
        <v>198</v>
      </c>
      <c r="L85" s="5">
        <v>46692</v>
      </c>
      <c r="M85" s="5">
        <v>45797</v>
      </c>
      <c r="N85" s="4" t="s">
        <v>520</v>
      </c>
      <c r="O85" s="4" t="s">
        <v>521</v>
      </c>
      <c r="P85" s="4">
        <v>100.6</v>
      </c>
      <c r="Q85" s="4">
        <v>2027</v>
      </c>
      <c r="R85" s="4" t="s">
        <v>22</v>
      </c>
    </row>
    <row r="86" spans="1:18" ht="14.95" customHeight="1" x14ac:dyDescent="0.25">
      <c r="G86" s="10"/>
      <c r="I86" s="2" t="s">
        <v>704</v>
      </c>
      <c r="J86" s="2" t="s">
        <v>705</v>
      </c>
      <c r="K86" s="2" t="s">
        <v>393</v>
      </c>
      <c r="L86" s="3">
        <v>46703</v>
      </c>
      <c r="M86" s="3">
        <v>45869</v>
      </c>
      <c r="N86" s="2" t="s">
        <v>520</v>
      </c>
      <c r="O86" s="2" t="s">
        <v>521</v>
      </c>
      <c r="P86" s="2">
        <v>148.16</v>
      </c>
      <c r="Q86" s="2">
        <v>2027</v>
      </c>
      <c r="R86" s="2" t="s">
        <v>22</v>
      </c>
    </row>
    <row r="87" spans="1:18" ht="14.95" customHeight="1" x14ac:dyDescent="0.25">
      <c r="G87" s="10"/>
      <c r="I87" s="4" t="s">
        <v>706</v>
      </c>
      <c r="J87" s="4" t="s">
        <v>707</v>
      </c>
      <c r="K87" s="4" t="s">
        <v>88</v>
      </c>
      <c r="L87" s="5">
        <v>46721</v>
      </c>
      <c r="M87" s="5">
        <v>45567</v>
      </c>
      <c r="N87" s="4" t="s">
        <v>520</v>
      </c>
      <c r="O87" s="4" t="s">
        <v>521</v>
      </c>
      <c r="P87" s="4">
        <v>125.9</v>
      </c>
      <c r="Q87" s="4">
        <v>2027</v>
      </c>
      <c r="R87" s="4" t="s">
        <v>22</v>
      </c>
    </row>
    <row r="88" spans="1:18" ht="14.95" customHeight="1" x14ac:dyDescent="0.25">
      <c r="I88" s="2" t="s">
        <v>708</v>
      </c>
      <c r="J88" s="2" t="s">
        <v>709</v>
      </c>
      <c r="K88" s="2" t="s">
        <v>117</v>
      </c>
      <c r="L88" s="3">
        <v>46721</v>
      </c>
      <c r="M88" s="3">
        <v>45839</v>
      </c>
      <c r="N88" s="2" t="s">
        <v>520</v>
      </c>
      <c r="O88" s="2" t="s">
        <v>521</v>
      </c>
      <c r="P88" s="2">
        <v>500</v>
      </c>
      <c r="Q88" s="2">
        <v>2027</v>
      </c>
      <c r="R88" s="2" t="s">
        <v>22</v>
      </c>
    </row>
    <row r="89" spans="1:18" ht="14.95" customHeight="1" x14ac:dyDescent="0.25">
      <c r="I89" s="4" t="s">
        <v>710</v>
      </c>
      <c r="J89" s="4" t="s">
        <v>711</v>
      </c>
      <c r="K89" s="4" t="s">
        <v>117</v>
      </c>
      <c r="L89" s="5">
        <v>46721</v>
      </c>
      <c r="M89" s="5">
        <v>45882</v>
      </c>
      <c r="N89" s="4" t="s">
        <v>520</v>
      </c>
      <c r="O89" s="4" t="s">
        <v>521</v>
      </c>
      <c r="P89" s="4">
        <v>500</v>
      </c>
      <c r="Q89" s="4">
        <v>2027</v>
      </c>
      <c r="R89" s="4" t="s">
        <v>22</v>
      </c>
    </row>
    <row r="90" spans="1:18" ht="14.95" customHeight="1" x14ac:dyDescent="0.25">
      <c r="I90" s="2" t="s">
        <v>712</v>
      </c>
      <c r="J90" s="2" t="s">
        <v>713</v>
      </c>
      <c r="K90" s="2" t="s">
        <v>714</v>
      </c>
      <c r="L90" s="3">
        <v>46722</v>
      </c>
      <c r="M90" s="3">
        <v>44620</v>
      </c>
      <c r="N90" s="2" t="s">
        <v>520</v>
      </c>
      <c r="O90" s="2" t="s">
        <v>521</v>
      </c>
      <c r="P90" s="2">
        <v>201.5</v>
      </c>
      <c r="Q90" s="2">
        <v>2027</v>
      </c>
      <c r="R90" s="2" t="s">
        <v>15</v>
      </c>
    </row>
    <row r="91" spans="1:18" ht="14.95" customHeight="1" x14ac:dyDescent="0.25">
      <c r="I91" s="4" t="s">
        <v>715</v>
      </c>
      <c r="J91" s="4" t="s">
        <v>716</v>
      </c>
      <c r="K91" s="4" t="s">
        <v>714</v>
      </c>
      <c r="L91" s="5">
        <v>46722</v>
      </c>
      <c r="M91" s="5">
        <v>44643</v>
      </c>
      <c r="N91" s="4" t="s">
        <v>520</v>
      </c>
      <c r="O91" s="4" t="s">
        <v>521</v>
      </c>
      <c r="P91" s="4">
        <v>201.74</v>
      </c>
      <c r="Q91" s="4">
        <v>2027</v>
      </c>
      <c r="R91" s="4" t="s">
        <v>15</v>
      </c>
    </row>
    <row r="92" spans="1:18" ht="14.95" customHeight="1" x14ac:dyDescent="0.25">
      <c r="I92" s="2" t="s">
        <v>717</v>
      </c>
      <c r="J92" s="2" t="s">
        <v>718</v>
      </c>
      <c r="K92" s="2" t="s">
        <v>18</v>
      </c>
      <c r="L92" s="3">
        <v>46722</v>
      </c>
      <c r="M92" s="3">
        <v>45539</v>
      </c>
      <c r="N92" s="2" t="s">
        <v>520</v>
      </c>
      <c r="O92" s="2" t="s">
        <v>521</v>
      </c>
      <c r="P92" s="2">
        <v>200.64</v>
      </c>
      <c r="Q92" s="2">
        <v>2027</v>
      </c>
      <c r="R92" s="2" t="s">
        <v>15</v>
      </c>
    </row>
    <row r="93" spans="1:18" ht="14.95" customHeight="1" x14ac:dyDescent="0.25">
      <c r="I93" s="4" t="s">
        <v>719</v>
      </c>
      <c r="J93" s="4" t="s">
        <v>720</v>
      </c>
      <c r="K93" s="4" t="s">
        <v>721</v>
      </c>
      <c r="L93" s="5">
        <v>46727</v>
      </c>
      <c r="M93" s="5">
        <v>45489</v>
      </c>
      <c r="N93" s="4" t="s">
        <v>520</v>
      </c>
      <c r="O93" s="4" t="s">
        <v>521</v>
      </c>
      <c r="P93" s="4">
        <v>202</v>
      </c>
      <c r="Q93" s="4">
        <v>2027</v>
      </c>
      <c r="R93" s="4" t="s">
        <v>22</v>
      </c>
    </row>
    <row r="94" spans="1:18" ht="14.95" customHeight="1" x14ac:dyDescent="0.25">
      <c r="I94" s="2" t="s">
        <v>722</v>
      </c>
      <c r="J94" s="2" t="s">
        <v>723</v>
      </c>
      <c r="K94" s="2" t="s">
        <v>385</v>
      </c>
      <c r="L94" s="3">
        <v>46732</v>
      </c>
      <c r="M94" s="3">
        <v>44816</v>
      </c>
      <c r="N94" s="2" t="s">
        <v>520</v>
      </c>
      <c r="O94" s="2" t="s">
        <v>521</v>
      </c>
      <c r="P94" s="2">
        <v>300.87</v>
      </c>
      <c r="Q94" s="2">
        <v>2027</v>
      </c>
      <c r="R94" s="2" t="s">
        <v>22</v>
      </c>
    </row>
    <row r="95" spans="1:18" ht="14.95" customHeight="1" x14ac:dyDescent="0.25">
      <c r="I95" s="4" t="s">
        <v>724</v>
      </c>
      <c r="J95" s="4" t="s">
        <v>725</v>
      </c>
      <c r="K95" s="4" t="s">
        <v>726</v>
      </c>
      <c r="L95" s="5">
        <v>46738</v>
      </c>
      <c r="M95" s="5">
        <v>45567</v>
      </c>
      <c r="N95" s="4" t="s">
        <v>520</v>
      </c>
      <c r="O95" s="4" t="s">
        <v>521</v>
      </c>
      <c r="P95" s="4">
        <v>627.80999999999995</v>
      </c>
      <c r="Q95" s="4">
        <v>2027</v>
      </c>
      <c r="R95" s="4" t="s">
        <v>22</v>
      </c>
    </row>
    <row r="96" spans="1:18" ht="14.95" customHeight="1" x14ac:dyDescent="0.25">
      <c r="I96" s="2" t="s">
        <v>727</v>
      </c>
      <c r="J96" s="2" t="s">
        <v>728</v>
      </c>
      <c r="K96" s="2" t="s">
        <v>729</v>
      </c>
      <c r="L96" s="3">
        <v>46741</v>
      </c>
      <c r="M96" s="3">
        <v>45322</v>
      </c>
      <c r="N96" s="2" t="s">
        <v>520</v>
      </c>
      <c r="O96" s="2" t="s">
        <v>521</v>
      </c>
      <c r="P96" s="2">
        <v>702.64</v>
      </c>
      <c r="Q96" s="2">
        <v>2027</v>
      </c>
      <c r="R96" s="2" t="s">
        <v>15</v>
      </c>
    </row>
    <row r="97" spans="9:18" ht="14.95" customHeight="1" x14ac:dyDescent="0.25">
      <c r="I97" s="4" t="s">
        <v>730</v>
      </c>
      <c r="J97" s="4" t="s">
        <v>731</v>
      </c>
      <c r="K97" s="4" t="s">
        <v>240</v>
      </c>
      <c r="L97" s="5">
        <v>46750</v>
      </c>
      <c r="M97" s="5">
        <v>45779</v>
      </c>
      <c r="N97" s="4" t="s">
        <v>520</v>
      </c>
      <c r="O97" s="4" t="s">
        <v>521</v>
      </c>
      <c r="P97" s="4">
        <v>351.78</v>
      </c>
      <c r="Q97" s="4">
        <v>2027</v>
      </c>
      <c r="R97" s="4" t="s">
        <v>22</v>
      </c>
    </row>
    <row r="98" spans="9:18" ht="14.95" customHeight="1" x14ac:dyDescent="0.25">
      <c r="I98" s="2" t="s">
        <v>732</v>
      </c>
      <c r="J98" s="2" t="s">
        <v>733</v>
      </c>
      <c r="K98" s="2" t="s">
        <v>734</v>
      </c>
      <c r="L98" s="3">
        <v>46750</v>
      </c>
      <c r="M98" s="3">
        <v>46020</v>
      </c>
      <c r="N98" s="2" t="s">
        <v>520</v>
      </c>
      <c r="O98" s="2" t="s">
        <v>521</v>
      </c>
      <c r="P98" s="2">
        <v>286.04000000000002</v>
      </c>
      <c r="Q98" s="2">
        <v>2027</v>
      </c>
      <c r="R98" s="2" t="s">
        <v>22</v>
      </c>
    </row>
    <row r="99" spans="9:18" ht="14.95" customHeight="1" x14ac:dyDescent="0.25">
      <c r="I99" s="4" t="s">
        <v>735</v>
      </c>
      <c r="J99" s="4" t="s">
        <v>736</v>
      </c>
      <c r="K99" s="4" t="s">
        <v>737</v>
      </c>
      <c r="L99" s="5">
        <v>46751</v>
      </c>
      <c r="M99" s="5">
        <v>45567</v>
      </c>
      <c r="N99" s="4" t="s">
        <v>520</v>
      </c>
      <c r="O99" s="4" t="s">
        <v>521</v>
      </c>
      <c r="P99" s="4">
        <v>80.38</v>
      </c>
      <c r="Q99" s="4">
        <v>2027</v>
      </c>
      <c r="R99" s="4" t="s">
        <v>15</v>
      </c>
    </row>
    <row r="100" spans="9:18" ht="14.95" customHeight="1" x14ac:dyDescent="0.25">
      <c r="I100" s="2" t="s">
        <v>738</v>
      </c>
      <c r="J100" s="2" t="s">
        <v>739</v>
      </c>
      <c r="K100" s="2" t="s">
        <v>408</v>
      </c>
      <c r="L100" s="3">
        <v>46752</v>
      </c>
      <c r="M100" s="3">
        <v>44593</v>
      </c>
      <c r="N100" s="2" t="s">
        <v>520</v>
      </c>
      <c r="O100" s="2" t="s">
        <v>521</v>
      </c>
      <c r="P100" s="2">
        <v>101.2</v>
      </c>
      <c r="Q100" s="2">
        <v>2027</v>
      </c>
      <c r="R100" s="2" t="s">
        <v>22</v>
      </c>
    </row>
    <row r="101" spans="9:18" ht="14.95" customHeight="1" x14ac:dyDescent="0.25">
      <c r="I101" s="4" t="s">
        <v>740</v>
      </c>
      <c r="J101" s="4" t="s">
        <v>741</v>
      </c>
      <c r="K101" s="4" t="s">
        <v>142</v>
      </c>
      <c r="L101" s="5">
        <v>46752</v>
      </c>
      <c r="M101" s="5">
        <v>45028</v>
      </c>
      <c r="N101" s="4" t="s">
        <v>520</v>
      </c>
      <c r="O101" s="4" t="s">
        <v>521</v>
      </c>
      <c r="P101" s="4">
        <v>502.46</v>
      </c>
      <c r="Q101" s="4">
        <v>2027</v>
      </c>
      <c r="R101" s="4" t="s">
        <v>22</v>
      </c>
    </row>
    <row r="102" spans="9:18" ht="14.95" customHeight="1" x14ac:dyDescent="0.25">
      <c r="I102" s="2" t="s">
        <v>742</v>
      </c>
      <c r="J102" s="2" t="s">
        <v>743</v>
      </c>
      <c r="K102" s="2" t="s">
        <v>180</v>
      </c>
      <c r="L102" s="3">
        <v>46752</v>
      </c>
      <c r="M102" s="3">
        <v>45783</v>
      </c>
      <c r="N102" s="2" t="s">
        <v>520</v>
      </c>
      <c r="O102" s="2" t="s">
        <v>521</v>
      </c>
      <c r="P102" s="2">
        <v>200.3</v>
      </c>
      <c r="Q102" s="2">
        <v>2027</v>
      </c>
      <c r="R102" s="2" t="s">
        <v>15</v>
      </c>
    </row>
    <row r="103" spans="9:18" ht="14.95" customHeight="1" x14ac:dyDescent="0.25">
      <c r="I103" s="4" t="s">
        <v>744</v>
      </c>
      <c r="J103" s="4" t="s">
        <v>745</v>
      </c>
      <c r="K103" s="4" t="s">
        <v>243</v>
      </c>
      <c r="L103" s="5">
        <v>46752</v>
      </c>
      <c r="M103" s="5">
        <v>46021</v>
      </c>
      <c r="N103" s="4" t="s">
        <v>520</v>
      </c>
      <c r="O103" s="4" t="s">
        <v>521</v>
      </c>
      <c r="P103" s="4">
        <v>508</v>
      </c>
      <c r="Q103" s="4">
        <v>2027</v>
      </c>
      <c r="R103" s="4" t="s">
        <v>15</v>
      </c>
    </row>
    <row r="104" spans="9:18" ht="14.95" customHeight="1" x14ac:dyDescent="0.25">
      <c r="I104" s="2" t="s">
        <v>746</v>
      </c>
      <c r="J104" s="2" t="s">
        <v>747</v>
      </c>
      <c r="K104" s="2" t="s">
        <v>271</v>
      </c>
      <c r="L104" s="3">
        <v>46752</v>
      </c>
      <c r="M104" s="3">
        <v>45497</v>
      </c>
      <c r="N104" s="2" t="s">
        <v>520</v>
      </c>
      <c r="O104" s="2" t="s">
        <v>521</v>
      </c>
      <c r="P104" s="2">
        <v>203.1</v>
      </c>
      <c r="Q104" s="2">
        <v>2027</v>
      </c>
      <c r="R104" s="2" t="s">
        <v>22</v>
      </c>
    </row>
    <row r="105" spans="9:18" ht="14.95" customHeight="1" x14ac:dyDescent="0.25">
      <c r="I105" s="4" t="s">
        <v>748</v>
      </c>
      <c r="J105" s="4" t="s">
        <v>749</v>
      </c>
      <c r="K105" s="4" t="s">
        <v>750</v>
      </c>
      <c r="L105" s="5">
        <v>46752</v>
      </c>
      <c r="M105" s="5">
        <v>45703</v>
      </c>
      <c r="N105" s="4" t="s">
        <v>520</v>
      </c>
      <c r="O105" s="4" t="s">
        <v>521</v>
      </c>
      <c r="P105" s="4">
        <v>195.2</v>
      </c>
      <c r="Q105" s="4">
        <v>2027</v>
      </c>
      <c r="R105" s="4" t="s">
        <v>22</v>
      </c>
    </row>
    <row r="106" spans="9:18" ht="14.95" customHeight="1" x14ac:dyDescent="0.25">
      <c r="I106" s="2" t="s">
        <v>751</v>
      </c>
      <c r="J106" s="2" t="s">
        <v>752</v>
      </c>
      <c r="K106" s="2" t="s">
        <v>750</v>
      </c>
      <c r="L106" s="3">
        <v>46752</v>
      </c>
      <c r="M106" s="3">
        <v>45703</v>
      </c>
      <c r="N106" s="2" t="s">
        <v>520</v>
      </c>
      <c r="O106" s="2" t="s">
        <v>521</v>
      </c>
      <c r="P106" s="2">
        <v>206</v>
      </c>
      <c r="Q106" s="2">
        <v>2027</v>
      </c>
      <c r="R106" s="2" t="s">
        <v>22</v>
      </c>
    </row>
    <row r="107" spans="9:18" ht="14.95" customHeight="1" x14ac:dyDescent="0.25">
      <c r="I107" s="4" t="s">
        <v>753</v>
      </c>
      <c r="J107" s="4" t="s">
        <v>754</v>
      </c>
      <c r="K107" s="4" t="s">
        <v>217</v>
      </c>
      <c r="L107" s="5">
        <v>46752</v>
      </c>
      <c r="M107" s="5">
        <v>45876</v>
      </c>
      <c r="N107" s="4" t="s">
        <v>520</v>
      </c>
      <c r="O107" s="4" t="s">
        <v>521</v>
      </c>
      <c r="P107" s="4">
        <v>309.5</v>
      </c>
      <c r="Q107" s="4">
        <v>2027</v>
      </c>
      <c r="R107" s="4" t="s">
        <v>15</v>
      </c>
    </row>
    <row r="108" spans="9:18" ht="14.95" customHeight="1" x14ac:dyDescent="0.25">
      <c r="I108" s="2" t="s">
        <v>755</v>
      </c>
      <c r="J108" s="2" t="s">
        <v>756</v>
      </c>
      <c r="K108" s="2" t="s">
        <v>39</v>
      </c>
      <c r="L108" s="3">
        <v>46767</v>
      </c>
      <c r="M108" s="3">
        <v>45033</v>
      </c>
      <c r="N108" s="2" t="s">
        <v>520</v>
      </c>
      <c r="O108" s="2" t="s">
        <v>521</v>
      </c>
      <c r="P108" s="2">
        <v>171</v>
      </c>
      <c r="Q108" s="2">
        <v>2028</v>
      </c>
      <c r="R108" s="2" t="s">
        <v>22</v>
      </c>
    </row>
    <row r="109" spans="9:18" ht="14.95" customHeight="1" x14ac:dyDescent="0.25">
      <c r="I109" s="4" t="s">
        <v>757</v>
      </c>
      <c r="J109" s="4" t="s">
        <v>758</v>
      </c>
      <c r="K109" s="4" t="s">
        <v>188</v>
      </c>
      <c r="L109" s="5">
        <v>46804</v>
      </c>
      <c r="M109" s="5">
        <v>45839</v>
      </c>
      <c r="N109" s="4" t="s">
        <v>520</v>
      </c>
      <c r="O109" s="4" t="s">
        <v>521</v>
      </c>
      <c r="P109" s="4">
        <v>301.60000000000002</v>
      </c>
      <c r="Q109" s="4">
        <v>2028</v>
      </c>
      <c r="R109" s="4" t="s">
        <v>22</v>
      </c>
    </row>
    <row r="110" spans="9:18" ht="14.95" customHeight="1" x14ac:dyDescent="0.25">
      <c r="I110" s="2" t="s">
        <v>759</v>
      </c>
      <c r="J110" s="2" t="s">
        <v>760</v>
      </c>
      <c r="K110" s="2" t="s">
        <v>74</v>
      </c>
      <c r="L110" s="3">
        <v>46805</v>
      </c>
      <c r="M110" s="3">
        <v>44467</v>
      </c>
      <c r="N110" s="2" t="s">
        <v>520</v>
      </c>
      <c r="O110" s="2" t="s">
        <v>521</v>
      </c>
      <c r="P110" s="2">
        <v>100</v>
      </c>
      <c r="Q110" s="2">
        <v>2028</v>
      </c>
      <c r="R110" s="2" t="s">
        <v>22</v>
      </c>
    </row>
    <row r="111" spans="9:18" ht="14.95" customHeight="1" x14ac:dyDescent="0.25">
      <c r="I111" s="4" t="s">
        <v>761</v>
      </c>
      <c r="J111" s="4" t="s">
        <v>762</v>
      </c>
      <c r="K111" s="4" t="s">
        <v>435</v>
      </c>
      <c r="L111" s="5">
        <v>46813</v>
      </c>
      <c r="M111" s="5">
        <v>44767</v>
      </c>
      <c r="N111" s="4" t="s">
        <v>520</v>
      </c>
      <c r="O111" s="4" t="s">
        <v>521</v>
      </c>
      <c r="P111" s="4">
        <v>201.68</v>
      </c>
      <c r="Q111" s="4">
        <v>2028</v>
      </c>
      <c r="R111" s="4" t="s">
        <v>22</v>
      </c>
    </row>
    <row r="112" spans="9:18" ht="14.95" customHeight="1" x14ac:dyDescent="0.25">
      <c r="I112" s="2" t="s">
        <v>763</v>
      </c>
      <c r="J112" s="2" t="s">
        <v>764</v>
      </c>
      <c r="K112" s="2" t="s">
        <v>347</v>
      </c>
      <c r="L112" s="3">
        <v>46822</v>
      </c>
      <c r="M112" s="3">
        <v>45594</v>
      </c>
      <c r="N112" s="2" t="s">
        <v>520</v>
      </c>
      <c r="O112" s="2" t="s">
        <v>521</v>
      </c>
      <c r="P112" s="2">
        <v>200.85</v>
      </c>
      <c r="Q112" s="2">
        <v>2028</v>
      </c>
      <c r="R112" s="2" t="s">
        <v>22</v>
      </c>
    </row>
    <row r="113" spans="9:18" ht="14.95" customHeight="1" x14ac:dyDescent="0.25">
      <c r="I113" s="4" t="s">
        <v>765</v>
      </c>
      <c r="J113" s="4" t="s">
        <v>766</v>
      </c>
      <c r="K113" s="4" t="s">
        <v>347</v>
      </c>
      <c r="L113" s="5">
        <v>46822</v>
      </c>
      <c r="M113" s="5">
        <v>45594</v>
      </c>
      <c r="N113" s="4" t="s">
        <v>520</v>
      </c>
      <c r="O113" s="4" t="s">
        <v>521</v>
      </c>
      <c r="P113" s="4">
        <v>200.85</v>
      </c>
      <c r="Q113" s="4">
        <v>2028</v>
      </c>
      <c r="R113" s="4" t="s">
        <v>22</v>
      </c>
    </row>
    <row r="114" spans="9:18" ht="14.95" customHeight="1" x14ac:dyDescent="0.25">
      <c r="I114" s="2" t="s">
        <v>767</v>
      </c>
      <c r="J114" s="2" t="s">
        <v>768</v>
      </c>
      <c r="K114" s="2" t="s">
        <v>287</v>
      </c>
      <c r="L114" s="3">
        <v>46824</v>
      </c>
      <c r="M114" s="3">
        <v>45896</v>
      </c>
      <c r="N114" s="2" t="s">
        <v>520</v>
      </c>
      <c r="O114" s="2" t="s">
        <v>521</v>
      </c>
      <c r="P114" s="2">
        <v>603.20000000000005</v>
      </c>
      <c r="Q114" s="2">
        <v>2028</v>
      </c>
      <c r="R114" s="2" t="s">
        <v>22</v>
      </c>
    </row>
    <row r="115" spans="9:18" ht="14.95" customHeight="1" x14ac:dyDescent="0.25">
      <c r="I115" s="4" t="s">
        <v>769</v>
      </c>
      <c r="J115" s="4" t="s">
        <v>770</v>
      </c>
      <c r="K115" s="4" t="s">
        <v>360</v>
      </c>
      <c r="L115" s="5">
        <v>46828</v>
      </c>
      <c r="M115" s="5">
        <v>45238</v>
      </c>
      <c r="N115" s="4" t="s">
        <v>520</v>
      </c>
      <c r="O115" s="4" t="s">
        <v>521</v>
      </c>
      <c r="P115" s="4">
        <v>203.5</v>
      </c>
      <c r="Q115" s="4">
        <v>2028</v>
      </c>
      <c r="R115" s="4" t="s">
        <v>22</v>
      </c>
    </row>
    <row r="116" spans="9:18" ht="14.95" customHeight="1" x14ac:dyDescent="0.25">
      <c r="I116" s="2" t="s">
        <v>771</v>
      </c>
      <c r="J116" s="2" t="s">
        <v>772</v>
      </c>
      <c r="K116" s="2" t="s">
        <v>773</v>
      </c>
      <c r="L116" s="3">
        <v>46832</v>
      </c>
      <c r="M116" s="3">
        <v>45261</v>
      </c>
      <c r="N116" s="2" t="s">
        <v>520</v>
      </c>
      <c r="O116" s="2" t="s">
        <v>521</v>
      </c>
      <c r="P116" s="2">
        <v>184</v>
      </c>
      <c r="Q116" s="2">
        <v>2028</v>
      </c>
      <c r="R116" s="2" t="s">
        <v>22</v>
      </c>
    </row>
    <row r="117" spans="9:18" ht="14.95" customHeight="1" x14ac:dyDescent="0.25">
      <c r="I117" s="4" t="s">
        <v>774</v>
      </c>
      <c r="J117" s="4" t="s">
        <v>775</v>
      </c>
      <c r="K117" s="4" t="s">
        <v>228</v>
      </c>
      <c r="L117" s="5">
        <v>46843</v>
      </c>
      <c r="M117" s="5">
        <v>45960</v>
      </c>
      <c r="N117" s="4" t="s">
        <v>520</v>
      </c>
      <c r="O117" s="4" t="s">
        <v>521</v>
      </c>
      <c r="P117" s="4">
        <v>258.83</v>
      </c>
      <c r="Q117" s="4">
        <v>2028</v>
      </c>
      <c r="R117" s="4" t="s">
        <v>15</v>
      </c>
    </row>
    <row r="118" spans="9:18" ht="14.95" customHeight="1" x14ac:dyDescent="0.25">
      <c r="I118" s="2" t="s">
        <v>776</v>
      </c>
      <c r="J118" s="2" t="s">
        <v>777</v>
      </c>
      <c r="K118" s="2" t="s">
        <v>217</v>
      </c>
      <c r="L118" s="3">
        <v>46853</v>
      </c>
      <c r="M118" s="3">
        <v>45674</v>
      </c>
      <c r="N118" s="2" t="s">
        <v>520</v>
      </c>
      <c r="O118" s="2" t="s">
        <v>521</v>
      </c>
      <c r="P118" s="2">
        <v>149.5</v>
      </c>
      <c r="Q118" s="2">
        <v>2028</v>
      </c>
      <c r="R118" s="2" t="s">
        <v>22</v>
      </c>
    </row>
    <row r="119" spans="9:18" ht="14.95" customHeight="1" x14ac:dyDescent="0.25">
      <c r="I119" s="4" t="s">
        <v>778</v>
      </c>
      <c r="J119" s="4" t="s">
        <v>779</v>
      </c>
      <c r="K119" s="4" t="s">
        <v>39</v>
      </c>
      <c r="L119" s="5">
        <v>46857</v>
      </c>
      <c r="M119" s="5">
        <v>45785</v>
      </c>
      <c r="N119" s="4" t="s">
        <v>520</v>
      </c>
      <c r="O119" s="4" t="s">
        <v>521</v>
      </c>
      <c r="P119" s="4">
        <v>150.68</v>
      </c>
      <c r="Q119" s="4">
        <v>2028</v>
      </c>
      <c r="R119" s="4" t="s">
        <v>15</v>
      </c>
    </row>
    <row r="120" spans="9:18" ht="14.95" customHeight="1" x14ac:dyDescent="0.25">
      <c r="I120" s="2" t="s">
        <v>780</v>
      </c>
      <c r="J120" s="2" t="s">
        <v>781</v>
      </c>
      <c r="K120" s="2" t="s">
        <v>375</v>
      </c>
      <c r="L120" s="3">
        <v>46858</v>
      </c>
      <c r="M120" s="3">
        <v>45731</v>
      </c>
      <c r="N120" s="2" t="s">
        <v>520</v>
      </c>
      <c r="O120" s="2" t="s">
        <v>521</v>
      </c>
      <c r="P120" s="2">
        <v>323.7</v>
      </c>
      <c r="Q120" s="2">
        <v>2028</v>
      </c>
      <c r="R120" s="2" t="s">
        <v>22</v>
      </c>
    </row>
    <row r="121" spans="9:18" ht="14.95" customHeight="1" x14ac:dyDescent="0.25">
      <c r="I121" s="4" t="s">
        <v>782</v>
      </c>
      <c r="J121" s="4" t="s">
        <v>783</v>
      </c>
      <c r="K121" s="4" t="s">
        <v>180</v>
      </c>
      <c r="L121" s="5">
        <v>46861</v>
      </c>
      <c r="M121" s="5">
        <v>46089</v>
      </c>
      <c r="N121" s="4" t="s">
        <v>520</v>
      </c>
      <c r="O121" s="4" t="s">
        <v>521</v>
      </c>
      <c r="P121" s="4">
        <v>221.2</v>
      </c>
      <c r="Q121" s="4">
        <v>2028</v>
      </c>
      <c r="R121" s="4" t="s">
        <v>22</v>
      </c>
    </row>
    <row r="122" spans="9:18" ht="14.95" customHeight="1" x14ac:dyDescent="0.25">
      <c r="I122" s="2" t="s">
        <v>784</v>
      </c>
      <c r="J122" s="2" t="s">
        <v>785</v>
      </c>
      <c r="K122" s="2" t="s">
        <v>228</v>
      </c>
      <c r="L122" s="3">
        <v>46863</v>
      </c>
      <c r="M122" s="3">
        <v>45604</v>
      </c>
      <c r="N122" s="2" t="s">
        <v>520</v>
      </c>
      <c r="O122" s="2" t="s">
        <v>521</v>
      </c>
      <c r="P122" s="2">
        <v>54.47</v>
      </c>
      <c r="Q122" s="2">
        <v>2028</v>
      </c>
      <c r="R122" s="2" t="s">
        <v>15</v>
      </c>
    </row>
    <row r="123" spans="9:18" ht="14.95" customHeight="1" x14ac:dyDescent="0.25">
      <c r="I123" s="4" t="s">
        <v>786</v>
      </c>
      <c r="J123" s="4" t="s">
        <v>787</v>
      </c>
      <c r="K123" s="4" t="s">
        <v>136</v>
      </c>
      <c r="L123" s="5">
        <v>46863</v>
      </c>
      <c r="M123" s="5">
        <v>46021</v>
      </c>
      <c r="N123" s="4" t="s">
        <v>520</v>
      </c>
      <c r="O123" s="4" t="s">
        <v>521</v>
      </c>
      <c r="P123" s="4">
        <v>76.180000000000007</v>
      </c>
      <c r="Q123" s="4">
        <v>2028</v>
      </c>
      <c r="R123" s="4" t="s">
        <v>15</v>
      </c>
    </row>
    <row r="124" spans="9:18" ht="14.95" customHeight="1" x14ac:dyDescent="0.25">
      <c r="I124" s="2" t="s">
        <v>788</v>
      </c>
      <c r="J124" s="2" t="s">
        <v>789</v>
      </c>
      <c r="K124" s="2" t="s">
        <v>271</v>
      </c>
      <c r="L124" s="3">
        <v>46882</v>
      </c>
      <c r="M124" s="3">
        <v>45415</v>
      </c>
      <c r="N124" s="2" t="s">
        <v>520</v>
      </c>
      <c r="O124" s="2" t="s">
        <v>521</v>
      </c>
      <c r="P124" s="2">
        <v>182</v>
      </c>
      <c r="Q124" s="2">
        <v>2028</v>
      </c>
      <c r="R124" s="2" t="s">
        <v>22</v>
      </c>
    </row>
    <row r="125" spans="9:18" ht="14.95" customHeight="1" x14ac:dyDescent="0.25">
      <c r="I125" s="4" t="s">
        <v>790</v>
      </c>
      <c r="J125" s="4" t="s">
        <v>791</v>
      </c>
      <c r="K125" s="4" t="s">
        <v>180</v>
      </c>
      <c r="L125" s="5">
        <v>46884</v>
      </c>
      <c r="M125" s="5">
        <v>46009</v>
      </c>
      <c r="N125" s="4" t="s">
        <v>520</v>
      </c>
      <c r="O125" s="4" t="s">
        <v>521</v>
      </c>
      <c r="P125" s="4">
        <v>221.78</v>
      </c>
      <c r="Q125" s="4">
        <v>2028</v>
      </c>
      <c r="R125" s="4" t="s">
        <v>15</v>
      </c>
    </row>
    <row r="126" spans="9:18" ht="14.95" customHeight="1" x14ac:dyDescent="0.25">
      <c r="I126" s="2" t="s">
        <v>792</v>
      </c>
      <c r="J126" s="2" t="s">
        <v>793</v>
      </c>
      <c r="K126" s="2" t="s">
        <v>594</v>
      </c>
      <c r="L126" s="3">
        <v>46888</v>
      </c>
      <c r="M126" s="3">
        <v>45156</v>
      </c>
      <c r="N126" s="2" t="s">
        <v>520</v>
      </c>
      <c r="O126" s="2" t="s">
        <v>521</v>
      </c>
      <c r="P126" s="2">
        <v>203.5</v>
      </c>
      <c r="Q126" s="2">
        <v>2028</v>
      </c>
      <c r="R126" s="2" t="s">
        <v>22</v>
      </c>
    </row>
    <row r="127" spans="9:18" ht="14.95" customHeight="1" x14ac:dyDescent="0.25">
      <c r="I127" s="4" t="s">
        <v>794</v>
      </c>
      <c r="J127" s="4" t="s">
        <v>795</v>
      </c>
      <c r="K127" s="4" t="s">
        <v>177</v>
      </c>
      <c r="L127" s="5">
        <v>46899</v>
      </c>
      <c r="M127" s="5">
        <v>45897</v>
      </c>
      <c r="N127" s="4" t="s">
        <v>520</v>
      </c>
      <c r="O127" s="4" t="s">
        <v>521</v>
      </c>
      <c r="P127" s="4">
        <v>145</v>
      </c>
      <c r="Q127" s="4">
        <v>2028</v>
      </c>
      <c r="R127" s="4" t="s">
        <v>22</v>
      </c>
    </row>
    <row r="128" spans="9:18" ht="14.95" customHeight="1" x14ac:dyDescent="0.25">
      <c r="I128" s="2" t="s">
        <v>796</v>
      </c>
      <c r="J128" s="2" t="s">
        <v>797</v>
      </c>
      <c r="K128" s="2" t="s">
        <v>193</v>
      </c>
      <c r="L128" s="3">
        <v>46901</v>
      </c>
      <c r="M128" s="3">
        <v>45770</v>
      </c>
      <c r="N128" s="2" t="s">
        <v>520</v>
      </c>
      <c r="O128" s="2" t="s">
        <v>521</v>
      </c>
      <c r="P128" s="2">
        <v>445.41</v>
      </c>
      <c r="Q128" s="2">
        <v>2028</v>
      </c>
      <c r="R128" s="2" t="s">
        <v>15</v>
      </c>
    </row>
    <row r="129" spans="9:18" ht="14.95" customHeight="1" x14ac:dyDescent="0.25">
      <c r="I129" s="4" t="s">
        <v>798</v>
      </c>
      <c r="J129" s="4" t="s">
        <v>799</v>
      </c>
      <c r="K129" s="4" t="s">
        <v>800</v>
      </c>
      <c r="L129" s="5">
        <v>46903</v>
      </c>
      <c r="M129" s="5">
        <v>46022</v>
      </c>
      <c r="N129" s="4" t="s">
        <v>520</v>
      </c>
      <c r="O129" s="4" t="s">
        <v>521</v>
      </c>
      <c r="P129" s="4">
        <v>265</v>
      </c>
      <c r="Q129" s="4">
        <v>2028</v>
      </c>
      <c r="R129" s="4" t="s">
        <v>15</v>
      </c>
    </row>
    <row r="130" spans="9:18" ht="14.95" customHeight="1" x14ac:dyDescent="0.25">
      <c r="I130" s="2" t="s">
        <v>801</v>
      </c>
      <c r="J130" s="2" t="s">
        <v>802</v>
      </c>
      <c r="K130" s="2" t="s">
        <v>452</v>
      </c>
      <c r="L130" s="3">
        <v>46904</v>
      </c>
      <c r="M130" s="3">
        <v>45457</v>
      </c>
      <c r="N130" s="2" t="s">
        <v>520</v>
      </c>
      <c r="O130" s="2" t="s">
        <v>521</v>
      </c>
      <c r="P130" s="2">
        <v>203.8</v>
      </c>
      <c r="Q130" s="2">
        <v>2028</v>
      </c>
      <c r="R130" s="2" t="s">
        <v>22</v>
      </c>
    </row>
    <row r="131" spans="9:18" ht="14.95" customHeight="1" x14ac:dyDescent="0.25">
      <c r="I131" s="4" t="s">
        <v>803</v>
      </c>
      <c r="J131" s="4" t="s">
        <v>804</v>
      </c>
      <c r="K131" s="4" t="s">
        <v>93</v>
      </c>
      <c r="L131" s="5">
        <v>46904</v>
      </c>
      <c r="M131" s="5">
        <v>45706</v>
      </c>
      <c r="N131" s="4" t="s">
        <v>520</v>
      </c>
      <c r="O131" s="4" t="s">
        <v>521</v>
      </c>
      <c r="P131" s="4">
        <v>403.2</v>
      </c>
      <c r="Q131" s="4">
        <v>2028</v>
      </c>
      <c r="R131" s="4" t="s">
        <v>15</v>
      </c>
    </row>
    <row r="132" spans="9:18" ht="14.95" customHeight="1" x14ac:dyDescent="0.25">
      <c r="I132" s="2" t="s">
        <v>805</v>
      </c>
      <c r="J132" s="2" t="s">
        <v>806</v>
      </c>
      <c r="K132" s="2" t="s">
        <v>807</v>
      </c>
      <c r="L132" s="3">
        <v>46905</v>
      </c>
      <c r="M132" s="3">
        <v>44047</v>
      </c>
      <c r="N132" s="2" t="s">
        <v>520</v>
      </c>
      <c r="O132" s="2" t="s">
        <v>521</v>
      </c>
      <c r="P132" s="2">
        <v>203.9</v>
      </c>
      <c r="Q132" s="2">
        <v>2028</v>
      </c>
      <c r="R132" s="2" t="s">
        <v>15</v>
      </c>
    </row>
    <row r="133" spans="9:18" ht="14.95" customHeight="1" x14ac:dyDescent="0.25">
      <c r="I133" s="4" t="s">
        <v>808</v>
      </c>
      <c r="J133" s="4" t="s">
        <v>809</v>
      </c>
      <c r="K133" s="4" t="s">
        <v>150</v>
      </c>
      <c r="L133" s="5">
        <v>46931</v>
      </c>
      <c r="M133" s="5">
        <v>45912</v>
      </c>
      <c r="N133" s="4" t="s">
        <v>520</v>
      </c>
      <c r="O133" s="4" t="s">
        <v>521</v>
      </c>
      <c r="P133" s="4">
        <v>250</v>
      </c>
      <c r="Q133" s="4">
        <v>2028</v>
      </c>
      <c r="R133" s="4" t="s">
        <v>22</v>
      </c>
    </row>
    <row r="134" spans="9:18" ht="14.95" customHeight="1" x14ac:dyDescent="0.25">
      <c r="I134" s="2" t="s">
        <v>810</v>
      </c>
      <c r="J134" s="2" t="s">
        <v>811</v>
      </c>
      <c r="K134" s="2" t="s">
        <v>237</v>
      </c>
      <c r="L134" s="3">
        <v>46931</v>
      </c>
      <c r="M134" s="3">
        <v>46022</v>
      </c>
      <c r="N134" s="2" t="s">
        <v>520</v>
      </c>
      <c r="O134" s="2" t="s">
        <v>521</v>
      </c>
      <c r="P134" s="2">
        <v>205.8</v>
      </c>
      <c r="Q134" s="2">
        <v>2028</v>
      </c>
      <c r="R134" s="2" t="s">
        <v>22</v>
      </c>
    </row>
    <row r="135" spans="9:18" ht="14.95" customHeight="1" x14ac:dyDescent="0.25">
      <c r="I135" s="4" t="s">
        <v>812</v>
      </c>
      <c r="J135" s="4" t="s">
        <v>813</v>
      </c>
      <c r="K135" s="4" t="s">
        <v>469</v>
      </c>
      <c r="L135" s="5">
        <v>46934</v>
      </c>
      <c r="M135" s="5">
        <v>45346</v>
      </c>
      <c r="N135" s="4" t="s">
        <v>520</v>
      </c>
      <c r="O135" s="4" t="s">
        <v>521</v>
      </c>
      <c r="P135" s="4">
        <v>451.52</v>
      </c>
      <c r="Q135" s="4">
        <v>2028</v>
      </c>
      <c r="R135" s="4" t="s">
        <v>22</v>
      </c>
    </row>
    <row r="136" spans="9:18" ht="14.95" customHeight="1" x14ac:dyDescent="0.25">
      <c r="I136" s="2" t="s">
        <v>814</v>
      </c>
      <c r="J136" s="2" t="s">
        <v>815</v>
      </c>
      <c r="K136" s="2" t="s">
        <v>319</v>
      </c>
      <c r="L136" s="3">
        <v>46934</v>
      </c>
      <c r="M136" s="3">
        <v>45587</v>
      </c>
      <c r="N136" s="2" t="s">
        <v>520</v>
      </c>
      <c r="O136" s="2" t="s">
        <v>521</v>
      </c>
      <c r="P136" s="2">
        <v>460</v>
      </c>
      <c r="Q136" s="2">
        <v>2028</v>
      </c>
      <c r="R136" s="2" t="s">
        <v>22</v>
      </c>
    </row>
    <row r="137" spans="9:18" ht="14.95" customHeight="1" x14ac:dyDescent="0.25">
      <c r="I137" s="4" t="s">
        <v>816</v>
      </c>
      <c r="J137" s="4" t="s">
        <v>817</v>
      </c>
      <c r="K137" s="4" t="s">
        <v>111</v>
      </c>
      <c r="L137" s="5">
        <v>46934</v>
      </c>
      <c r="M137" s="5">
        <v>45387</v>
      </c>
      <c r="N137" s="4" t="s">
        <v>520</v>
      </c>
      <c r="O137" s="4" t="s">
        <v>521</v>
      </c>
      <c r="P137" s="4">
        <v>310</v>
      </c>
      <c r="Q137" s="4">
        <v>2028</v>
      </c>
      <c r="R137" s="4" t="s">
        <v>22</v>
      </c>
    </row>
    <row r="138" spans="9:18" ht="14.95" customHeight="1" x14ac:dyDescent="0.25">
      <c r="I138" s="2" t="s">
        <v>818</v>
      </c>
      <c r="J138" s="2" t="s">
        <v>819</v>
      </c>
      <c r="K138" s="2" t="s">
        <v>302</v>
      </c>
      <c r="L138" s="3">
        <v>46934</v>
      </c>
      <c r="M138" s="3">
        <v>45491</v>
      </c>
      <c r="N138" s="2" t="s">
        <v>520</v>
      </c>
      <c r="O138" s="2" t="s">
        <v>521</v>
      </c>
      <c r="P138" s="2">
        <v>522.75</v>
      </c>
      <c r="Q138" s="2">
        <v>2028</v>
      </c>
      <c r="R138" s="2" t="s">
        <v>22</v>
      </c>
    </row>
    <row r="139" spans="9:18" ht="14.95" customHeight="1" x14ac:dyDescent="0.25">
      <c r="I139" s="4" t="s">
        <v>820</v>
      </c>
      <c r="J139" s="4" t="s">
        <v>821</v>
      </c>
      <c r="K139" s="4" t="s">
        <v>599</v>
      </c>
      <c r="L139" s="5">
        <v>46934</v>
      </c>
      <c r="M139" s="5">
        <v>45939</v>
      </c>
      <c r="N139" s="4" t="s">
        <v>520</v>
      </c>
      <c r="O139" s="4" t="s">
        <v>521</v>
      </c>
      <c r="P139" s="4">
        <v>1124.24</v>
      </c>
      <c r="Q139" s="4">
        <v>2028</v>
      </c>
      <c r="R139" s="4" t="s">
        <v>22</v>
      </c>
    </row>
    <row r="140" spans="9:18" ht="14.95" customHeight="1" x14ac:dyDescent="0.25">
      <c r="I140" s="2" t="s">
        <v>822</v>
      </c>
      <c r="J140" s="2" t="s">
        <v>823</v>
      </c>
      <c r="K140" s="2" t="s">
        <v>39</v>
      </c>
      <c r="L140" s="3">
        <v>46935</v>
      </c>
      <c r="M140" s="3">
        <v>44834</v>
      </c>
      <c r="N140" s="2" t="s">
        <v>520</v>
      </c>
      <c r="O140" s="2" t="s">
        <v>521</v>
      </c>
      <c r="P140" s="2">
        <v>200.75</v>
      </c>
      <c r="Q140" s="2">
        <v>2028</v>
      </c>
      <c r="R140" s="2" t="s">
        <v>15</v>
      </c>
    </row>
    <row r="141" spans="9:18" ht="14.95" customHeight="1" x14ac:dyDescent="0.25">
      <c r="I141" s="4" t="s">
        <v>824</v>
      </c>
      <c r="J141" s="4" t="s">
        <v>825</v>
      </c>
      <c r="K141" s="4" t="s">
        <v>150</v>
      </c>
      <c r="L141" s="5">
        <v>46935</v>
      </c>
      <c r="M141" s="5">
        <v>45405</v>
      </c>
      <c r="N141" s="4" t="s">
        <v>520</v>
      </c>
      <c r="O141" s="4" t="s">
        <v>521</v>
      </c>
      <c r="P141" s="4">
        <v>307</v>
      </c>
      <c r="Q141" s="4">
        <v>2028</v>
      </c>
      <c r="R141" s="4" t="s">
        <v>22</v>
      </c>
    </row>
    <row r="142" spans="9:18" ht="14.95" customHeight="1" x14ac:dyDescent="0.25">
      <c r="I142" s="2" t="s">
        <v>826</v>
      </c>
      <c r="J142" s="2" t="s">
        <v>827</v>
      </c>
      <c r="K142" s="2" t="s">
        <v>39</v>
      </c>
      <c r="L142" s="3">
        <v>46935</v>
      </c>
      <c r="M142" s="3">
        <v>45699</v>
      </c>
      <c r="N142" s="2" t="s">
        <v>520</v>
      </c>
      <c r="O142" s="2" t="s">
        <v>521</v>
      </c>
      <c r="P142" s="2">
        <v>251.27</v>
      </c>
      <c r="Q142" s="2">
        <v>2028</v>
      </c>
      <c r="R142" s="2" t="s">
        <v>15</v>
      </c>
    </row>
    <row r="143" spans="9:18" ht="14.95" customHeight="1" x14ac:dyDescent="0.25">
      <c r="I143" s="4" t="s">
        <v>828</v>
      </c>
      <c r="J143" s="4" t="s">
        <v>829</v>
      </c>
      <c r="K143" s="4" t="s">
        <v>830</v>
      </c>
      <c r="L143" s="5">
        <v>46935</v>
      </c>
      <c r="M143" s="5">
        <v>45993</v>
      </c>
      <c r="N143" s="4" t="s">
        <v>520</v>
      </c>
      <c r="O143" s="4" t="s">
        <v>521</v>
      </c>
      <c r="P143" s="4">
        <v>175.51</v>
      </c>
      <c r="Q143" s="4">
        <v>2028</v>
      </c>
      <c r="R143" s="4" t="s">
        <v>22</v>
      </c>
    </row>
    <row r="144" spans="9:18" ht="14.95" customHeight="1" x14ac:dyDescent="0.25">
      <c r="I144" s="2" t="s">
        <v>831</v>
      </c>
      <c r="J144" s="2" t="s">
        <v>832</v>
      </c>
      <c r="K144" s="2" t="s">
        <v>142</v>
      </c>
      <c r="L144" s="3">
        <v>46936</v>
      </c>
      <c r="M144" s="3">
        <v>45245</v>
      </c>
      <c r="N144" s="2" t="s">
        <v>520</v>
      </c>
      <c r="O144" s="2" t="s">
        <v>521</v>
      </c>
      <c r="P144" s="2">
        <v>200.94</v>
      </c>
      <c r="Q144" s="2">
        <v>2028</v>
      </c>
      <c r="R144" s="2" t="s">
        <v>22</v>
      </c>
    </row>
    <row r="145" spans="9:18" ht="14.95" customHeight="1" x14ac:dyDescent="0.25">
      <c r="I145" s="4" t="s">
        <v>833</v>
      </c>
      <c r="J145" s="4" t="s">
        <v>834</v>
      </c>
      <c r="K145" s="4" t="s">
        <v>430</v>
      </c>
      <c r="L145" s="5">
        <v>46965</v>
      </c>
      <c r="M145" s="5">
        <v>45525</v>
      </c>
      <c r="N145" s="4" t="s">
        <v>520</v>
      </c>
      <c r="O145" s="4" t="s">
        <v>521</v>
      </c>
      <c r="P145" s="4">
        <v>201.49</v>
      </c>
      <c r="Q145" s="4">
        <v>2028</v>
      </c>
      <c r="R145" s="4" t="s">
        <v>22</v>
      </c>
    </row>
    <row r="146" spans="9:18" ht="14.95" customHeight="1" x14ac:dyDescent="0.25">
      <c r="I146" s="2" t="s">
        <v>835</v>
      </c>
      <c r="J146" s="2" t="s">
        <v>836</v>
      </c>
      <c r="K146" s="2" t="s">
        <v>385</v>
      </c>
      <c r="L146" s="3">
        <v>46980</v>
      </c>
      <c r="M146" s="3">
        <v>45713</v>
      </c>
      <c r="N146" s="2" t="s">
        <v>520</v>
      </c>
      <c r="O146" s="2" t="s">
        <v>521</v>
      </c>
      <c r="P146" s="2">
        <v>252.3</v>
      </c>
      <c r="Q146" s="2">
        <v>2028</v>
      </c>
      <c r="R146" s="2" t="s">
        <v>22</v>
      </c>
    </row>
    <row r="147" spans="9:18" ht="14.95" customHeight="1" x14ac:dyDescent="0.25">
      <c r="I147" s="4" t="s">
        <v>837</v>
      </c>
      <c r="J147" s="4" t="s">
        <v>838</v>
      </c>
      <c r="K147" s="4" t="s">
        <v>435</v>
      </c>
      <c r="L147" s="5">
        <v>46990</v>
      </c>
      <c r="M147" s="5">
        <v>45518</v>
      </c>
      <c r="N147" s="4" t="s">
        <v>520</v>
      </c>
      <c r="O147" s="4" t="s">
        <v>521</v>
      </c>
      <c r="P147" s="4">
        <v>195.8</v>
      </c>
      <c r="Q147" s="4">
        <v>2028</v>
      </c>
      <c r="R147" s="4" t="s">
        <v>15</v>
      </c>
    </row>
    <row r="148" spans="9:18" ht="14.95" customHeight="1" x14ac:dyDescent="0.25">
      <c r="I148" s="2" t="s">
        <v>839</v>
      </c>
      <c r="J148" s="2" t="s">
        <v>840</v>
      </c>
      <c r="K148" s="2" t="s">
        <v>117</v>
      </c>
      <c r="L148" s="3">
        <v>46990</v>
      </c>
      <c r="M148" s="3">
        <v>45595</v>
      </c>
      <c r="N148" s="2" t="s">
        <v>520</v>
      </c>
      <c r="O148" s="2" t="s">
        <v>521</v>
      </c>
      <c r="P148" s="2">
        <v>302.16000000000003</v>
      </c>
      <c r="Q148" s="2">
        <v>2028</v>
      </c>
      <c r="R148" s="2" t="s">
        <v>22</v>
      </c>
    </row>
    <row r="149" spans="9:18" ht="14.95" customHeight="1" x14ac:dyDescent="0.25">
      <c r="I149" s="4" t="s">
        <v>841</v>
      </c>
      <c r="J149" s="4" t="s">
        <v>842</v>
      </c>
      <c r="K149" s="4" t="s">
        <v>117</v>
      </c>
      <c r="L149" s="5">
        <v>46990</v>
      </c>
      <c r="M149" s="5">
        <v>46021</v>
      </c>
      <c r="N149" s="4" t="s">
        <v>520</v>
      </c>
      <c r="O149" s="4" t="s">
        <v>521</v>
      </c>
      <c r="P149" s="4">
        <v>244.4</v>
      </c>
      <c r="Q149" s="4">
        <v>2028</v>
      </c>
      <c r="R149" s="4" t="s">
        <v>22</v>
      </c>
    </row>
    <row r="150" spans="9:18" ht="14.95" customHeight="1" x14ac:dyDescent="0.25">
      <c r="I150" s="2" t="s">
        <v>843</v>
      </c>
      <c r="J150" s="2" t="s">
        <v>844</v>
      </c>
      <c r="K150" s="2" t="s">
        <v>125</v>
      </c>
      <c r="L150" s="3">
        <v>46993</v>
      </c>
      <c r="M150" s="3">
        <v>45925</v>
      </c>
      <c r="N150" s="2" t="s">
        <v>520</v>
      </c>
      <c r="O150" s="2" t="s">
        <v>521</v>
      </c>
      <c r="P150" s="2">
        <v>82.55</v>
      </c>
      <c r="Q150" s="2">
        <v>2028</v>
      </c>
      <c r="R150" s="2" t="s">
        <v>15</v>
      </c>
    </row>
    <row r="151" spans="9:18" ht="14.95" customHeight="1" x14ac:dyDescent="0.25">
      <c r="I151" s="4" t="s">
        <v>845</v>
      </c>
      <c r="J151" s="4" t="s">
        <v>846</v>
      </c>
      <c r="K151" s="4" t="s">
        <v>120</v>
      </c>
      <c r="L151" s="5">
        <v>46995</v>
      </c>
      <c r="M151" s="5">
        <v>46015</v>
      </c>
      <c r="N151" s="4" t="s">
        <v>520</v>
      </c>
      <c r="O151" s="4" t="s">
        <v>521</v>
      </c>
      <c r="P151" s="4">
        <v>253</v>
      </c>
      <c r="Q151" s="4">
        <v>2028</v>
      </c>
      <c r="R151" s="4" t="s">
        <v>22</v>
      </c>
    </row>
    <row r="152" spans="9:18" ht="14.95" customHeight="1" x14ac:dyDescent="0.25">
      <c r="I152" s="2" t="s">
        <v>847</v>
      </c>
      <c r="J152" s="2" t="s">
        <v>848</v>
      </c>
      <c r="K152" s="2" t="s">
        <v>120</v>
      </c>
      <c r="L152" s="3">
        <v>46995</v>
      </c>
      <c r="M152" s="3">
        <v>46015</v>
      </c>
      <c r="N152" s="2" t="s">
        <v>520</v>
      </c>
      <c r="O152" s="2" t="s">
        <v>521</v>
      </c>
      <c r="P152" s="2">
        <v>400</v>
      </c>
      <c r="Q152" s="2">
        <v>2028</v>
      </c>
      <c r="R152" s="2" t="s">
        <v>22</v>
      </c>
    </row>
    <row r="153" spans="9:18" ht="14.95" customHeight="1" x14ac:dyDescent="0.25">
      <c r="I153" s="4" t="s">
        <v>849</v>
      </c>
      <c r="J153" s="4" t="s">
        <v>850</v>
      </c>
      <c r="K153" s="4" t="s">
        <v>111</v>
      </c>
      <c r="L153" s="5">
        <v>47004</v>
      </c>
      <c r="M153" s="5">
        <v>46007</v>
      </c>
      <c r="N153" s="4" t="s">
        <v>520</v>
      </c>
      <c r="O153" s="4" t="s">
        <v>521</v>
      </c>
      <c r="P153" s="4">
        <v>200.84</v>
      </c>
      <c r="Q153" s="4">
        <v>2028</v>
      </c>
      <c r="R153" s="4" t="s">
        <v>15</v>
      </c>
    </row>
    <row r="154" spans="9:18" ht="14.95" customHeight="1" x14ac:dyDescent="0.25">
      <c r="I154" s="2" t="s">
        <v>851</v>
      </c>
      <c r="J154" s="2" t="s">
        <v>852</v>
      </c>
      <c r="K154" s="2" t="s">
        <v>853</v>
      </c>
      <c r="L154" s="3">
        <v>47009</v>
      </c>
      <c r="M154" s="3">
        <v>45964</v>
      </c>
      <c r="N154" s="2" t="s">
        <v>520</v>
      </c>
      <c r="O154" s="2" t="s">
        <v>521</v>
      </c>
      <c r="P154" s="2">
        <v>512.6</v>
      </c>
      <c r="Q154" s="2">
        <v>2028</v>
      </c>
      <c r="R154" s="2" t="s">
        <v>15</v>
      </c>
    </row>
    <row r="155" spans="9:18" ht="14.95" customHeight="1" x14ac:dyDescent="0.25">
      <c r="I155" s="4" t="s">
        <v>854</v>
      </c>
      <c r="J155" s="4" t="s">
        <v>855</v>
      </c>
      <c r="K155" s="4" t="s">
        <v>378</v>
      </c>
      <c r="L155" s="5">
        <v>47016</v>
      </c>
      <c r="M155" s="5">
        <v>44165</v>
      </c>
      <c r="N155" s="4" t="s">
        <v>520</v>
      </c>
      <c r="O155" s="4" t="s">
        <v>521</v>
      </c>
      <c r="P155" s="4">
        <v>224.67</v>
      </c>
      <c r="Q155" s="4">
        <v>2028</v>
      </c>
      <c r="R155" s="4" t="s">
        <v>15</v>
      </c>
    </row>
    <row r="156" spans="9:18" ht="14.95" customHeight="1" x14ac:dyDescent="0.25">
      <c r="I156" s="2" t="s">
        <v>856</v>
      </c>
      <c r="J156" s="2" t="s">
        <v>857</v>
      </c>
      <c r="K156" s="2" t="s">
        <v>441</v>
      </c>
      <c r="L156" s="3">
        <v>47017</v>
      </c>
      <c r="M156" s="3">
        <v>45929</v>
      </c>
      <c r="N156" s="2" t="s">
        <v>520</v>
      </c>
      <c r="O156" s="2" t="s">
        <v>521</v>
      </c>
      <c r="P156" s="2">
        <v>251.4</v>
      </c>
      <c r="Q156" s="2">
        <v>2028</v>
      </c>
      <c r="R156" s="2" t="s">
        <v>22</v>
      </c>
    </row>
    <row r="157" spans="9:18" ht="14.95" customHeight="1" x14ac:dyDescent="0.25">
      <c r="I157" s="4" t="s">
        <v>858</v>
      </c>
      <c r="J157" s="4" t="s">
        <v>859</v>
      </c>
      <c r="K157" s="4" t="s">
        <v>447</v>
      </c>
      <c r="L157" s="5">
        <v>47026</v>
      </c>
      <c r="M157" s="5">
        <v>45722</v>
      </c>
      <c r="N157" s="4" t="s">
        <v>520</v>
      </c>
      <c r="O157" s="4" t="s">
        <v>521</v>
      </c>
      <c r="P157" s="4">
        <v>200.8</v>
      </c>
      <c r="Q157" s="4">
        <v>2028</v>
      </c>
      <c r="R157" s="4" t="s">
        <v>22</v>
      </c>
    </row>
    <row r="158" spans="9:18" ht="14.95" customHeight="1" x14ac:dyDescent="0.25">
      <c r="I158" s="2" t="s">
        <v>860</v>
      </c>
      <c r="J158" s="2" t="s">
        <v>861</v>
      </c>
      <c r="K158" s="2" t="s">
        <v>117</v>
      </c>
      <c r="L158" s="3">
        <v>47032</v>
      </c>
      <c r="M158" s="3">
        <v>46002</v>
      </c>
      <c r="N158" s="2" t="s">
        <v>520</v>
      </c>
      <c r="O158" s="2" t="s">
        <v>521</v>
      </c>
      <c r="P158" s="2">
        <v>503.09</v>
      </c>
      <c r="Q158" s="2">
        <v>2028</v>
      </c>
      <c r="R158" s="2" t="s">
        <v>22</v>
      </c>
    </row>
    <row r="159" spans="9:18" ht="14.95" customHeight="1" x14ac:dyDescent="0.25">
      <c r="I159" s="4" t="s">
        <v>862</v>
      </c>
      <c r="J159" s="4" t="s">
        <v>863</v>
      </c>
      <c r="K159" s="4" t="s">
        <v>807</v>
      </c>
      <c r="L159" s="5">
        <v>47069</v>
      </c>
      <c r="M159" s="5">
        <v>45869</v>
      </c>
      <c r="N159" s="4" t="s">
        <v>520</v>
      </c>
      <c r="O159" s="4" t="s">
        <v>521</v>
      </c>
      <c r="P159" s="4">
        <v>201.5</v>
      </c>
      <c r="Q159" s="4">
        <v>2028</v>
      </c>
      <c r="R159" s="4" t="s">
        <v>22</v>
      </c>
    </row>
    <row r="160" spans="9:18" ht="14.95" customHeight="1" x14ac:dyDescent="0.25">
      <c r="I160" s="2" t="s">
        <v>864</v>
      </c>
      <c r="J160" s="2" t="s">
        <v>865</v>
      </c>
      <c r="K160" s="2" t="s">
        <v>773</v>
      </c>
      <c r="L160" s="3">
        <v>47073</v>
      </c>
      <c r="M160" s="3">
        <v>46020</v>
      </c>
      <c r="N160" s="2" t="s">
        <v>520</v>
      </c>
      <c r="O160" s="2" t="s">
        <v>521</v>
      </c>
      <c r="P160" s="2">
        <v>1200</v>
      </c>
      <c r="Q160" s="2">
        <v>2028</v>
      </c>
      <c r="R160" s="2" t="s">
        <v>15</v>
      </c>
    </row>
    <row r="161" spans="9:18" ht="14.95" customHeight="1" x14ac:dyDescent="0.25">
      <c r="I161" s="4" t="s">
        <v>866</v>
      </c>
      <c r="J161" s="4" t="s">
        <v>867</v>
      </c>
      <c r="K161" s="4" t="s">
        <v>455</v>
      </c>
      <c r="L161" s="5">
        <v>47096</v>
      </c>
      <c r="M161" s="5">
        <v>46022</v>
      </c>
      <c r="N161" s="4" t="s">
        <v>520</v>
      </c>
      <c r="O161" s="4" t="s">
        <v>521</v>
      </c>
      <c r="P161" s="4">
        <v>296.42</v>
      </c>
      <c r="Q161" s="4">
        <v>2028</v>
      </c>
      <c r="R161" s="4" t="s">
        <v>15</v>
      </c>
    </row>
    <row r="162" spans="9:18" ht="14.95" customHeight="1" x14ac:dyDescent="0.25">
      <c r="I162" s="2" t="s">
        <v>868</v>
      </c>
      <c r="J162" s="2" t="s">
        <v>869</v>
      </c>
      <c r="K162" s="2" t="s">
        <v>455</v>
      </c>
      <c r="L162" s="3">
        <v>47096</v>
      </c>
      <c r="M162" s="3">
        <v>46022</v>
      </c>
      <c r="N162" s="2" t="s">
        <v>520</v>
      </c>
      <c r="O162" s="2" t="s">
        <v>521</v>
      </c>
      <c r="P162" s="2">
        <v>237.21</v>
      </c>
      <c r="Q162" s="2">
        <v>2028</v>
      </c>
      <c r="R162" s="2" t="s">
        <v>15</v>
      </c>
    </row>
    <row r="163" spans="9:18" ht="14.95" customHeight="1" x14ac:dyDescent="0.25">
      <c r="I163" s="4" t="s">
        <v>870</v>
      </c>
      <c r="J163" s="4" t="s">
        <v>871</v>
      </c>
      <c r="K163" s="4" t="s">
        <v>807</v>
      </c>
      <c r="L163" s="5">
        <v>47102</v>
      </c>
      <c r="M163" s="5">
        <v>45097</v>
      </c>
      <c r="N163" s="4" t="s">
        <v>520</v>
      </c>
      <c r="O163" s="4" t="s">
        <v>521</v>
      </c>
      <c r="P163" s="4">
        <v>305.60000000000002</v>
      </c>
      <c r="Q163" s="4">
        <v>2028</v>
      </c>
      <c r="R163" s="4" t="s">
        <v>22</v>
      </c>
    </row>
    <row r="164" spans="9:18" ht="14.95" customHeight="1" x14ac:dyDescent="0.25">
      <c r="I164" s="2" t="s">
        <v>872</v>
      </c>
      <c r="J164" s="2" t="s">
        <v>873</v>
      </c>
      <c r="K164" s="2" t="s">
        <v>268</v>
      </c>
      <c r="L164" s="3">
        <v>47102</v>
      </c>
      <c r="M164" s="3">
        <v>45309</v>
      </c>
      <c r="N164" s="2" t="s">
        <v>520</v>
      </c>
      <c r="O164" s="2" t="s">
        <v>521</v>
      </c>
      <c r="P164" s="2">
        <v>773</v>
      </c>
      <c r="Q164" s="2">
        <v>2028</v>
      </c>
      <c r="R164" s="2" t="s">
        <v>15</v>
      </c>
    </row>
    <row r="165" spans="9:18" ht="14.95" customHeight="1" x14ac:dyDescent="0.25">
      <c r="I165" s="4" t="s">
        <v>874</v>
      </c>
      <c r="J165" s="4" t="s">
        <v>875</v>
      </c>
      <c r="K165" s="4" t="s">
        <v>876</v>
      </c>
      <c r="L165" s="5">
        <v>47115</v>
      </c>
      <c r="M165" s="5">
        <v>45786</v>
      </c>
      <c r="N165" s="4" t="s">
        <v>520</v>
      </c>
      <c r="O165" s="4" t="s">
        <v>521</v>
      </c>
      <c r="P165" s="4">
        <v>451.69</v>
      </c>
      <c r="Q165" s="4">
        <v>2028</v>
      </c>
      <c r="R165" s="4" t="s">
        <v>22</v>
      </c>
    </row>
    <row r="166" spans="9:18" ht="14.95" customHeight="1" x14ac:dyDescent="0.25">
      <c r="I166" s="2" t="s">
        <v>877</v>
      </c>
      <c r="J166" s="2" t="s">
        <v>878</v>
      </c>
      <c r="K166" s="2" t="s">
        <v>368</v>
      </c>
      <c r="L166" s="3">
        <v>47116</v>
      </c>
      <c r="M166" s="3">
        <v>46021</v>
      </c>
      <c r="N166" s="2" t="s">
        <v>520</v>
      </c>
      <c r="O166" s="2" t="s">
        <v>521</v>
      </c>
      <c r="P166" s="2">
        <v>402</v>
      </c>
      <c r="Q166" s="2">
        <v>2028</v>
      </c>
      <c r="R166" s="2" t="s">
        <v>15</v>
      </c>
    </row>
    <row r="167" spans="9:18" ht="14.95" customHeight="1" x14ac:dyDescent="0.25">
      <c r="I167" s="4" t="s">
        <v>879</v>
      </c>
      <c r="J167" s="4" t="s">
        <v>880</v>
      </c>
      <c r="K167" s="4" t="s">
        <v>469</v>
      </c>
      <c r="L167" s="5">
        <v>47116</v>
      </c>
      <c r="M167" s="5">
        <v>45999</v>
      </c>
      <c r="N167" s="4" t="s">
        <v>520</v>
      </c>
      <c r="O167" s="4" t="s">
        <v>521</v>
      </c>
      <c r="P167" s="4">
        <v>503.91</v>
      </c>
      <c r="Q167" s="4">
        <v>2028</v>
      </c>
      <c r="R167" s="4" t="s">
        <v>15</v>
      </c>
    </row>
    <row r="168" spans="9:18" ht="14.95" customHeight="1" x14ac:dyDescent="0.25">
      <c r="I168" s="2" t="s">
        <v>881</v>
      </c>
      <c r="J168" s="2" t="s">
        <v>882</v>
      </c>
      <c r="K168" s="2" t="s">
        <v>88</v>
      </c>
      <c r="L168" s="3">
        <v>47118</v>
      </c>
      <c r="M168" s="3">
        <v>44209</v>
      </c>
      <c r="N168" s="2" t="s">
        <v>520</v>
      </c>
      <c r="O168" s="2" t="s">
        <v>521</v>
      </c>
      <c r="P168" s="2">
        <v>254.94</v>
      </c>
      <c r="Q168" s="2">
        <v>2028</v>
      </c>
      <c r="R168" s="2" t="s">
        <v>22</v>
      </c>
    </row>
    <row r="169" spans="9:18" ht="14.95" customHeight="1" x14ac:dyDescent="0.25">
      <c r="I169" s="4" t="s">
        <v>883</v>
      </c>
      <c r="J169" s="4" t="s">
        <v>884</v>
      </c>
      <c r="K169" s="4" t="s">
        <v>57</v>
      </c>
      <c r="L169" s="5">
        <v>47118</v>
      </c>
      <c r="M169" s="5">
        <v>45709</v>
      </c>
      <c r="N169" s="4" t="s">
        <v>520</v>
      </c>
      <c r="O169" s="4" t="s">
        <v>521</v>
      </c>
      <c r="P169" s="4">
        <v>200.98</v>
      </c>
      <c r="Q169" s="4">
        <v>2028</v>
      </c>
      <c r="R169" s="4" t="s">
        <v>22</v>
      </c>
    </row>
    <row r="170" spans="9:18" ht="14.95" customHeight="1" x14ac:dyDescent="0.25">
      <c r="I170" s="2" t="s">
        <v>885</v>
      </c>
      <c r="J170" s="2" t="s">
        <v>886</v>
      </c>
      <c r="K170" s="2" t="s">
        <v>120</v>
      </c>
      <c r="L170" s="3">
        <v>47118</v>
      </c>
      <c r="M170" s="3">
        <v>45762</v>
      </c>
      <c r="N170" s="2" t="s">
        <v>520</v>
      </c>
      <c r="O170" s="2" t="s">
        <v>521</v>
      </c>
      <c r="P170" s="2">
        <v>178.2</v>
      </c>
      <c r="Q170" s="2">
        <v>2028</v>
      </c>
      <c r="R170" s="2" t="s">
        <v>15</v>
      </c>
    </row>
    <row r="171" spans="9:18" ht="14.95" customHeight="1" x14ac:dyDescent="0.25">
      <c r="I171" s="4" t="s">
        <v>887</v>
      </c>
      <c r="J171" s="4" t="s">
        <v>888</v>
      </c>
      <c r="K171" s="4" t="s">
        <v>120</v>
      </c>
      <c r="L171" s="5">
        <v>47118</v>
      </c>
      <c r="M171" s="5">
        <v>45762</v>
      </c>
      <c r="N171" s="4" t="s">
        <v>520</v>
      </c>
      <c r="O171" s="4" t="s">
        <v>521</v>
      </c>
      <c r="P171" s="4">
        <v>207.36</v>
      </c>
      <c r="Q171" s="4">
        <v>2028</v>
      </c>
      <c r="R171" s="4" t="s">
        <v>15</v>
      </c>
    </row>
    <row r="172" spans="9:18" ht="14.95" customHeight="1" x14ac:dyDescent="0.25">
      <c r="I172" s="2" t="s">
        <v>889</v>
      </c>
      <c r="J172" s="2" t="s">
        <v>890</v>
      </c>
      <c r="K172" s="2" t="s">
        <v>57</v>
      </c>
      <c r="L172" s="3">
        <v>47118</v>
      </c>
      <c r="M172" s="3">
        <v>45709</v>
      </c>
      <c r="N172" s="2" t="s">
        <v>520</v>
      </c>
      <c r="O172" s="2" t="s">
        <v>521</v>
      </c>
      <c r="P172" s="2">
        <v>200.92</v>
      </c>
      <c r="Q172" s="2">
        <v>2028</v>
      </c>
      <c r="R172" s="2" t="s">
        <v>22</v>
      </c>
    </row>
    <row r="173" spans="9:18" ht="14.95" customHeight="1" x14ac:dyDescent="0.25">
      <c r="I173" s="4" t="s">
        <v>891</v>
      </c>
      <c r="J173" s="4" t="s">
        <v>892</v>
      </c>
      <c r="K173" s="4" t="s">
        <v>57</v>
      </c>
      <c r="L173" s="5">
        <v>47118</v>
      </c>
      <c r="M173" s="5">
        <v>45709</v>
      </c>
      <c r="N173" s="4" t="s">
        <v>520</v>
      </c>
      <c r="O173" s="4" t="s">
        <v>521</v>
      </c>
      <c r="P173" s="4">
        <v>200.95</v>
      </c>
      <c r="Q173" s="4">
        <v>2028</v>
      </c>
      <c r="R173" s="4" t="s">
        <v>22</v>
      </c>
    </row>
    <row r="174" spans="9:18" ht="14.95" customHeight="1" x14ac:dyDescent="0.25">
      <c r="I174" s="2" t="s">
        <v>893</v>
      </c>
      <c r="J174" s="2" t="s">
        <v>894</v>
      </c>
      <c r="K174" s="2" t="s">
        <v>99</v>
      </c>
      <c r="L174" s="3">
        <v>47118</v>
      </c>
      <c r="M174" s="3">
        <v>45757</v>
      </c>
      <c r="N174" s="2" t="s">
        <v>520</v>
      </c>
      <c r="O174" s="2" t="s">
        <v>521</v>
      </c>
      <c r="P174" s="2">
        <v>291.39999999999998</v>
      </c>
      <c r="Q174" s="2">
        <v>2028</v>
      </c>
      <c r="R174" s="2" t="s">
        <v>15</v>
      </c>
    </row>
    <row r="175" spans="9:18" ht="14.95" customHeight="1" x14ac:dyDescent="0.25">
      <c r="I175" s="4" t="s">
        <v>895</v>
      </c>
      <c r="J175" s="4" t="s">
        <v>896</v>
      </c>
      <c r="K175" s="4" t="s">
        <v>444</v>
      </c>
      <c r="L175" s="5">
        <v>47149</v>
      </c>
      <c r="M175" s="5">
        <v>45078</v>
      </c>
      <c r="N175" s="4" t="s">
        <v>520</v>
      </c>
      <c r="O175" s="4" t="s">
        <v>521</v>
      </c>
      <c r="P175" s="4">
        <v>207.4</v>
      </c>
      <c r="Q175" s="4">
        <v>2029</v>
      </c>
      <c r="R175" s="4" t="s">
        <v>22</v>
      </c>
    </row>
    <row r="176" spans="9:18" ht="14.95" customHeight="1" x14ac:dyDescent="0.25">
      <c r="I176" s="2" t="s">
        <v>897</v>
      </c>
      <c r="J176" s="2" t="s">
        <v>898</v>
      </c>
      <c r="K176" s="2" t="s">
        <v>265</v>
      </c>
      <c r="L176" s="3">
        <v>47150</v>
      </c>
      <c r="M176" s="3">
        <v>45867</v>
      </c>
      <c r="N176" s="2" t="s">
        <v>520</v>
      </c>
      <c r="O176" s="2" t="s">
        <v>521</v>
      </c>
      <c r="P176" s="2">
        <v>250</v>
      </c>
      <c r="Q176" s="2">
        <v>2029</v>
      </c>
      <c r="R176" s="2" t="s">
        <v>15</v>
      </c>
    </row>
    <row r="177" spans="9:18" ht="14.95" customHeight="1" x14ac:dyDescent="0.25">
      <c r="I177" s="4" t="s">
        <v>899</v>
      </c>
      <c r="J177" s="4" t="s">
        <v>900</v>
      </c>
      <c r="K177" s="4" t="s">
        <v>901</v>
      </c>
      <c r="L177" s="5">
        <v>47162</v>
      </c>
      <c r="M177" s="5">
        <v>45985</v>
      </c>
      <c r="N177" s="4" t="s">
        <v>520</v>
      </c>
      <c r="O177" s="4" t="s">
        <v>521</v>
      </c>
      <c r="P177" s="4">
        <v>251.75</v>
      </c>
      <c r="Q177" s="4">
        <v>2029</v>
      </c>
      <c r="R177" s="4" t="s">
        <v>22</v>
      </c>
    </row>
    <row r="178" spans="9:18" ht="14.95" customHeight="1" x14ac:dyDescent="0.25">
      <c r="I178" s="2" t="s">
        <v>902</v>
      </c>
      <c r="J178" s="2" t="s">
        <v>903</v>
      </c>
      <c r="K178" s="2" t="s">
        <v>714</v>
      </c>
      <c r="L178" s="3">
        <v>47198</v>
      </c>
      <c r="M178" s="3">
        <v>46020</v>
      </c>
      <c r="N178" s="2" t="s">
        <v>520</v>
      </c>
      <c r="O178" s="2" t="s">
        <v>521</v>
      </c>
      <c r="P178" s="2">
        <v>307</v>
      </c>
      <c r="Q178" s="2">
        <v>2029</v>
      </c>
      <c r="R178" s="2" t="s">
        <v>15</v>
      </c>
    </row>
    <row r="179" spans="9:18" ht="14.95" customHeight="1" x14ac:dyDescent="0.25">
      <c r="I179" s="4" t="s">
        <v>904</v>
      </c>
      <c r="J179" s="4" t="s">
        <v>905</v>
      </c>
      <c r="K179" s="4" t="s">
        <v>375</v>
      </c>
      <c r="L179" s="5">
        <v>47208</v>
      </c>
      <c r="M179" s="5">
        <v>45056</v>
      </c>
      <c r="N179" s="4" t="s">
        <v>520</v>
      </c>
      <c r="O179" s="4" t="s">
        <v>521</v>
      </c>
      <c r="P179" s="4">
        <v>202.39</v>
      </c>
      <c r="Q179" s="4">
        <v>2029</v>
      </c>
      <c r="R179" s="4" t="s">
        <v>22</v>
      </c>
    </row>
    <row r="180" spans="9:18" ht="14.95" customHeight="1" x14ac:dyDescent="0.25">
      <c r="I180" s="2" t="s">
        <v>906</v>
      </c>
      <c r="J180" s="2" t="s">
        <v>907</v>
      </c>
      <c r="K180" s="2" t="s">
        <v>447</v>
      </c>
      <c r="L180" s="3">
        <v>47208</v>
      </c>
      <c r="M180" s="3">
        <v>45705</v>
      </c>
      <c r="N180" s="2" t="s">
        <v>520</v>
      </c>
      <c r="O180" s="2" t="s">
        <v>521</v>
      </c>
      <c r="P180" s="2">
        <v>145.81</v>
      </c>
      <c r="Q180" s="2">
        <v>2029</v>
      </c>
      <c r="R180" s="2" t="s">
        <v>15</v>
      </c>
    </row>
    <row r="181" spans="9:18" ht="14.95" customHeight="1" x14ac:dyDescent="0.25">
      <c r="I181" s="4" t="s">
        <v>908</v>
      </c>
      <c r="J181" s="4" t="s">
        <v>909</v>
      </c>
      <c r="K181" s="4" t="s">
        <v>441</v>
      </c>
      <c r="L181" s="5">
        <v>47208</v>
      </c>
      <c r="M181" s="5">
        <v>46022</v>
      </c>
      <c r="N181" s="4" t="s">
        <v>520</v>
      </c>
      <c r="O181" s="4" t="s">
        <v>521</v>
      </c>
      <c r="P181" s="4">
        <v>251</v>
      </c>
      <c r="Q181" s="4">
        <v>2029</v>
      </c>
      <c r="R181" s="4" t="s">
        <v>15</v>
      </c>
    </row>
    <row r="182" spans="9:18" ht="14.95" customHeight="1" x14ac:dyDescent="0.25">
      <c r="I182" s="2" t="s">
        <v>910</v>
      </c>
      <c r="J182" s="2" t="s">
        <v>911</v>
      </c>
      <c r="K182" s="2" t="s">
        <v>271</v>
      </c>
      <c r="L182" s="3">
        <v>47209</v>
      </c>
      <c r="M182" s="3">
        <v>46003</v>
      </c>
      <c r="N182" s="2" t="s">
        <v>520</v>
      </c>
      <c r="O182" s="2" t="s">
        <v>521</v>
      </c>
      <c r="P182" s="2">
        <v>203.5</v>
      </c>
      <c r="Q182" s="2">
        <v>2029</v>
      </c>
      <c r="R182" s="2" t="s">
        <v>22</v>
      </c>
    </row>
    <row r="183" spans="9:18" ht="14.95" customHeight="1" x14ac:dyDescent="0.25">
      <c r="I183" s="4" t="s">
        <v>912</v>
      </c>
      <c r="J183" s="4" t="s">
        <v>913</v>
      </c>
      <c r="K183" s="4" t="s">
        <v>594</v>
      </c>
      <c r="L183" s="5">
        <v>47209</v>
      </c>
      <c r="M183" s="5">
        <v>46003</v>
      </c>
      <c r="N183" s="4" t="s">
        <v>520</v>
      </c>
      <c r="O183" s="4" t="s">
        <v>521</v>
      </c>
      <c r="P183" s="4">
        <v>206</v>
      </c>
      <c r="Q183" s="4">
        <v>2029</v>
      </c>
      <c r="R183" s="4" t="s">
        <v>22</v>
      </c>
    </row>
    <row r="184" spans="9:18" ht="14.95" customHeight="1" x14ac:dyDescent="0.25">
      <c r="I184" s="2" t="s">
        <v>914</v>
      </c>
      <c r="J184" s="2" t="s">
        <v>915</v>
      </c>
      <c r="K184" s="2" t="s">
        <v>93</v>
      </c>
      <c r="L184" s="3">
        <v>47269</v>
      </c>
      <c r="M184" s="3">
        <v>45809</v>
      </c>
      <c r="N184" s="2" t="s">
        <v>520</v>
      </c>
      <c r="O184" s="2" t="s">
        <v>521</v>
      </c>
      <c r="P184" s="2">
        <v>554.70000000000005</v>
      </c>
      <c r="Q184" s="2">
        <v>2029</v>
      </c>
      <c r="R184" s="2" t="s">
        <v>15</v>
      </c>
    </row>
    <row r="185" spans="9:18" ht="14.95" customHeight="1" x14ac:dyDescent="0.25">
      <c r="I185" s="4" t="s">
        <v>916</v>
      </c>
      <c r="J185" s="4" t="s">
        <v>917</v>
      </c>
      <c r="K185" s="4" t="s">
        <v>589</v>
      </c>
      <c r="L185" s="5">
        <v>47274</v>
      </c>
      <c r="M185" s="5">
        <v>45247</v>
      </c>
      <c r="N185" s="4" t="s">
        <v>520</v>
      </c>
      <c r="O185" s="4" t="s">
        <v>521</v>
      </c>
      <c r="P185" s="4">
        <v>203.17</v>
      </c>
      <c r="Q185" s="4">
        <v>2029</v>
      </c>
      <c r="R185" s="4" t="s">
        <v>22</v>
      </c>
    </row>
    <row r="186" spans="9:18" ht="14.95" customHeight="1" x14ac:dyDescent="0.25">
      <c r="I186" s="2" t="s">
        <v>918</v>
      </c>
      <c r="J186" s="2" t="s">
        <v>919</v>
      </c>
      <c r="K186" s="2" t="s">
        <v>589</v>
      </c>
      <c r="L186" s="3">
        <v>47274</v>
      </c>
      <c r="M186" s="3">
        <v>45247</v>
      </c>
      <c r="N186" s="2" t="s">
        <v>520</v>
      </c>
      <c r="O186" s="2" t="s">
        <v>521</v>
      </c>
      <c r="P186" s="2">
        <v>203.26</v>
      </c>
      <c r="Q186" s="2">
        <v>2029</v>
      </c>
      <c r="R186" s="2" t="s">
        <v>22</v>
      </c>
    </row>
    <row r="187" spans="9:18" ht="14.95" customHeight="1" x14ac:dyDescent="0.25">
      <c r="I187" s="4" t="s">
        <v>920</v>
      </c>
      <c r="J187" s="4" t="s">
        <v>921</v>
      </c>
      <c r="K187" s="4" t="s">
        <v>447</v>
      </c>
      <c r="L187" s="5">
        <v>47299</v>
      </c>
      <c r="M187" s="5">
        <v>45881</v>
      </c>
      <c r="N187" s="4" t="s">
        <v>520</v>
      </c>
      <c r="O187" s="4" t="s">
        <v>521</v>
      </c>
      <c r="P187" s="4">
        <v>125.59</v>
      </c>
      <c r="Q187" s="4">
        <v>2029</v>
      </c>
      <c r="R187" s="4" t="s">
        <v>15</v>
      </c>
    </row>
    <row r="188" spans="9:18" ht="14.95" customHeight="1" x14ac:dyDescent="0.25">
      <c r="I188" s="2" t="s">
        <v>922</v>
      </c>
      <c r="J188" s="2" t="s">
        <v>923</v>
      </c>
      <c r="K188" s="2" t="s">
        <v>139</v>
      </c>
      <c r="L188" s="3">
        <v>47299</v>
      </c>
      <c r="M188" s="3">
        <v>46013</v>
      </c>
      <c r="N188" s="2" t="s">
        <v>520</v>
      </c>
      <c r="O188" s="2" t="s">
        <v>521</v>
      </c>
      <c r="P188" s="2">
        <v>200</v>
      </c>
      <c r="Q188" s="2">
        <v>2029</v>
      </c>
      <c r="R188" s="2" t="s">
        <v>15</v>
      </c>
    </row>
    <row r="189" spans="9:18" ht="14.95" customHeight="1" x14ac:dyDescent="0.25">
      <c r="I189" s="4" t="s">
        <v>924</v>
      </c>
      <c r="J189" s="4" t="s">
        <v>925</v>
      </c>
      <c r="K189" s="4" t="s">
        <v>452</v>
      </c>
      <c r="L189" s="5">
        <v>47300</v>
      </c>
      <c r="M189" s="5">
        <v>45908</v>
      </c>
      <c r="N189" s="4" t="s">
        <v>520</v>
      </c>
      <c r="O189" s="4" t="s">
        <v>521</v>
      </c>
      <c r="P189" s="4">
        <v>512.5</v>
      </c>
      <c r="Q189" s="4">
        <v>2029</v>
      </c>
      <c r="R189" s="4" t="s">
        <v>22</v>
      </c>
    </row>
    <row r="190" spans="9:18" ht="14.95" customHeight="1" x14ac:dyDescent="0.25">
      <c r="I190" s="2" t="s">
        <v>926</v>
      </c>
      <c r="J190" s="2" t="s">
        <v>927</v>
      </c>
      <c r="K190" s="2" t="s">
        <v>928</v>
      </c>
      <c r="L190" s="3">
        <v>47330</v>
      </c>
      <c r="M190" s="3">
        <v>44803</v>
      </c>
      <c r="N190" s="2" t="s">
        <v>520</v>
      </c>
      <c r="O190" s="2" t="s">
        <v>521</v>
      </c>
      <c r="P190" s="2">
        <v>152.41</v>
      </c>
      <c r="Q190" s="2">
        <v>2029</v>
      </c>
      <c r="R190" s="2" t="s">
        <v>15</v>
      </c>
    </row>
    <row r="191" spans="9:18" ht="14.95" customHeight="1" x14ac:dyDescent="0.25">
      <c r="I191" s="4" t="s">
        <v>929</v>
      </c>
      <c r="J191" s="4" t="s">
        <v>930</v>
      </c>
      <c r="K191" s="4" t="s">
        <v>398</v>
      </c>
      <c r="L191" s="5">
        <v>47391</v>
      </c>
      <c r="M191" s="5">
        <v>44123</v>
      </c>
      <c r="N191" s="4" t="s">
        <v>520</v>
      </c>
      <c r="O191" s="4" t="s">
        <v>521</v>
      </c>
      <c r="P191" s="4">
        <v>260</v>
      </c>
      <c r="Q191" s="4">
        <v>2029</v>
      </c>
      <c r="R191" s="4" t="s">
        <v>15</v>
      </c>
    </row>
    <row r="192" spans="9:18" ht="14.95" customHeight="1" x14ac:dyDescent="0.25">
      <c r="I192" s="2" t="s">
        <v>931</v>
      </c>
      <c r="J192" s="2" t="s">
        <v>932</v>
      </c>
      <c r="K192" s="2" t="s">
        <v>88</v>
      </c>
      <c r="L192" s="3">
        <v>47483</v>
      </c>
      <c r="M192" s="3">
        <v>45007</v>
      </c>
      <c r="N192" s="2" t="s">
        <v>520</v>
      </c>
      <c r="O192" s="2" t="s">
        <v>521</v>
      </c>
      <c r="P192" s="2">
        <v>208.34</v>
      </c>
      <c r="Q192" s="2">
        <v>2029</v>
      </c>
      <c r="R192" s="2" t="s">
        <v>15</v>
      </c>
    </row>
    <row r="193" spans="9:18" ht="14.95" customHeight="1" x14ac:dyDescent="0.25">
      <c r="I193" s="4" t="s">
        <v>933</v>
      </c>
      <c r="J193" s="4" t="s">
        <v>934</v>
      </c>
      <c r="K193" s="4" t="s">
        <v>508</v>
      </c>
      <c r="L193" s="5">
        <v>47612</v>
      </c>
      <c r="M193" s="5">
        <v>46022</v>
      </c>
      <c r="N193" s="4" t="s">
        <v>520</v>
      </c>
      <c r="O193" s="4" t="s">
        <v>521</v>
      </c>
      <c r="P193" s="4">
        <v>130.72</v>
      </c>
      <c r="Q193" s="4">
        <v>2030</v>
      </c>
      <c r="R193" s="4" t="s">
        <v>15</v>
      </c>
    </row>
    <row r="194" spans="9:18" ht="14.95" customHeight="1" x14ac:dyDescent="0.25">
      <c r="I194" s="2" t="s">
        <v>935</v>
      </c>
      <c r="J194" s="2" t="s">
        <v>936</v>
      </c>
      <c r="K194" s="2" t="s">
        <v>511</v>
      </c>
      <c r="L194" s="3">
        <v>48029</v>
      </c>
      <c r="M194" s="3">
        <v>45897</v>
      </c>
      <c r="N194" s="2" t="s">
        <v>520</v>
      </c>
      <c r="O194" s="2" t="s">
        <v>521</v>
      </c>
      <c r="P194" s="2">
        <v>439.4</v>
      </c>
      <c r="Q194" s="2">
        <v>2031</v>
      </c>
      <c r="R194" s="2" t="s">
        <v>15</v>
      </c>
    </row>
    <row r="195" spans="9:18" ht="14.95" customHeight="1" x14ac:dyDescent="0.25">
      <c r="I195" s="4" t="s">
        <v>937</v>
      </c>
      <c r="J195" s="4" t="s">
        <v>938</v>
      </c>
      <c r="K195" s="4" t="s">
        <v>939</v>
      </c>
      <c r="L195" s="5">
        <v>48029</v>
      </c>
      <c r="M195" s="5">
        <v>45897</v>
      </c>
      <c r="N195" s="4" t="s">
        <v>520</v>
      </c>
      <c r="O195" s="4" t="s">
        <v>521</v>
      </c>
      <c r="P195" s="4">
        <v>304.39999999999998</v>
      </c>
      <c r="Q195" s="4">
        <v>2031</v>
      </c>
      <c r="R195" s="4" t="s">
        <v>15</v>
      </c>
    </row>
    <row r="196" spans="9:18" ht="14.95" customHeight="1" x14ac:dyDescent="0.25">
      <c r="I196" s="2" t="s">
        <v>940</v>
      </c>
      <c r="J196" s="2" t="s">
        <v>941</v>
      </c>
      <c r="K196" s="2" t="s">
        <v>939</v>
      </c>
      <c r="L196" s="3">
        <v>48029</v>
      </c>
      <c r="M196" s="3">
        <v>45897</v>
      </c>
      <c r="N196" s="2" t="s">
        <v>520</v>
      </c>
      <c r="O196" s="2" t="s">
        <v>521</v>
      </c>
      <c r="P196" s="2">
        <v>260.3</v>
      </c>
      <c r="Q196" s="2">
        <v>2031</v>
      </c>
      <c r="R196" s="2" t="s">
        <v>15</v>
      </c>
    </row>
    <row r="197" spans="9:18" ht="14.95" customHeight="1" x14ac:dyDescent="0.25">
      <c r="I197" s="6" t="s">
        <v>942</v>
      </c>
      <c r="J197" s="6" t="s">
        <v>943</v>
      </c>
      <c r="K197" s="6" t="s">
        <v>88</v>
      </c>
      <c r="L197" s="7">
        <v>48334</v>
      </c>
      <c r="M197" s="7">
        <v>46017</v>
      </c>
      <c r="N197" s="6" t="s">
        <v>520</v>
      </c>
      <c r="O197" s="6" t="s">
        <v>521</v>
      </c>
      <c r="P197" s="6">
        <v>184.55</v>
      </c>
      <c r="Q197" s="6">
        <v>2032</v>
      </c>
      <c r="R197" s="6" t="s">
        <v>15</v>
      </c>
    </row>
  </sheetData>
  <pageMargins left="0.7" right="0.7" top="0.75" bottom="0.75" header="0.3" footer="0.3"/>
  <pageSetup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6047D-B6F3-4DD4-8584-0AE785E83A8A}">
  <sheetPr codeName="Sheet29">
    <tabColor theme="4"/>
  </sheetPr>
  <dimension ref="A1:R200"/>
  <sheetViews>
    <sheetView showGridLines="0"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bestFit="1" customWidth="1"/>
    <col min="6" max="6" width="27.375" bestFit="1" customWidth="1"/>
    <col min="7" max="7" width="15.875" bestFit="1" customWidth="1"/>
    <col min="9" max="9" width="16.25" bestFit="1" customWidth="1"/>
    <col min="10" max="10" width="36.125" bestFit="1" customWidth="1"/>
    <col min="11" max="11" width="11.625" bestFit="1" customWidth="1"/>
    <col min="12" max="12" width="14.125" bestFit="1" customWidth="1"/>
    <col min="13" max="13" width="11" bestFit="1" customWidth="1"/>
    <col min="14" max="14" width="7.5" bestFit="1" customWidth="1"/>
    <col min="15" max="15" width="10.625" bestFit="1" customWidth="1"/>
    <col min="16" max="16" width="14" bestFit="1" customWidth="1"/>
    <col min="17" max="17" width="5.5" bestFit="1" customWidth="1"/>
    <col min="18" max="18" width="16.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67</v>
      </c>
      <c r="J2" s="2" t="s">
        <v>68</v>
      </c>
      <c r="K2" s="2" t="s">
        <v>69</v>
      </c>
      <c r="L2" s="3">
        <v>46006</v>
      </c>
      <c r="M2" s="3">
        <v>45777</v>
      </c>
      <c r="N2" s="2" t="s">
        <v>70</v>
      </c>
      <c r="O2" s="2" t="s">
        <v>71</v>
      </c>
      <c r="P2" s="2">
        <v>133</v>
      </c>
      <c r="Q2" s="2">
        <v>2025</v>
      </c>
      <c r="R2" s="2" t="s">
        <v>15</v>
      </c>
    </row>
    <row r="3" spans="9:18" ht="14.95" customHeight="1" x14ac:dyDescent="0.25">
      <c r="I3" s="4" t="s">
        <v>72</v>
      </c>
      <c r="J3" s="4" t="s">
        <v>73</v>
      </c>
      <c r="K3" s="4" t="s">
        <v>74</v>
      </c>
      <c r="L3" s="5">
        <v>46126</v>
      </c>
      <c r="M3" s="5">
        <v>44783</v>
      </c>
      <c r="N3" s="4" t="s">
        <v>70</v>
      </c>
      <c r="O3" s="4" t="s">
        <v>71</v>
      </c>
      <c r="P3" s="4">
        <v>183.76</v>
      </c>
      <c r="Q3" s="4">
        <v>2026</v>
      </c>
      <c r="R3" s="4" t="s">
        <v>22</v>
      </c>
    </row>
    <row r="4" spans="9:18" ht="14.95" customHeight="1" x14ac:dyDescent="0.25">
      <c r="I4" s="2" t="s">
        <v>75</v>
      </c>
      <c r="J4" s="2" t="s">
        <v>76</v>
      </c>
      <c r="K4" s="2" t="s">
        <v>77</v>
      </c>
      <c r="L4" s="3">
        <v>46157</v>
      </c>
      <c r="M4" s="3">
        <v>45723</v>
      </c>
      <c r="N4" s="2" t="s">
        <v>70</v>
      </c>
      <c r="O4" s="2" t="s">
        <v>71</v>
      </c>
      <c r="P4" s="2">
        <v>201.35</v>
      </c>
      <c r="Q4" s="2">
        <v>2026</v>
      </c>
      <c r="R4" s="2" t="s">
        <v>22</v>
      </c>
    </row>
    <row r="5" spans="9:18" ht="14.95" customHeight="1" x14ac:dyDescent="0.25">
      <c r="I5" s="4" t="s">
        <v>78</v>
      </c>
      <c r="J5" s="4" t="s">
        <v>79</v>
      </c>
      <c r="K5" s="4" t="s">
        <v>80</v>
      </c>
      <c r="L5" s="5">
        <v>46203</v>
      </c>
      <c r="M5" s="5">
        <v>45338</v>
      </c>
      <c r="N5" s="4" t="s">
        <v>70</v>
      </c>
      <c r="O5" s="4" t="s">
        <v>71</v>
      </c>
      <c r="P5" s="4">
        <v>60.4</v>
      </c>
      <c r="Q5" s="4">
        <v>2026</v>
      </c>
      <c r="R5" s="4" t="s">
        <v>22</v>
      </c>
    </row>
    <row r="6" spans="9:18" ht="14.95" customHeight="1" x14ac:dyDescent="0.25">
      <c r="I6" s="2" t="s">
        <v>81</v>
      </c>
      <c r="J6" s="2" t="s">
        <v>82</v>
      </c>
      <c r="K6" s="2" t="s">
        <v>83</v>
      </c>
      <c r="L6" s="3">
        <v>46203</v>
      </c>
      <c r="M6" s="3">
        <v>45350</v>
      </c>
      <c r="N6" s="2" t="s">
        <v>70</v>
      </c>
      <c r="O6" s="2" t="s">
        <v>71</v>
      </c>
      <c r="P6" s="2">
        <v>148.61000000000001</v>
      </c>
      <c r="Q6" s="2">
        <v>2026</v>
      </c>
      <c r="R6" s="2" t="s">
        <v>22</v>
      </c>
    </row>
    <row r="7" spans="9:18" ht="14.95" customHeight="1" x14ac:dyDescent="0.25">
      <c r="I7" s="4" t="s">
        <v>84</v>
      </c>
      <c r="J7" s="4" t="s">
        <v>85</v>
      </c>
      <c r="K7" s="4" t="s">
        <v>83</v>
      </c>
      <c r="L7" s="5">
        <v>46204</v>
      </c>
      <c r="M7" s="5">
        <v>46017</v>
      </c>
      <c r="N7" s="4" t="s">
        <v>70</v>
      </c>
      <c r="O7" s="4" t="s">
        <v>71</v>
      </c>
      <c r="P7" s="4">
        <v>150</v>
      </c>
      <c r="Q7" s="4">
        <v>2026</v>
      </c>
      <c r="R7" s="4" t="s">
        <v>15</v>
      </c>
    </row>
    <row r="8" spans="9:18" ht="14.95" customHeight="1" x14ac:dyDescent="0.25">
      <c r="I8" s="2" t="s">
        <v>86</v>
      </c>
      <c r="J8" s="2" t="s">
        <v>87</v>
      </c>
      <c r="K8" s="2" t="s">
        <v>88</v>
      </c>
      <c r="L8" s="3">
        <v>46234</v>
      </c>
      <c r="M8" s="3">
        <v>45447</v>
      </c>
      <c r="N8" s="2" t="s">
        <v>70</v>
      </c>
      <c r="O8" s="2" t="s">
        <v>71</v>
      </c>
      <c r="P8" s="2">
        <v>103.53</v>
      </c>
      <c r="Q8" s="2">
        <v>2026</v>
      </c>
      <c r="R8" s="2" t="s">
        <v>22</v>
      </c>
    </row>
    <row r="9" spans="9:18" ht="14.95" customHeight="1" x14ac:dyDescent="0.25">
      <c r="I9" s="4" t="s">
        <v>89</v>
      </c>
      <c r="J9" s="4" t="s">
        <v>90</v>
      </c>
      <c r="K9" s="4" t="s">
        <v>39</v>
      </c>
      <c r="L9" s="5">
        <v>46234</v>
      </c>
      <c r="M9" s="5">
        <v>45888</v>
      </c>
      <c r="N9" s="4" t="s">
        <v>70</v>
      </c>
      <c r="O9" s="4" t="s">
        <v>71</v>
      </c>
      <c r="P9" s="4">
        <v>150.46</v>
      </c>
      <c r="Q9" s="4">
        <v>2026</v>
      </c>
      <c r="R9" s="4" t="s">
        <v>22</v>
      </c>
    </row>
    <row r="10" spans="9:18" ht="14.95" customHeight="1" x14ac:dyDescent="0.25">
      <c r="I10" s="2" t="s">
        <v>91</v>
      </c>
      <c r="J10" s="2" t="s">
        <v>92</v>
      </c>
      <c r="K10" s="2" t="s">
        <v>93</v>
      </c>
      <c r="L10" s="3">
        <v>46238</v>
      </c>
      <c r="M10" s="3">
        <v>45670</v>
      </c>
      <c r="N10" s="2" t="s">
        <v>70</v>
      </c>
      <c r="O10" s="2" t="s">
        <v>71</v>
      </c>
      <c r="P10" s="2">
        <v>203.62</v>
      </c>
      <c r="Q10" s="2">
        <v>2026</v>
      </c>
      <c r="R10" s="2" t="s">
        <v>22</v>
      </c>
    </row>
    <row r="11" spans="9:18" ht="14.95" customHeight="1" x14ac:dyDescent="0.25">
      <c r="I11" s="4" t="s">
        <v>94</v>
      </c>
      <c r="J11" s="4" t="s">
        <v>95</v>
      </c>
      <c r="K11" s="4" t="s">
        <v>96</v>
      </c>
      <c r="L11" s="5">
        <v>46265</v>
      </c>
      <c r="M11" s="5">
        <v>45084</v>
      </c>
      <c r="N11" s="4" t="s">
        <v>70</v>
      </c>
      <c r="O11" s="4" t="s">
        <v>71</v>
      </c>
      <c r="P11" s="4">
        <v>310.58</v>
      </c>
      <c r="Q11" s="4">
        <v>2026</v>
      </c>
      <c r="R11" s="4" t="s">
        <v>22</v>
      </c>
    </row>
    <row r="12" spans="9:18" ht="14.95" customHeight="1" x14ac:dyDescent="0.25">
      <c r="I12" s="2" t="s">
        <v>97</v>
      </c>
      <c r="J12" s="2" t="s">
        <v>98</v>
      </c>
      <c r="K12" s="2" t="s">
        <v>99</v>
      </c>
      <c r="L12" s="3">
        <v>46265</v>
      </c>
      <c r="M12" s="3">
        <v>45191</v>
      </c>
      <c r="N12" s="2" t="s">
        <v>70</v>
      </c>
      <c r="O12" s="2" t="s">
        <v>71</v>
      </c>
      <c r="P12" s="2">
        <v>154.75</v>
      </c>
      <c r="Q12" s="2">
        <v>2026</v>
      </c>
      <c r="R12" s="2" t="s">
        <v>22</v>
      </c>
    </row>
    <row r="13" spans="9:18" ht="14.95" customHeight="1" x14ac:dyDescent="0.25">
      <c r="I13" s="4" t="s">
        <v>100</v>
      </c>
      <c r="J13" s="4" t="s">
        <v>101</v>
      </c>
      <c r="K13" s="4" t="s">
        <v>31</v>
      </c>
      <c r="L13" s="5">
        <v>46270</v>
      </c>
      <c r="M13" s="5">
        <v>45603</v>
      </c>
      <c r="N13" s="4" t="s">
        <v>70</v>
      </c>
      <c r="O13" s="4" t="s">
        <v>71</v>
      </c>
      <c r="P13" s="4">
        <v>164.6</v>
      </c>
      <c r="Q13" s="4">
        <v>2026</v>
      </c>
      <c r="R13" s="4" t="s">
        <v>22</v>
      </c>
    </row>
    <row r="14" spans="9:18" ht="14.95" customHeight="1" x14ac:dyDescent="0.25">
      <c r="I14" s="2" t="s">
        <v>102</v>
      </c>
      <c r="J14" s="2" t="s">
        <v>103</v>
      </c>
      <c r="K14" s="2" t="s">
        <v>104</v>
      </c>
      <c r="L14" s="3">
        <v>46283</v>
      </c>
      <c r="M14" s="3">
        <v>45232</v>
      </c>
      <c r="N14" s="2" t="s">
        <v>70</v>
      </c>
      <c r="O14" s="2" t="s">
        <v>71</v>
      </c>
      <c r="P14" s="2">
        <v>102.41</v>
      </c>
      <c r="Q14" s="2">
        <v>2026</v>
      </c>
      <c r="R14" s="2" t="s">
        <v>22</v>
      </c>
    </row>
    <row r="15" spans="9:18" ht="14.95" customHeight="1" x14ac:dyDescent="0.25">
      <c r="I15" s="4" t="s">
        <v>105</v>
      </c>
      <c r="J15" s="4" t="s">
        <v>106</v>
      </c>
      <c r="K15" s="4" t="s">
        <v>93</v>
      </c>
      <c r="L15" s="5">
        <v>46296</v>
      </c>
      <c r="M15" s="5">
        <v>45826</v>
      </c>
      <c r="N15" s="4" t="s">
        <v>70</v>
      </c>
      <c r="O15" s="4" t="s">
        <v>71</v>
      </c>
      <c r="P15" s="4">
        <v>203.62</v>
      </c>
      <c r="Q15" s="4">
        <v>2026</v>
      </c>
      <c r="R15" s="4" t="s">
        <v>22</v>
      </c>
    </row>
    <row r="16" spans="9:18" ht="14.95" customHeight="1" x14ac:dyDescent="0.25">
      <c r="I16" s="2" t="s">
        <v>107</v>
      </c>
      <c r="J16" s="2" t="s">
        <v>108</v>
      </c>
      <c r="K16" s="2" t="s">
        <v>31</v>
      </c>
      <c r="L16" s="3">
        <v>46296</v>
      </c>
      <c r="M16" s="3">
        <v>45271</v>
      </c>
      <c r="N16" s="2" t="s">
        <v>70</v>
      </c>
      <c r="O16" s="2" t="s">
        <v>71</v>
      </c>
      <c r="P16" s="2">
        <v>203.2</v>
      </c>
      <c r="Q16" s="2">
        <v>2026</v>
      </c>
      <c r="R16" s="2" t="s">
        <v>22</v>
      </c>
    </row>
    <row r="17" spans="9:18" ht="14.95" customHeight="1" x14ac:dyDescent="0.25">
      <c r="I17" s="4" t="s">
        <v>109</v>
      </c>
      <c r="J17" s="4" t="s">
        <v>110</v>
      </c>
      <c r="K17" s="4" t="s">
        <v>111</v>
      </c>
      <c r="L17" s="5">
        <v>46327</v>
      </c>
      <c r="M17" s="5">
        <v>45047</v>
      </c>
      <c r="N17" s="4" t="s">
        <v>70</v>
      </c>
      <c r="O17" s="4" t="s">
        <v>71</v>
      </c>
      <c r="P17" s="4">
        <v>0</v>
      </c>
      <c r="Q17" s="4">
        <v>2026</v>
      </c>
      <c r="R17" s="4" t="s">
        <v>22</v>
      </c>
    </row>
    <row r="18" spans="9:18" ht="14.95" customHeight="1" x14ac:dyDescent="0.25">
      <c r="I18" s="2" t="s">
        <v>112</v>
      </c>
      <c r="J18" s="2" t="s">
        <v>113</v>
      </c>
      <c r="K18" s="2" t="s">
        <v>114</v>
      </c>
      <c r="L18" s="3">
        <v>46327</v>
      </c>
      <c r="M18" s="3">
        <v>45469</v>
      </c>
      <c r="N18" s="2" t="s">
        <v>70</v>
      </c>
      <c r="O18" s="2" t="s">
        <v>71</v>
      </c>
      <c r="P18" s="2">
        <v>201.15</v>
      </c>
      <c r="Q18" s="2">
        <v>2026</v>
      </c>
      <c r="R18" s="2" t="s">
        <v>22</v>
      </c>
    </row>
    <row r="19" spans="9:18" ht="14.95" customHeight="1" x14ac:dyDescent="0.25">
      <c r="I19" s="4" t="s">
        <v>115</v>
      </c>
      <c r="J19" s="4" t="s">
        <v>116</v>
      </c>
      <c r="K19" s="4" t="s">
        <v>117</v>
      </c>
      <c r="L19" s="5">
        <v>46338</v>
      </c>
      <c r="M19" s="5">
        <v>45882</v>
      </c>
      <c r="N19" s="4" t="s">
        <v>70</v>
      </c>
      <c r="O19" s="4" t="s">
        <v>71</v>
      </c>
      <c r="P19" s="4">
        <v>500</v>
      </c>
      <c r="Q19" s="4">
        <v>2026</v>
      </c>
      <c r="R19" s="4" t="s">
        <v>15</v>
      </c>
    </row>
    <row r="20" spans="9:18" ht="14.95" customHeight="1" x14ac:dyDescent="0.25">
      <c r="I20" s="2" t="s">
        <v>118</v>
      </c>
      <c r="J20" s="2" t="s">
        <v>119</v>
      </c>
      <c r="K20" s="2" t="s">
        <v>120</v>
      </c>
      <c r="L20" s="3">
        <v>46356</v>
      </c>
      <c r="M20" s="3">
        <v>45762</v>
      </c>
      <c r="N20" s="2" t="s">
        <v>70</v>
      </c>
      <c r="O20" s="2" t="s">
        <v>71</v>
      </c>
      <c r="P20" s="2">
        <v>54.99</v>
      </c>
      <c r="Q20" s="2">
        <v>2026</v>
      </c>
      <c r="R20" s="2" t="s">
        <v>22</v>
      </c>
    </row>
    <row r="21" spans="9:18" ht="14.95" customHeight="1" x14ac:dyDescent="0.25">
      <c r="I21" s="4" t="s">
        <v>121</v>
      </c>
      <c r="J21" s="4" t="s">
        <v>122</v>
      </c>
      <c r="K21" s="4" t="s">
        <v>120</v>
      </c>
      <c r="L21" s="5">
        <v>46356</v>
      </c>
      <c r="M21" s="5">
        <v>45762</v>
      </c>
      <c r="N21" s="4" t="s">
        <v>70</v>
      </c>
      <c r="O21" s="4" t="s">
        <v>71</v>
      </c>
      <c r="P21" s="4">
        <v>105.75</v>
      </c>
      <c r="Q21" s="4">
        <v>2026</v>
      </c>
      <c r="R21" s="4" t="s">
        <v>22</v>
      </c>
    </row>
    <row r="22" spans="9:18" ht="14.95" customHeight="1" x14ac:dyDescent="0.25">
      <c r="I22" s="2" t="s">
        <v>123</v>
      </c>
      <c r="J22" s="2" t="s">
        <v>124</v>
      </c>
      <c r="K22" s="2" t="s">
        <v>125</v>
      </c>
      <c r="L22" s="3">
        <v>46357</v>
      </c>
      <c r="M22" s="3">
        <v>45282</v>
      </c>
      <c r="N22" s="2" t="s">
        <v>70</v>
      </c>
      <c r="O22" s="2" t="s">
        <v>71</v>
      </c>
      <c r="P22" s="2">
        <v>124.1</v>
      </c>
      <c r="Q22" s="2">
        <v>2026</v>
      </c>
      <c r="R22" s="2" t="s">
        <v>22</v>
      </c>
    </row>
    <row r="23" spans="9:18" ht="14.95" customHeight="1" x14ac:dyDescent="0.25">
      <c r="I23" s="4" t="s">
        <v>126</v>
      </c>
      <c r="J23" s="4" t="s">
        <v>127</v>
      </c>
      <c r="K23" s="4" t="s">
        <v>128</v>
      </c>
      <c r="L23" s="5">
        <v>46357</v>
      </c>
      <c r="M23" s="5">
        <v>45643</v>
      </c>
      <c r="N23" s="4" t="s">
        <v>70</v>
      </c>
      <c r="O23" s="4" t="s">
        <v>71</v>
      </c>
      <c r="P23" s="4">
        <v>522.12</v>
      </c>
      <c r="Q23" s="4">
        <v>2026</v>
      </c>
      <c r="R23" s="4" t="s">
        <v>15</v>
      </c>
    </row>
    <row r="24" spans="9:18" ht="14.95" customHeight="1" x14ac:dyDescent="0.25">
      <c r="I24" s="2" t="s">
        <v>129</v>
      </c>
      <c r="J24" s="2" t="s">
        <v>130</v>
      </c>
      <c r="K24" s="2" t="s">
        <v>131</v>
      </c>
      <c r="L24" s="3">
        <v>46368</v>
      </c>
      <c r="M24" s="3">
        <v>44245</v>
      </c>
      <c r="N24" s="2" t="s">
        <v>70</v>
      </c>
      <c r="O24" s="2" t="s">
        <v>71</v>
      </c>
      <c r="P24" s="2">
        <v>51.6</v>
      </c>
      <c r="Q24" s="2">
        <v>2026</v>
      </c>
      <c r="R24" s="2" t="s">
        <v>22</v>
      </c>
    </row>
    <row r="25" spans="9:18" ht="14.95" customHeight="1" x14ac:dyDescent="0.25">
      <c r="I25" s="4" t="s">
        <v>132</v>
      </c>
      <c r="J25" s="4" t="s">
        <v>133</v>
      </c>
      <c r="K25" s="4" t="s">
        <v>31</v>
      </c>
      <c r="L25" s="5">
        <v>46374</v>
      </c>
      <c r="M25" s="5">
        <v>45937</v>
      </c>
      <c r="N25" s="4" t="s">
        <v>70</v>
      </c>
      <c r="O25" s="4" t="s">
        <v>71</v>
      </c>
      <c r="P25" s="4">
        <v>101.65</v>
      </c>
      <c r="Q25" s="4">
        <v>2026</v>
      </c>
      <c r="R25" s="4" t="s">
        <v>22</v>
      </c>
    </row>
    <row r="26" spans="9:18" ht="14.95" customHeight="1" x14ac:dyDescent="0.25">
      <c r="I26" s="2" t="s">
        <v>134</v>
      </c>
      <c r="J26" s="2" t="s">
        <v>135</v>
      </c>
      <c r="K26" s="2" t="s">
        <v>136</v>
      </c>
      <c r="L26" s="3">
        <v>46387</v>
      </c>
      <c r="M26" s="3">
        <v>45399</v>
      </c>
      <c r="N26" s="2" t="s">
        <v>70</v>
      </c>
      <c r="O26" s="2" t="s">
        <v>71</v>
      </c>
      <c r="P26" s="2">
        <v>33.94</v>
      </c>
      <c r="Q26" s="2">
        <v>2026</v>
      </c>
      <c r="R26" s="2" t="s">
        <v>22</v>
      </c>
    </row>
    <row r="27" spans="9:18" ht="14.95" customHeight="1" x14ac:dyDescent="0.25">
      <c r="I27" s="4" t="s">
        <v>137</v>
      </c>
      <c r="J27" s="4" t="s">
        <v>138</v>
      </c>
      <c r="K27" s="4" t="s">
        <v>139</v>
      </c>
      <c r="L27" s="5">
        <v>46387</v>
      </c>
      <c r="M27" s="5">
        <v>45531</v>
      </c>
      <c r="N27" s="4" t="s">
        <v>70</v>
      </c>
      <c r="O27" s="4" t="s">
        <v>71</v>
      </c>
      <c r="P27" s="4">
        <v>201.8</v>
      </c>
      <c r="Q27" s="4">
        <v>2026</v>
      </c>
      <c r="R27" s="4" t="s">
        <v>22</v>
      </c>
    </row>
    <row r="28" spans="9:18" ht="14.95" customHeight="1" x14ac:dyDescent="0.25">
      <c r="I28" s="2" t="s">
        <v>140</v>
      </c>
      <c r="J28" s="2" t="s">
        <v>141</v>
      </c>
      <c r="K28" s="2" t="s">
        <v>142</v>
      </c>
      <c r="L28" s="3">
        <v>46387</v>
      </c>
      <c r="M28" s="3">
        <v>45866</v>
      </c>
      <c r="N28" s="2" t="s">
        <v>70</v>
      </c>
      <c r="O28" s="2" t="s">
        <v>71</v>
      </c>
      <c r="P28" s="2">
        <v>241.05</v>
      </c>
      <c r="Q28" s="2">
        <v>2026</v>
      </c>
      <c r="R28" s="2" t="s">
        <v>22</v>
      </c>
    </row>
    <row r="29" spans="9:18" ht="14.95" customHeight="1" x14ac:dyDescent="0.25">
      <c r="I29" s="4" t="s">
        <v>143</v>
      </c>
      <c r="J29" s="4" t="s">
        <v>144</v>
      </c>
      <c r="K29" s="4" t="s">
        <v>145</v>
      </c>
      <c r="L29" s="5">
        <v>46416</v>
      </c>
      <c r="M29" s="5">
        <v>45783</v>
      </c>
      <c r="N29" s="4" t="s">
        <v>70</v>
      </c>
      <c r="O29" s="4" t="s">
        <v>71</v>
      </c>
      <c r="P29" s="4">
        <v>257.3</v>
      </c>
      <c r="Q29" s="4">
        <v>2027</v>
      </c>
      <c r="R29" s="4" t="s">
        <v>22</v>
      </c>
    </row>
    <row r="30" spans="9:18" ht="14.95" customHeight="1" x14ac:dyDescent="0.25">
      <c r="I30" s="2" t="s">
        <v>146</v>
      </c>
      <c r="J30" s="2" t="s">
        <v>147</v>
      </c>
      <c r="K30" s="2" t="s">
        <v>145</v>
      </c>
      <c r="L30" s="3">
        <v>46433</v>
      </c>
      <c r="M30" s="3">
        <v>45392</v>
      </c>
      <c r="N30" s="2" t="s">
        <v>70</v>
      </c>
      <c r="O30" s="2" t="s">
        <v>71</v>
      </c>
      <c r="P30" s="2">
        <v>150.47999999999999</v>
      </c>
      <c r="Q30" s="2">
        <v>2027</v>
      </c>
      <c r="R30" s="2" t="s">
        <v>15</v>
      </c>
    </row>
    <row r="31" spans="9:18" ht="14.95" customHeight="1" x14ac:dyDescent="0.25">
      <c r="I31" s="4" t="s">
        <v>148</v>
      </c>
      <c r="J31" s="4" t="s">
        <v>149</v>
      </c>
      <c r="K31" s="4" t="s">
        <v>150</v>
      </c>
      <c r="L31" s="5">
        <v>46461</v>
      </c>
      <c r="M31" s="5">
        <v>45980</v>
      </c>
      <c r="N31" s="4" t="s">
        <v>70</v>
      </c>
      <c r="O31" s="4" t="s">
        <v>71</v>
      </c>
      <c r="P31" s="4">
        <v>181.54</v>
      </c>
      <c r="Q31" s="4">
        <v>2027</v>
      </c>
      <c r="R31" s="4" t="s">
        <v>15</v>
      </c>
    </row>
    <row r="32" spans="9:18" ht="14.95" customHeight="1" x14ac:dyDescent="0.25">
      <c r="I32" s="2" t="s">
        <v>151</v>
      </c>
      <c r="J32" s="2" t="s">
        <v>152</v>
      </c>
      <c r="K32" s="2" t="s">
        <v>153</v>
      </c>
      <c r="L32" s="3">
        <v>46462</v>
      </c>
      <c r="M32" s="3">
        <v>44676</v>
      </c>
      <c r="N32" s="2" t="s">
        <v>70</v>
      </c>
      <c r="O32" s="2" t="s">
        <v>71</v>
      </c>
      <c r="P32" s="2">
        <v>33.17</v>
      </c>
      <c r="Q32" s="2">
        <v>2027</v>
      </c>
      <c r="R32" s="2" t="s">
        <v>22</v>
      </c>
    </row>
    <row r="33" spans="9:18" ht="14.95" customHeight="1" x14ac:dyDescent="0.25">
      <c r="I33" s="4" t="s">
        <v>154</v>
      </c>
      <c r="J33" s="4" t="s">
        <v>155</v>
      </c>
      <c r="K33" s="4" t="s">
        <v>156</v>
      </c>
      <c r="L33" s="5">
        <v>46464</v>
      </c>
      <c r="M33" s="5">
        <v>45485</v>
      </c>
      <c r="N33" s="4" t="s">
        <v>70</v>
      </c>
      <c r="O33" s="4" t="s">
        <v>71</v>
      </c>
      <c r="P33" s="4">
        <v>122.6</v>
      </c>
      <c r="Q33" s="4">
        <v>2027</v>
      </c>
      <c r="R33" s="4" t="s">
        <v>15</v>
      </c>
    </row>
    <row r="34" spans="9:18" ht="14.95" customHeight="1" x14ac:dyDescent="0.25">
      <c r="I34" s="2" t="s">
        <v>157</v>
      </c>
      <c r="J34" s="2" t="s">
        <v>158</v>
      </c>
      <c r="K34" s="2" t="s">
        <v>142</v>
      </c>
      <c r="L34" s="3">
        <v>46464</v>
      </c>
      <c r="M34" s="3">
        <v>45427</v>
      </c>
      <c r="N34" s="2" t="s">
        <v>70</v>
      </c>
      <c r="O34" s="2" t="s">
        <v>71</v>
      </c>
      <c r="P34" s="2">
        <v>143.1</v>
      </c>
      <c r="Q34" s="2">
        <v>2027</v>
      </c>
      <c r="R34" s="2" t="s">
        <v>22</v>
      </c>
    </row>
    <row r="35" spans="9:18" ht="14.95" customHeight="1" x14ac:dyDescent="0.25">
      <c r="I35" s="4" t="s">
        <v>159</v>
      </c>
      <c r="J35" s="4" t="s">
        <v>160</v>
      </c>
      <c r="K35" s="4" t="s">
        <v>128</v>
      </c>
      <c r="L35" s="5">
        <v>46465</v>
      </c>
      <c r="M35" s="5">
        <v>45458</v>
      </c>
      <c r="N35" s="4" t="s">
        <v>70</v>
      </c>
      <c r="O35" s="4" t="s">
        <v>71</v>
      </c>
      <c r="P35" s="4">
        <v>208.5</v>
      </c>
      <c r="Q35" s="4">
        <v>2027</v>
      </c>
      <c r="R35" s="4" t="s">
        <v>22</v>
      </c>
    </row>
    <row r="36" spans="9:18" ht="14.95" customHeight="1" x14ac:dyDescent="0.25">
      <c r="I36" s="2" t="s">
        <v>161</v>
      </c>
      <c r="J36" s="2" t="s">
        <v>162</v>
      </c>
      <c r="K36" s="2" t="s">
        <v>163</v>
      </c>
      <c r="L36" s="3">
        <v>46480</v>
      </c>
      <c r="M36" s="3">
        <v>45720</v>
      </c>
      <c r="N36" s="2" t="s">
        <v>70</v>
      </c>
      <c r="O36" s="2" t="s">
        <v>71</v>
      </c>
      <c r="P36" s="2">
        <v>124.55</v>
      </c>
      <c r="Q36" s="2">
        <v>2027</v>
      </c>
      <c r="R36" s="2" t="s">
        <v>22</v>
      </c>
    </row>
    <row r="37" spans="9:18" ht="14.95" customHeight="1" x14ac:dyDescent="0.25">
      <c r="I37" s="4" t="s">
        <v>164</v>
      </c>
      <c r="J37" s="4" t="s">
        <v>165</v>
      </c>
      <c r="K37" s="4" t="s">
        <v>166</v>
      </c>
      <c r="L37" s="5">
        <v>46492</v>
      </c>
      <c r="M37" s="5">
        <v>46034</v>
      </c>
      <c r="N37" s="4" t="s">
        <v>70</v>
      </c>
      <c r="O37" s="4" t="s">
        <v>71</v>
      </c>
      <c r="P37" s="4">
        <v>0</v>
      </c>
      <c r="Q37" s="4">
        <v>2027</v>
      </c>
      <c r="R37" s="4" t="s">
        <v>15</v>
      </c>
    </row>
    <row r="38" spans="9:18" ht="14.95" customHeight="1" x14ac:dyDescent="0.25">
      <c r="I38" s="2" t="s">
        <v>167</v>
      </c>
      <c r="J38" s="2" t="s">
        <v>168</v>
      </c>
      <c r="K38" s="2" t="s">
        <v>120</v>
      </c>
      <c r="L38" s="3">
        <v>46496</v>
      </c>
      <c r="M38" s="3">
        <v>45505</v>
      </c>
      <c r="N38" s="2" t="s">
        <v>70</v>
      </c>
      <c r="O38" s="2" t="s">
        <v>71</v>
      </c>
      <c r="P38" s="2">
        <v>77.37</v>
      </c>
      <c r="Q38" s="2">
        <v>2027</v>
      </c>
      <c r="R38" s="2" t="s">
        <v>22</v>
      </c>
    </row>
    <row r="39" spans="9:18" ht="14.95" customHeight="1" x14ac:dyDescent="0.25">
      <c r="I39" s="4" t="s">
        <v>169</v>
      </c>
      <c r="J39" s="4" t="s">
        <v>170</v>
      </c>
      <c r="K39" s="4" t="s">
        <v>171</v>
      </c>
      <c r="L39" s="5">
        <v>46507</v>
      </c>
      <c r="M39" s="5">
        <v>44895</v>
      </c>
      <c r="N39" s="4" t="s">
        <v>70</v>
      </c>
      <c r="O39" s="4" t="s">
        <v>71</v>
      </c>
      <c r="P39" s="4">
        <v>61.39</v>
      </c>
      <c r="Q39" s="4">
        <v>2027</v>
      </c>
      <c r="R39" s="4" t="s">
        <v>22</v>
      </c>
    </row>
    <row r="40" spans="9:18" ht="14.95" customHeight="1" x14ac:dyDescent="0.25">
      <c r="I40" s="2" t="s">
        <v>172</v>
      </c>
      <c r="J40" s="2" t="s">
        <v>173</v>
      </c>
      <c r="K40" s="2" t="s">
        <v>174</v>
      </c>
      <c r="L40" s="3">
        <v>46508</v>
      </c>
      <c r="M40" s="3">
        <v>45510</v>
      </c>
      <c r="N40" s="2" t="s">
        <v>70</v>
      </c>
      <c r="O40" s="2" t="s">
        <v>71</v>
      </c>
      <c r="P40" s="2">
        <v>176.13</v>
      </c>
      <c r="Q40" s="2">
        <v>2027</v>
      </c>
      <c r="R40" s="2" t="s">
        <v>22</v>
      </c>
    </row>
    <row r="41" spans="9:18" ht="14.95" customHeight="1" x14ac:dyDescent="0.25">
      <c r="I41" s="4" t="s">
        <v>175</v>
      </c>
      <c r="J41" s="4" t="s">
        <v>176</v>
      </c>
      <c r="K41" s="4" t="s">
        <v>177</v>
      </c>
      <c r="L41" s="5">
        <v>46510</v>
      </c>
      <c r="M41" s="5">
        <v>45595</v>
      </c>
      <c r="N41" s="4" t="s">
        <v>70</v>
      </c>
      <c r="O41" s="4" t="s">
        <v>71</v>
      </c>
      <c r="P41" s="4">
        <v>201.52</v>
      </c>
      <c r="Q41" s="4">
        <v>2027</v>
      </c>
      <c r="R41" s="4" t="s">
        <v>22</v>
      </c>
    </row>
    <row r="42" spans="9:18" ht="14.95" customHeight="1" x14ac:dyDescent="0.25">
      <c r="I42" s="2" t="s">
        <v>178</v>
      </c>
      <c r="J42" s="2" t="s">
        <v>179</v>
      </c>
      <c r="K42" s="2" t="s">
        <v>180</v>
      </c>
      <c r="L42" s="3">
        <v>46517</v>
      </c>
      <c r="M42" s="3">
        <v>45475</v>
      </c>
      <c r="N42" s="2" t="s">
        <v>70</v>
      </c>
      <c r="O42" s="2" t="s">
        <v>71</v>
      </c>
      <c r="P42" s="2">
        <v>103.65</v>
      </c>
      <c r="Q42" s="2">
        <v>2027</v>
      </c>
      <c r="R42" s="2" t="s">
        <v>22</v>
      </c>
    </row>
    <row r="43" spans="9:18" ht="14.95" customHeight="1" x14ac:dyDescent="0.25">
      <c r="I43" s="4" t="s">
        <v>181</v>
      </c>
      <c r="J43" s="4" t="s">
        <v>182</v>
      </c>
      <c r="K43" s="4" t="s">
        <v>183</v>
      </c>
      <c r="L43" s="5">
        <v>46518</v>
      </c>
      <c r="M43" s="5">
        <v>45265</v>
      </c>
      <c r="N43" s="4" t="s">
        <v>70</v>
      </c>
      <c r="O43" s="4" t="s">
        <v>71</v>
      </c>
      <c r="P43" s="4">
        <v>154.63</v>
      </c>
      <c r="Q43" s="4">
        <v>2027</v>
      </c>
      <c r="R43" s="4" t="s">
        <v>22</v>
      </c>
    </row>
    <row r="44" spans="9:18" ht="14.95" customHeight="1" x14ac:dyDescent="0.25">
      <c r="I44" s="2" t="s">
        <v>184</v>
      </c>
      <c r="J44" s="2" t="s">
        <v>185</v>
      </c>
      <c r="K44" s="2" t="s">
        <v>153</v>
      </c>
      <c r="L44" s="3">
        <v>46522</v>
      </c>
      <c r="M44" s="3">
        <v>45141</v>
      </c>
      <c r="N44" s="2" t="s">
        <v>70</v>
      </c>
      <c r="O44" s="2" t="s">
        <v>71</v>
      </c>
      <c r="P44" s="2">
        <v>63.6</v>
      </c>
      <c r="Q44" s="2">
        <v>2027</v>
      </c>
      <c r="R44" s="2" t="s">
        <v>22</v>
      </c>
    </row>
    <row r="45" spans="9:18" ht="14.95" customHeight="1" x14ac:dyDescent="0.25">
      <c r="I45" s="4" t="s">
        <v>186</v>
      </c>
      <c r="J45" s="4" t="s">
        <v>187</v>
      </c>
      <c r="K45" s="4" t="s">
        <v>188</v>
      </c>
      <c r="L45" s="5">
        <v>46522</v>
      </c>
      <c r="M45" s="5">
        <v>45719</v>
      </c>
      <c r="N45" s="4" t="s">
        <v>70</v>
      </c>
      <c r="O45" s="4" t="s">
        <v>71</v>
      </c>
      <c r="P45" s="4">
        <v>256</v>
      </c>
      <c r="Q45" s="4">
        <v>2027</v>
      </c>
      <c r="R45" s="4" t="s">
        <v>15</v>
      </c>
    </row>
    <row r="46" spans="9:18" ht="14.95" customHeight="1" x14ac:dyDescent="0.25">
      <c r="I46" s="2" t="s">
        <v>189</v>
      </c>
      <c r="J46" s="2" t="s">
        <v>190</v>
      </c>
      <c r="K46" s="2" t="s">
        <v>96</v>
      </c>
      <c r="L46" s="3">
        <v>46531</v>
      </c>
      <c r="M46" s="3">
        <v>45786</v>
      </c>
      <c r="N46" s="2" t="s">
        <v>70</v>
      </c>
      <c r="O46" s="2" t="s">
        <v>71</v>
      </c>
      <c r="P46" s="2">
        <v>204.76</v>
      </c>
      <c r="Q46" s="2">
        <v>2027</v>
      </c>
      <c r="R46" s="2" t="s">
        <v>15</v>
      </c>
    </row>
    <row r="47" spans="9:18" ht="14.95" customHeight="1" x14ac:dyDescent="0.25">
      <c r="I47" s="4" t="s">
        <v>191</v>
      </c>
      <c r="J47" s="4" t="s">
        <v>192</v>
      </c>
      <c r="K47" s="4" t="s">
        <v>193</v>
      </c>
      <c r="L47" s="5">
        <v>46539</v>
      </c>
      <c r="M47" s="5">
        <v>45558</v>
      </c>
      <c r="N47" s="4" t="s">
        <v>70</v>
      </c>
      <c r="O47" s="4" t="s">
        <v>71</v>
      </c>
      <c r="P47" s="4">
        <v>206.8</v>
      </c>
      <c r="Q47" s="4">
        <v>2027</v>
      </c>
      <c r="R47" s="4" t="s">
        <v>22</v>
      </c>
    </row>
    <row r="48" spans="9:18" ht="14.95" customHeight="1" x14ac:dyDescent="0.25">
      <c r="I48" s="2" t="s">
        <v>194</v>
      </c>
      <c r="J48" s="2" t="s">
        <v>195</v>
      </c>
      <c r="K48" s="2" t="s">
        <v>93</v>
      </c>
      <c r="L48" s="3">
        <v>46539</v>
      </c>
      <c r="M48" s="3">
        <v>46094</v>
      </c>
      <c r="N48" s="2" t="s">
        <v>70</v>
      </c>
      <c r="O48" s="2" t="s">
        <v>71</v>
      </c>
      <c r="P48" s="2">
        <v>203.75</v>
      </c>
      <c r="Q48" s="2">
        <v>2027</v>
      </c>
      <c r="R48" s="2" t="s">
        <v>22</v>
      </c>
    </row>
    <row r="49" spans="1:18" ht="14.95" customHeight="1" x14ac:dyDescent="0.25">
      <c r="I49" s="4" t="s">
        <v>196</v>
      </c>
      <c r="J49" s="4" t="s">
        <v>197</v>
      </c>
      <c r="K49" s="4" t="s">
        <v>198</v>
      </c>
      <c r="L49" s="5">
        <v>46539</v>
      </c>
      <c r="M49" s="5">
        <v>45422</v>
      </c>
      <c r="N49" s="4" t="s">
        <v>70</v>
      </c>
      <c r="O49" s="4" t="s">
        <v>71</v>
      </c>
      <c r="P49" s="4">
        <v>207.82</v>
      </c>
      <c r="Q49" s="4">
        <v>2027</v>
      </c>
      <c r="R49" s="4" t="s">
        <v>22</v>
      </c>
    </row>
    <row r="50" spans="1:18" ht="14.95" customHeight="1" x14ac:dyDescent="0.25">
      <c r="I50" s="2" t="s">
        <v>199</v>
      </c>
      <c r="J50" s="2" t="s">
        <v>200</v>
      </c>
      <c r="K50" s="2" t="s">
        <v>39</v>
      </c>
      <c r="L50" s="3">
        <v>46539</v>
      </c>
      <c r="M50" s="3">
        <v>45702</v>
      </c>
      <c r="N50" s="2" t="s">
        <v>70</v>
      </c>
      <c r="O50" s="2" t="s">
        <v>71</v>
      </c>
      <c r="P50" s="2">
        <v>150.68</v>
      </c>
      <c r="Q50" s="2">
        <v>2027</v>
      </c>
      <c r="R50" s="2" t="s">
        <v>15</v>
      </c>
    </row>
    <row r="51" spans="1:18" ht="14.95" customHeight="1" x14ac:dyDescent="0.25">
      <c r="I51" s="4" t="s">
        <v>201</v>
      </c>
      <c r="J51" s="4" t="s">
        <v>202</v>
      </c>
      <c r="K51" s="4" t="s">
        <v>39</v>
      </c>
      <c r="L51" s="5">
        <v>46539</v>
      </c>
      <c r="M51" s="5">
        <v>45702</v>
      </c>
      <c r="N51" s="4" t="s">
        <v>70</v>
      </c>
      <c r="O51" s="4" t="s">
        <v>71</v>
      </c>
      <c r="P51" s="4">
        <v>156.6</v>
      </c>
      <c r="Q51" s="4">
        <v>2027</v>
      </c>
      <c r="R51" s="4" t="s">
        <v>15</v>
      </c>
    </row>
    <row r="52" spans="1:18" ht="14.95" customHeight="1" x14ac:dyDescent="0.25">
      <c r="I52" s="2" t="s">
        <v>203</v>
      </c>
      <c r="J52" s="2" t="s">
        <v>204</v>
      </c>
      <c r="K52" s="2" t="s">
        <v>39</v>
      </c>
      <c r="L52" s="3">
        <v>46539</v>
      </c>
      <c r="M52" s="3">
        <v>45702</v>
      </c>
      <c r="N52" s="2" t="s">
        <v>70</v>
      </c>
      <c r="O52" s="2" t="s">
        <v>71</v>
      </c>
      <c r="P52" s="2">
        <v>156.6</v>
      </c>
      <c r="Q52" s="2">
        <v>2027</v>
      </c>
      <c r="R52" s="2" t="s">
        <v>15</v>
      </c>
    </row>
    <row r="53" spans="1:18" ht="14.95" customHeight="1" x14ac:dyDescent="0.25">
      <c r="I53" s="4" t="s">
        <v>205</v>
      </c>
      <c r="J53" s="4" t="s">
        <v>206</v>
      </c>
      <c r="K53" s="4" t="s">
        <v>88</v>
      </c>
      <c r="L53" s="5">
        <v>46539</v>
      </c>
      <c r="M53" s="5">
        <v>46021</v>
      </c>
      <c r="N53" s="4" t="s">
        <v>70</v>
      </c>
      <c r="O53" s="4" t="s">
        <v>71</v>
      </c>
      <c r="P53" s="4">
        <v>10.039999999999999</v>
      </c>
      <c r="Q53" s="4">
        <v>2027</v>
      </c>
      <c r="R53" s="4" t="s">
        <v>15</v>
      </c>
    </row>
    <row r="54" spans="1:18" ht="14.95" customHeight="1" x14ac:dyDescent="0.25">
      <c r="I54" s="2" t="s">
        <v>207</v>
      </c>
      <c r="J54" s="2" t="s">
        <v>208</v>
      </c>
      <c r="K54" s="2" t="s">
        <v>21</v>
      </c>
      <c r="L54" s="3">
        <v>46549</v>
      </c>
      <c r="M54" s="3">
        <v>45376</v>
      </c>
      <c r="N54" s="2" t="s">
        <v>70</v>
      </c>
      <c r="O54" s="2" t="s">
        <v>71</v>
      </c>
      <c r="P54" s="2">
        <v>170.85</v>
      </c>
      <c r="Q54" s="2">
        <v>2027</v>
      </c>
      <c r="R54" s="2" t="s">
        <v>22</v>
      </c>
    </row>
    <row r="55" spans="1:18" ht="14.95" customHeight="1" x14ac:dyDescent="0.25">
      <c r="I55" s="4" t="s">
        <v>209</v>
      </c>
      <c r="J55" s="4" t="s">
        <v>210</v>
      </c>
      <c r="K55" s="4" t="s">
        <v>211</v>
      </c>
      <c r="L55" s="5">
        <v>46553</v>
      </c>
      <c r="M55" s="5">
        <v>45063</v>
      </c>
      <c r="N55" s="4" t="s">
        <v>70</v>
      </c>
      <c r="O55" s="4" t="s">
        <v>71</v>
      </c>
      <c r="P55" s="4">
        <v>102.82</v>
      </c>
      <c r="Q55" s="4">
        <v>2027</v>
      </c>
      <c r="R55" s="4" t="s">
        <v>22</v>
      </c>
    </row>
    <row r="56" spans="1:18" ht="14.95" customHeight="1" x14ac:dyDescent="0.25">
      <c r="I56" s="2" t="s">
        <v>212</v>
      </c>
      <c r="J56" s="2" t="s">
        <v>213</v>
      </c>
      <c r="K56" s="2" t="s">
        <v>214</v>
      </c>
      <c r="L56" s="3">
        <v>46566</v>
      </c>
      <c r="M56" s="3">
        <v>45531</v>
      </c>
      <c r="N56" s="2" t="s">
        <v>70</v>
      </c>
      <c r="O56" s="2" t="s">
        <v>71</v>
      </c>
      <c r="P56" s="2">
        <v>231.88</v>
      </c>
      <c r="Q56" s="2">
        <v>2027</v>
      </c>
      <c r="R56" s="2" t="s">
        <v>22</v>
      </c>
    </row>
    <row r="57" spans="1:18" ht="14.95" customHeight="1" x14ac:dyDescent="0.25">
      <c r="I57" s="4" t="s">
        <v>215</v>
      </c>
      <c r="J57" s="4" t="s">
        <v>216</v>
      </c>
      <c r="K57" s="4" t="s">
        <v>217</v>
      </c>
      <c r="L57" s="5">
        <v>46566</v>
      </c>
      <c r="M57" s="5">
        <v>45869</v>
      </c>
      <c r="N57" s="4" t="s">
        <v>70</v>
      </c>
      <c r="O57" s="4" t="s">
        <v>71</v>
      </c>
      <c r="P57" s="4">
        <v>201.13</v>
      </c>
      <c r="Q57" s="4">
        <v>2027</v>
      </c>
      <c r="R57" s="4" t="s">
        <v>22</v>
      </c>
    </row>
    <row r="58" spans="1:18" ht="14.95" customHeight="1" x14ac:dyDescent="0.25">
      <c r="I58" s="2" t="s">
        <v>218</v>
      </c>
      <c r="J58" s="2" t="s">
        <v>219</v>
      </c>
      <c r="K58" s="2" t="s">
        <v>220</v>
      </c>
      <c r="L58" s="3">
        <v>46566</v>
      </c>
      <c r="M58" s="3">
        <v>45870</v>
      </c>
      <c r="N58" s="2" t="s">
        <v>70</v>
      </c>
      <c r="O58" s="2" t="s">
        <v>71</v>
      </c>
      <c r="P58" s="2">
        <v>100.32</v>
      </c>
      <c r="Q58" s="2">
        <v>2027</v>
      </c>
      <c r="R58" s="2" t="s">
        <v>22</v>
      </c>
    </row>
    <row r="59" spans="1:18" ht="14.95" customHeight="1" x14ac:dyDescent="0.25">
      <c r="I59" s="4" t="s">
        <v>221</v>
      </c>
      <c r="J59" s="4" t="s">
        <v>222</v>
      </c>
      <c r="K59" s="4" t="s">
        <v>223</v>
      </c>
      <c r="L59" s="5">
        <v>46568</v>
      </c>
      <c r="M59" s="5">
        <v>45415</v>
      </c>
      <c r="N59" s="4" t="s">
        <v>70</v>
      </c>
      <c r="O59" s="4" t="s">
        <v>71</v>
      </c>
      <c r="P59" s="4">
        <v>309.8</v>
      </c>
      <c r="Q59" s="4">
        <v>2027</v>
      </c>
      <c r="R59" s="4" t="s">
        <v>22</v>
      </c>
    </row>
    <row r="60" spans="1:18" ht="14.95" customHeight="1" x14ac:dyDescent="0.25">
      <c r="A60" s="8" t="s">
        <v>8</v>
      </c>
      <c r="B60" s="8" t="s">
        <v>43</v>
      </c>
      <c r="C60" s="8" t="s">
        <v>44</v>
      </c>
      <c r="D60" s="8" t="s">
        <v>45</v>
      </c>
      <c r="E60" s="8" t="s">
        <v>46</v>
      </c>
      <c r="F60" s="8" t="s">
        <v>47</v>
      </c>
      <c r="G60" s="9" t="s">
        <v>48</v>
      </c>
      <c r="I60" s="2" t="s">
        <v>224</v>
      </c>
      <c r="J60" s="2" t="s">
        <v>225</v>
      </c>
      <c r="K60" s="2" t="s">
        <v>39</v>
      </c>
      <c r="L60" s="3">
        <v>46568</v>
      </c>
      <c r="M60" s="3">
        <v>45275</v>
      </c>
      <c r="N60" s="2" t="s">
        <v>70</v>
      </c>
      <c r="O60" s="2" t="s">
        <v>71</v>
      </c>
      <c r="P60" s="2">
        <v>310.7</v>
      </c>
      <c r="Q60" s="2">
        <v>2027</v>
      </c>
      <c r="R60" s="2" t="s">
        <v>15</v>
      </c>
    </row>
    <row r="61" spans="1:18" ht="14.95" customHeight="1" x14ac:dyDescent="0.25">
      <c r="A61">
        <v>2012</v>
      </c>
      <c r="B61" s="10">
        <f>SUM($C$61:$G$61)</f>
        <v>36</v>
      </c>
      <c r="C61" s="10">
        <v>36</v>
      </c>
      <c r="D61" s="10">
        <v>0</v>
      </c>
      <c r="E61" s="10">
        <v>0</v>
      </c>
      <c r="F61" s="10">
        <v>0</v>
      </c>
      <c r="G61" s="10">
        <f>SUMIF($R$120:$R$173,"&lt;"&amp;(A61+1),$Q$120:$Q$173)-SUMIFS($Q$120:$Q$173,$R$120:$R$173,"&lt;"&amp;(A61+1),$N$120:$N$173,"&gt;0")</f>
        <v>0</v>
      </c>
      <c r="I61" s="4" t="s">
        <v>226</v>
      </c>
      <c r="J61" s="4" t="s">
        <v>227</v>
      </c>
      <c r="K61" s="4" t="s">
        <v>228</v>
      </c>
      <c r="L61" s="5">
        <v>46569</v>
      </c>
      <c r="M61" s="5">
        <v>44673</v>
      </c>
      <c r="N61" s="4" t="s">
        <v>70</v>
      </c>
      <c r="O61" s="4" t="s">
        <v>71</v>
      </c>
      <c r="P61" s="4">
        <v>208.89</v>
      </c>
      <c r="Q61" s="4">
        <v>2027</v>
      </c>
      <c r="R61" s="4" t="s">
        <v>22</v>
      </c>
    </row>
    <row r="62" spans="1:18" ht="14.95" customHeight="1" x14ac:dyDescent="0.25">
      <c r="A62">
        <v>2013</v>
      </c>
      <c r="B62" s="10">
        <f>SUM($C$62:$G$62)</f>
        <v>36</v>
      </c>
      <c r="C62" s="10">
        <v>36</v>
      </c>
      <c r="D62" s="10">
        <v>0</v>
      </c>
      <c r="E62" s="10">
        <v>0</v>
      </c>
      <c r="F62" s="10">
        <v>0</v>
      </c>
      <c r="G62" s="10">
        <f t="shared" ref="G62:G74" si="0">SUMIF($R$120:$R$173,"&lt;"&amp;(A62+1),$Q$120:$Q$173)-SUMIFS($Q$120:$Q$173,$R$120:$R$173,"&lt;"&amp;(A62+1),$N$120:$N$173,"&gt;0")</f>
        <v>0</v>
      </c>
      <c r="I62" s="2" t="s">
        <v>229</v>
      </c>
      <c r="J62" s="2" t="s">
        <v>230</v>
      </c>
      <c r="K62" s="2" t="s">
        <v>96</v>
      </c>
      <c r="L62" s="3">
        <v>46569</v>
      </c>
      <c r="M62" s="3">
        <v>45308</v>
      </c>
      <c r="N62" s="2" t="s">
        <v>70</v>
      </c>
      <c r="O62" s="2" t="s">
        <v>71</v>
      </c>
      <c r="P62" s="2">
        <v>256.79000000000002</v>
      </c>
      <c r="Q62" s="2">
        <v>2027</v>
      </c>
      <c r="R62" s="2" t="s">
        <v>22</v>
      </c>
    </row>
    <row r="63" spans="1:18" ht="14.95" customHeight="1" x14ac:dyDescent="0.25">
      <c r="A63">
        <v>2014</v>
      </c>
      <c r="B63" s="10">
        <f>SUM($C$63:$G$63)</f>
        <v>36</v>
      </c>
      <c r="C63" s="10">
        <v>36</v>
      </c>
      <c r="D63" s="10">
        <v>0</v>
      </c>
      <c r="E63" s="10">
        <v>0</v>
      </c>
      <c r="F63" s="10">
        <v>0</v>
      </c>
      <c r="G63" s="10">
        <f t="shared" si="0"/>
        <v>0</v>
      </c>
      <c r="I63" s="4" t="s">
        <v>231</v>
      </c>
      <c r="J63" s="4" t="s">
        <v>232</v>
      </c>
      <c r="K63" s="4" t="s">
        <v>39</v>
      </c>
      <c r="L63" s="5">
        <v>46569</v>
      </c>
      <c r="M63" s="5">
        <v>45400</v>
      </c>
      <c r="N63" s="4" t="s">
        <v>70</v>
      </c>
      <c r="O63" s="4" t="s">
        <v>71</v>
      </c>
      <c r="P63" s="4">
        <v>207</v>
      </c>
      <c r="Q63" s="4">
        <v>2027</v>
      </c>
      <c r="R63" s="4" t="s">
        <v>22</v>
      </c>
    </row>
    <row r="64" spans="1:18" ht="14.95" customHeight="1" x14ac:dyDescent="0.25">
      <c r="A64">
        <v>2015</v>
      </c>
      <c r="B64" s="10">
        <f>SUM($C$64:$G$64)</f>
        <v>38</v>
      </c>
      <c r="C64" s="10">
        <v>38</v>
      </c>
      <c r="D64" s="10">
        <v>0</v>
      </c>
      <c r="E64" s="10">
        <v>0</v>
      </c>
      <c r="F64" s="10">
        <v>0</v>
      </c>
      <c r="G64" s="10">
        <f t="shared" si="0"/>
        <v>0</v>
      </c>
      <c r="I64" s="2" t="s">
        <v>233</v>
      </c>
      <c r="J64" s="2" t="s">
        <v>234</v>
      </c>
      <c r="K64" s="2" t="s">
        <v>150</v>
      </c>
      <c r="L64" s="3">
        <v>46569</v>
      </c>
      <c r="M64" s="3">
        <v>45470</v>
      </c>
      <c r="N64" s="2" t="s">
        <v>70</v>
      </c>
      <c r="O64" s="2" t="s">
        <v>71</v>
      </c>
      <c r="P64" s="2">
        <v>238.21</v>
      </c>
      <c r="Q64" s="2">
        <v>2027</v>
      </c>
      <c r="R64" s="2" t="s">
        <v>22</v>
      </c>
    </row>
    <row r="65" spans="1:18" ht="14.95" customHeight="1" x14ac:dyDescent="0.25">
      <c r="A65">
        <v>2016</v>
      </c>
      <c r="B65" s="10">
        <f>SUM($C$65:$G$65)</f>
        <v>39</v>
      </c>
      <c r="C65" s="10">
        <v>39</v>
      </c>
      <c r="D65" s="10">
        <v>0</v>
      </c>
      <c r="E65" s="10">
        <v>0</v>
      </c>
      <c r="F65" s="10">
        <v>0</v>
      </c>
      <c r="G65" s="10">
        <f t="shared" si="0"/>
        <v>0</v>
      </c>
      <c r="I65" s="4" t="s">
        <v>235</v>
      </c>
      <c r="J65" s="4" t="s">
        <v>236</v>
      </c>
      <c r="K65" s="4" t="s">
        <v>237</v>
      </c>
      <c r="L65" s="5">
        <v>46577</v>
      </c>
      <c r="M65" s="5">
        <v>45992</v>
      </c>
      <c r="N65" s="4" t="s">
        <v>70</v>
      </c>
      <c r="O65" s="4" t="s">
        <v>71</v>
      </c>
      <c r="P65" s="4">
        <v>202.69</v>
      </c>
      <c r="Q65" s="4">
        <v>2027</v>
      </c>
      <c r="R65" s="4" t="s">
        <v>22</v>
      </c>
    </row>
    <row r="66" spans="1:18" ht="14.95" customHeight="1" x14ac:dyDescent="0.25">
      <c r="A66">
        <v>2017</v>
      </c>
      <c r="B66" s="10">
        <f>SUM($C$66:$G$66)</f>
        <v>92.3</v>
      </c>
      <c r="C66" s="10">
        <v>92.3</v>
      </c>
      <c r="D66" s="10">
        <v>0</v>
      </c>
      <c r="E66" s="10">
        <v>0</v>
      </c>
      <c r="F66" s="10">
        <v>0</v>
      </c>
      <c r="G66" s="10">
        <f t="shared" si="0"/>
        <v>0</v>
      </c>
      <c r="I66" s="2" t="s">
        <v>238</v>
      </c>
      <c r="J66" s="2" t="s">
        <v>239</v>
      </c>
      <c r="K66" s="2" t="s">
        <v>240</v>
      </c>
      <c r="L66" s="3">
        <v>46580</v>
      </c>
      <c r="M66" s="3">
        <v>45635</v>
      </c>
      <c r="N66" s="2" t="s">
        <v>70</v>
      </c>
      <c r="O66" s="2" t="s">
        <v>71</v>
      </c>
      <c r="P66" s="2">
        <v>205.24</v>
      </c>
      <c r="Q66" s="2">
        <v>2027</v>
      </c>
      <c r="R66" s="2" t="s">
        <v>15</v>
      </c>
    </row>
    <row r="67" spans="1:18" ht="14.95" customHeight="1" x14ac:dyDescent="0.25">
      <c r="A67">
        <v>2018</v>
      </c>
      <c r="B67" s="10">
        <f>SUM($C$67:$G$67)</f>
        <v>103.7</v>
      </c>
      <c r="C67" s="10">
        <v>103.7</v>
      </c>
      <c r="D67" s="10">
        <v>0</v>
      </c>
      <c r="E67" s="10">
        <v>0</v>
      </c>
      <c r="F67" s="10">
        <v>0</v>
      </c>
      <c r="G67" s="10">
        <f t="shared" si="0"/>
        <v>0</v>
      </c>
      <c r="I67" s="4" t="s">
        <v>241</v>
      </c>
      <c r="J67" s="4" t="s">
        <v>242</v>
      </c>
      <c r="K67" s="4" t="s">
        <v>243</v>
      </c>
      <c r="L67" s="5">
        <v>46583</v>
      </c>
      <c r="M67" s="5">
        <v>45544</v>
      </c>
      <c r="N67" s="4" t="s">
        <v>70</v>
      </c>
      <c r="O67" s="4" t="s">
        <v>71</v>
      </c>
      <c r="P67" s="4">
        <v>251.3</v>
      </c>
      <c r="Q67" s="4">
        <v>2027</v>
      </c>
      <c r="R67" s="4" t="s">
        <v>22</v>
      </c>
    </row>
    <row r="68" spans="1:18" ht="14.95" customHeight="1" x14ac:dyDescent="0.25">
      <c r="A68">
        <v>2019</v>
      </c>
      <c r="B68" s="10">
        <f>SUM($C$68:$G$68)</f>
        <v>153.30000000000001</v>
      </c>
      <c r="C68" s="10">
        <v>153.30000000000001</v>
      </c>
      <c r="D68" s="10">
        <v>0</v>
      </c>
      <c r="E68" s="10">
        <v>0</v>
      </c>
      <c r="F68" s="10">
        <v>0</v>
      </c>
      <c r="G68" s="10">
        <f t="shared" si="0"/>
        <v>0</v>
      </c>
      <c r="I68" s="2" t="s">
        <v>244</v>
      </c>
      <c r="J68" s="2" t="s">
        <v>245</v>
      </c>
      <c r="K68" s="2" t="s">
        <v>246</v>
      </c>
      <c r="L68" s="3">
        <v>46598</v>
      </c>
      <c r="M68" s="3">
        <v>45518</v>
      </c>
      <c r="N68" s="2" t="s">
        <v>70</v>
      </c>
      <c r="O68" s="2" t="s">
        <v>71</v>
      </c>
      <c r="P68" s="2">
        <v>203.8</v>
      </c>
      <c r="Q68" s="2">
        <v>2027</v>
      </c>
      <c r="R68" s="2" t="s">
        <v>22</v>
      </c>
    </row>
    <row r="69" spans="1:18" ht="14.95" customHeight="1" x14ac:dyDescent="0.25">
      <c r="A69">
        <v>2020</v>
      </c>
      <c r="B69" s="10">
        <f>SUM($C$69:$G$69)</f>
        <v>275.40000000000003</v>
      </c>
      <c r="C69" s="10">
        <v>275.40000000000003</v>
      </c>
      <c r="D69" s="10">
        <v>0</v>
      </c>
      <c r="E69" s="10">
        <v>0</v>
      </c>
      <c r="F69" s="10">
        <v>0</v>
      </c>
      <c r="G69" s="10">
        <f t="shared" si="0"/>
        <v>0</v>
      </c>
      <c r="I69" s="4" t="s">
        <v>247</v>
      </c>
      <c r="J69" s="4" t="s">
        <v>248</v>
      </c>
      <c r="K69" s="4" t="s">
        <v>104</v>
      </c>
      <c r="L69" s="5">
        <v>46599</v>
      </c>
      <c r="M69" s="5">
        <v>45744</v>
      </c>
      <c r="N69" s="4" t="s">
        <v>70</v>
      </c>
      <c r="O69" s="4" t="s">
        <v>71</v>
      </c>
      <c r="P69" s="4">
        <v>153.72</v>
      </c>
      <c r="Q69" s="4">
        <v>2027</v>
      </c>
      <c r="R69" s="4" t="s">
        <v>15</v>
      </c>
    </row>
    <row r="70" spans="1:18" ht="14.95" customHeight="1" x14ac:dyDescent="0.25">
      <c r="A70">
        <v>2021</v>
      </c>
      <c r="B70" s="10">
        <f>SUM($C$70:$G$70)</f>
        <v>1306.53</v>
      </c>
      <c r="C70" s="10">
        <v>1306.53</v>
      </c>
      <c r="D70" s="10">
        <v>0</v>
      </c>
      <c r="E70" s="10">
        <v>0</v>
      </c>
      <c r="F70" s="10">
        <v>0</v>
      </c>
      <c r="G70" s="10">
        <f t="shared" si="0"/>
        <v>0</v>
      </c>
      <c r="I70" s="2" t="s">
        <v>249</v>
      </c>
      <c r="J70" s="2" t="s">
        <v>250</v>
      </c>
      <c r="K70" s="2" t="s">
        <v>251</v>
      </c>
      <c r="L70" s="3">
        <v>46599</v>
      </c>
      <c r="M70" s="3">
        <v>45470</v>
      </c>
      <c r="N70" s="2" t="s">
        <v>70</v>
      </c>
      <c r="O70" s="2" t="s">
        <v>71</v>
      </c>
      <c r="P70" s="2">
        <v>510.99</v>
      </c>
      <c r="Q70" s="2">
        <v>2027</v>
      </c>
      <c r="R70" s="2" t="s">
        <v>15</v>
      </c>
    </row>
    <row r="71" spans="1:18" ht="14.95" customHeight="1" x14ac:dyDescent="0.25">
      <c r="A71">
        <v>2022</v>
      </c>
      <c r="B71" s="10">
        <f>SUM($C$71:$G$71)</f>
        <v>2776.96</v>
      </c>
      <c r="C71" s="10">
        <v>2776.96</v>
      </c>
      <c r="D71" s="10">
        <v>0</v>
      </c>
      <c r="E71" s="10">
        <v>0</v>
      </c>
      <c r="F71" s="10">
        <v>0</v>
      </c>
      <c r="G71" s="10">
        <f t="shared" si="0"/>
        <v>0</v>
      </c>
      <c r="I71" s="4" t="s">
        <v>252</v>
      </c>
      <c r="J71" s="4" t="s">
        <v>253</v>
      </c>
      <c r="K71" s="4" t="s">
        <v>214</v>
      </c>
      <c r="L71" s="5">
        <v>46603</v>
      </c>
      <c r="M71" s="5">
        <v>45642</v>
      </c>
      <c r="N71" s="4" t="s">
        <v>70</v>
      </c>
      <c r="O71" s="4" t="s">
        <v>71</v>
      </c>
      <c r="P71" s="4">
        <v>104.52</v>
      </c>
      <c r="Q71" s="4">
        <v>2027</v>
      </c>
      <c r="R71" s="4" t="s">
        <v>15</v>
      </c>
    </row>
    <row r="72" spans="1:18" ht="14.95" customHeight="1" x14ac:dyDescent="0.25">
      <c r="A72">
        <v>2023</v>
      </c>
      <c r="B72" s="10">
        <f>SUM($C$72:$G$72)</f>
        <v>5090.1200000000008</v>
      </c>
      <c r="C72" s="10">
        <v>5090.1200000000008</v>
      </c>
      <c r="D72" s="10">
        <v>0</v>
      </c>
      <c r="E72" s="10">
        <v>0</v>
      </c>
      <c r="F72" s="10">
        <v>0</v>
      </c>
      <c r="G72" s="10">
        <f t="shared" si="0"/>
        <v>0</v>
      </c>
      <c r="I72" s="2" t="s">
        <v>254</v>
      </c>
      <c r="J72" s="2" t="s">
        <v>255</v>
      </c>
      <c r="K72" s="2" t="s">
        <v>39</v>
      </c>
      <c r="L72" s="3">
        <v>46604</v>
      </c>
      <c r="M72" s="3">
        <v>45550</v>
      </c>
      <c r="N72" s="2" t="s">
        <v>70</v>
      </c>
      <c r="O72" s="2" t="s">
        <v>71</v>
      </c>
      <c r="P72" s="2">
        <v>317.2</v>
      </c>
      <c r="Q72" s="2">
        <v>2027</v>
      </c>
      <c r="R72" s="2" t="s">
        <v>22</v>
      </c>
    </row>
    <row r="73" spans="1:18" ht="14.95" customHeight="1" x14ac:dyDescent="0.25">
      <c r="A73">
        <v>2024</v>
      </c>
      <c r="B73" s="10">
        <f>SUM($C$73:$G$73)</f>
        <v>10014.66</v>
      </c>
      <c r="C73" s="10">
        <v>10014.66</v>
      </c>
      <c r="D73" s="10">
        <v>0</v>
      </c>
      <c r="E73" s="10">
        <v>0</v>
      </c>
      <c r="F73" s="10">
        <v>0</v>
      </c>
      <c r="G73" s="10">
        <f t="shared" si="0"/>
        <v>0</v>
      </c>
      <c r="I73" s="4" t="s">
        <v>256</v>
      </c>
      <c r="J73" s="4" t="s">
        <v>257</v>
      </c>
      <c r="K73" s="4" t="s">
        <v>258</v>
      </c>
      <c r="L73" s="5">
        <v>46612</v>
      </c>
      <c r="M73" s="5">
        <v>45754</v>
      </c>
      <c r="N73" s="4" t="s">
        <v>70</v>
      </c>
      <c r="O73" s="4" t="s">
        <v>71</v>
      </c>
      <c r="P73" s="4">
        <v>176.13</v>
      </c>
      <c r="Q73" s="4">
        <v>2027</v>
      </c>
      <c r="R73" s="4" t="s">
        <v>22</v>
      </c>
    </row>
    <row r="74" spans="1:18" ht="14.95" customHeight="1" x14ac:dyDescent="0.25">
      <c r="A74">
        <v>2025</v>
      </c>
      <c r="B74" s="10">
        <f>SUM($C$74:$G$74)</f>
        <v>16655.799999999992</v>
      </c>
      <c r="C74" s="10">
        <v>16655.799999999992</v>
      </c>
      <c r="D74" s="10">
        <v>0</v>
      </c>
      <c r="E74" s="10">
        <v>0</v>
      </c>
      <c r="F74" s="10">
        <v>0</v>
      </c>
      <c r="G74" s="10">
        <f t="shared" si="0"/>
        <v>0</v>
      </c>
      <c r="I74" s="2" t="s">
        <v>259</v>
      </c>
      <c r="J74" s="2" t="s">
        <v>260</v>
      </c>
      <c r="K74" s="2" t="s">
        <v>31</v>
      </c>
      <c r="L74" s="3">
        <v>46629</v>
      </c>
      <c r="M74" s="3">
        <v>45077</v>
      </c>
      <c r="N74" s="2" t="s">
        <v>70</v>
      </c>
      <c r="O74" s="2" t="s">
        <v>71</v>
      </c>
      <c r="P74" s="2">
        <v>154</v>
      </c>
      <c r="Q74" s="2">
        <v>2027</v>
      </c>
      <c r="R74" s="2" t="s">
        <v>15</v>
      </c>
    </row>
    <row r="75" spans="1:18" ht="14.95" customHeight="1" x14ac:dyDescent="0.25">
      <c r="A75">
        <v>2026</v>
      </c>
      <c r="B75" s="10">
        <f>SUM($C$75:$G$75)</f>
        <v>25173.569999999985</v>
      </c>
      <c r="C75" s="10">
        <v>20437.51999999999</v>
      </c>
      <c r="D75" s="10">
        <v>3306.92</v>
      </c>
      <c r="E75" s="10">
        <v>1305.1199999999999</v>
      </c>
      <c r="F75" s="10">
        <v>0</v>
      </c>
      <c r="G75" s="10">
        <v>124.01</v>
      </c>
      <c r="I75" s="4" t="s">
        <v>261</v>
      </c>
      <c r="J75" s="4" t="s">
        <v>262</v>
      </c>
      <c r="K75" s="4" t="s">
        <v>104</v>
      </c>
      <c r="L75" s="5">
        <v>46630</v>
      </c>
      <c r="M75" s="5">
        <v>45744</v>
      </c>
      <c r="N75" s="4" t="s">
        <v>70</v>
      </c>
      <c r="O75" s="4" t="s">
        <v>71</v>
      </c>
      <c r="P75" s="4">
        <v>153.69</v>
      </c>
      <c r="Q75" s="4">
        <v>2027</v>
      </c>
      <c r="R75" s="4" t="s">
        <v>15</v>
      </c>
    </row>
    <row r="76" spans="1:18" ht="14.95" customHeight="1" x14ac:dyDescent="0.25">
      <c r="A76">
        <v>2027</v>
      </c>
      <c r="B76" s="10">
        <f>SUM($C$76:$G$76)</f>
        <v>39109.929999999993</v>
      </c>
      <c r="C76" s="10">
        <v>20437.51999999999</v>
      </c>
      <c r="D76" s="10">
        <v>11259.11</v>
      </c>
      <c r="E76" s="10">
        <v>7279.2999999999993</v>
      </c>
      <c r="F76" s="10">
        <v>0</v>
      </c>
      <c r="G76" s="10">
        <v>134</v>
      </c>
      <c r="I76" s="2" t="s">
        <v>263</v>
      </c>
      <c r="J76" s="2" t="s">
        <v>264</v>
      </c>
      <c r="K76" s="2" t="s">
        <v>265</v>
      </c>
      <c r="L76" s="3">
        <v>46631</v>
      </c>
      <c r="M76" s="3">
        <v>45743</v>
      </c>
      <c r="N76" s="2" t="s">
        <v>70</v>
      </c>
      <c r="O76" s="2" t="s">
        <v>71</v>
      </c>
      <c r="P76" s="2">
        <v>144.22</v>
      </c>
      <c r="Q76" s="2">
        <v>2027</v>
      </c>
      <c r="R76" s="2" t="s">
        <v>15</v>
      </c>
    </row>
    <row r="77" spans="1:18" ht="14.95" customHeight="1" x14ac:dyDescent="0.25">
      <c r="A77">
        <v>2028</v>
      </c>
      <c r="B77" s="10">
        <f>SUM($C$77:$G$77)</f>
        <v>50295.459999999992</v>
      </c>
      <c r="C77" s="10">
        <v>20437.51999999999</v>
      </c>
      <c r="D77" s="10">
        <v>18032.61</v>
      </c>
      <c r="E77" s="10">
        <v>11691.33</v>
      </c>
      <c r="F77" s="10">
        <v>0</v>
      </c>
      <c r="G77" s="10">
        <v>134</v>
      </c>
      <c r="I77" s="4" t="s">
        <v>266</v>
      </c>
      <c r="J77" s="4" t="s">
        <v>267</v>
      </c>
      <c r="K77" s="4" t="s">
        <v>268</v>
      </c>
      <c r="L77" s="5">
        <v>46643</v>
      </c>
      <c r="M77" s="5">
        <v>45887</v>
      </c>
      <c r="N77" s="4" t="s">
        <v>70</v>
      </c>
      <c r="O77" s="4" t="s">
        <v>71</v>
      </c>
      <c r="P77" s="4">
        <v>202.56</v>
      </c>
      <c r="Q77" s="4">
        <v>2027</v>
      </c>
      <c r="R77" s="4" t="s">
        <v>15</v>
      </c>
    </row>
    <row r="78" spans="1:18" ht="14.95" customHeight="1" x14ac:dyDescent="0.25">
      <c r="A78">
        <v>2029</v>
      </c>
      <c r="B78" s="10">
        <f>SUM($C$78:$G$78)</f>
        <v>52977.469999999987</v>
      </c>
      <c r="C78" s="10">
        <v>20437.51999999999</v>
      </c>
      <c r="D78" s="10">
        <v>18836.25</v>
      </c>
      <c r="E78" s="10">
        <v>13569.699999999999</v>
      </c>
      <c r="F78" s="10">
        <v>0</v>
      </c>
      <c r="G78" s="10">
        <v>134</v>
      </c>
      <c r="I78" s="2" t="s">
        <v>269</v>
      </c>
      <c r="J78" s="2" t="s">
        <v>270</v>
      </c>
      <c r="K78" s="2" t="s">
        <v>271</v>
      </c>
      <c r="L78" s="3">
        <v>46645</v>
      </c>
      <c r="M78" s="3">
        <v>45873</v>
      </c>
      <c r="N78" s="2" t="s">
        <v>70</v>
      </c>
      <c r="O78" s="2" t="s">
        <v>71</v>
      </c>
      <c r="P78" s="2">
        <v>135.18</v>
      </c>
      <c r="Q78" s="2">
        <v>2027</v>
      </c>
      <c r="R78" s="2" t="s">
        <v>22</v>
      </c>
    </row>
    <row r="79" spans="1:18" ht="14.95" customHeight="1" x14ac:dyDescent="0.25">
      <c r="A79">
        <v>2030</v>
      </c>
      <c r="B79" s="10">
        <f>SUM($C$79:$G$79)</f>
        <v>53082.12999999999</v>
      </c>
      <c r="C79" s="10">
        <v>20437.51999999999</v>
      </c>
      <c r="D79" s="10">
        <v>18836.25</v>
      </c>
      <c r="E79" s="10">
        <v>13674.359999999999</v>
      </c>
      <c r="F79" s="10">
        <v>0</v>
      </c>
      <c r="G79" s="10">
        <v>134</v>
      </c>
      <c r="I79" s="4" t="s">
        <v>272</v>
      </c>
      <c r="J79" s="4" t="s">
        <v>273</v>
      </c>
      <c r="K79" s="4" t="s">
        <v>39</v>
      </c>
      <c r="L79" s="5">
        <v>46645</v>
      </c>
      <c r="M79" s="5">
        <v>45882</v>
      </c>
      <c r="N79" s="4" t="s">
        <v>70</v>
      </c>
      <c r="O79" s="4" t="s">
        <v>71</v>
      </c>
      <c r="P79" s="4">
        <v>256.33999999999997</v>
      </c>
      <c r="Q79" s="4">
        <v>2027</v>
      </c>
      <c r="R79" s="4" t="s">
        <v>15</v>
      </c>
    </row>
    <row r="80" spans="1:18" ht="14.95" customHeight="1" x14ac:dyDescent="0.25">
      <c r="A80">
        <v>2031</v>
      </c>
      <c r="B80" s="10">
        <f>SUM($C$80:$G$80)</f>
        <v>53453.829999999987</v>
      </c>
      <c r="C80" s="10">
        <v>20437.51999999999</v>
      </c>
      <c r="D80" s="10">
        <v>18836.25</v>
      </c>
      <c r="E80" s="10">
        <v>14046.06</v>
      </c>
      <c r="F80" s="10">
        <v>0</v>
      </c>
      <c r="G80" s="10">
        <v>134</v>
      </c>
      <c r="I80" s="2" t="s">
        <v>274</v>
      </c>
      <c r="J80" s="2" t="s">
        <v>275</v>
      </c>
      <c r="K80" s="2" t="s">
        <v>74</v>
      </c>
      <c r="L80" s="3">
        <v>46650</v>
      </c>
      <c r="M80" s="3">
        <v>45799</v>
      </c>
      <c r="N80" s="2" t="s">
        <v>70</v>
      </c>
      <c r="O80" s="2" t="s">
        <v>71</v>
      </c>
      <c r="P80" s="2">
        <v>200.7</v>
      </c>
      <c r="Q80" s="2">
        <v>2027</v>
      </c>
      <c r="R80" s="2" t="s">
        <v>22</v>
      </c>
    </row>
    <row r="81" spans="1:18" ht="14.95" customHeight="1" x14ac:dyDescent="0.25">
      <c r="A81">
        <v>2032</v>
      </c>
      <c r="B81" s="10">
        <f>SUM($C$81:$G$81)</f>
        <v>53702.099999999991</v>
      </c>
      <c r="C81" s="10">
        <v>20437.51999999999</v>
      </c>
      <c r="D81" s="10">
        <v>18893.400000000001</v>
      </c>
      <c r="E81" s="10">
        <v>14237.18</v>
      </c>
      <c r="F81" s="10">
        <v>0</v>
      </c>
      <c r="G81" s="10">
        <v>134</v>
      </c>
      <c r="I81" s="4" t="s">
        <v>276</v>
      </c>
      <c r="J81" s="4" t="s">
        <v>277</v>
      </c>
      <c r="K81" s="4" t="s">
        <v>77</v>
      </c>
      <c r="L81" s="5">
        <v>46651</v>
      </c>
      <c r="M81" s="5">
        <v>45799</v>
      </c>
      <c r="N81" s="4" t="s">
        <v>70</v>
      </c>
      <c r="O81" s="4" t="s">
        <v>71</v>
      </c>
      <c r="P81" s="4">
        <v>128.19999999999999</v>
      </c>
      <c r="Q81" s="4">
        <v>2027</v>
      </c>
      <c r="R81" s="4" t="s">
        <v>15</v>
      </c>
    </row>
    <row r="82" spans="1:18" ht="14.95" customHeight="1" x14ac:dyDescent="0.25">
      <c r="G82" s="10"/>
      <c r="I82" s="2" t="s">
        <v>278</v>
      </c>
      <c r="J82" s="2" t="s">
        <v>279</v>
      </c>
      <c r="K82" s="2" t="s">
        <v>180</v>
      </c>
      <c r="L82" s="3">
        <v>46654</v>
      </c>
      <c r="M82" s="3">
        <v>45880</v>
      </c>
      <c r="N82" s="2" t="s">
        <v>70</v>
      </c>
      <c r="O82" s="2" t="s">
        <v>71</v>
      </c>
      <c r="P82" s="2">
        <v>120.3</v>
      </c>
      <c r="Q82" s="2">
        <v>2027</v>
      </c>
      <c r="R82" s="2" t="s">
        <v>22</v>
      </c>
    </row>
    <row r="83" spans="1:18" ht="14.95" customHeight="1" x14ac:dyDescent="0.25">
      <c r="G83" s="10"/>
      <c r="I83" s="4" t="s">
        <v>280</v>
      </c>
      <c r="J83" s="4" t="s">
        <v>281</v>
      </c>
      <c r="K83" s="4" t="s">
        <v>282</v>
      </c>
      <c r="L83" s="5">
        <v>46661</v>
      </c>
      <c r="M83" s="5">
        <v>45627</v>
      </c>
      <c r="N83" s="4" t="s">
        <v>70</v>
      </c>
      <c r="O83" s="4" t="s">
        <v>71</v>
      </c>
      <c r="P83" s="4">
        <v>308.88</v>
      </c>
      <c r="Q83" s="4">
        <v>2027</v>
      </c>
      <c r="R83" s="4" t="s">
        <v>22</v>
      </c>
    </row>
    <row r="84" spans="1:18" ht="14.95" customHeight="1" x14ac:dyDescent="0.25">
      <c r="G84" s="10"/>
      <c r="I84" s="2" t="s">
        <v>283</v>
      </c>
      <c r="J84" s="2" t="s">
        <v>284</v>
      </c>
      <c r="K84" s="2" t="s">
        <v>39</v>
      </c>
      <c r="L84" s="3">
        <v>46661</v>
      </c>
      <c r="M84" s="3">
        <v>45583</v>
      </c>
      <c r="N84" s="2" t="s">
        <v>70</v>
      </c>
      <c r="O84" s="2" t="s">
        <v>71</v>
      </c>
      <c r="P84" s="2">
        <v>204.38</v>
      </c>
      <c r="Q84" s="2">
        <v>2027</v>
      </c>
      <c r="R84" s="2" t="s">
        <v>15</v>
      </c>
    </row>
    <row r="85" spans="1:18" ht="14.95" customHeight="1" x14ac:dyDescent="0.25">
      <c r="G85" s="10"/>
      <c r="I85" s="4" t="s">
        <v>285</v>
      </c>
      <c r="J85" s="4" t="s">
        <v>286</v>
      </c>
      <c r="K85" s="4" t="s">
        <v>287</v>
      </c>
      <c r="L85" s="5">
        <v>46674</v>
      </c>
      <c r="M85" s="5">
        <v>45495</v>
      </c>
      <c r="N85" s="4" t="s">
        <v>70</v>
      </c>
      <c r="O85" s="4" t="s">
        <v>71</v>
      </c>
      <c r="P85" s="4">
        <v>162.4</v>
      </c>
      <c r="Q85" s="4">
        <v>2027</v>
      </c>
      <c r="R85" s="4" t="s">
        <v>15</v>
      </c>
    </row>
    <row r="86" spans="1:18" ht="14.95" customHeight="1" x14ac:dyDescent="0.25">
      <c r="G86" s="10"/>
      <c r="I86" s="2" t="s">
        <v>288</v>
      </c>
      <c r="J86" s="2" t="s">
        <v>289</v>
      </c>
      <c r="K86" s="2" t="s">
        <v>290</v>
      </c>
      <c r="L86" s="3">
        <v>46687</v>
      </c>
      <c r="M86" s="3">
        <v>45968</v>
      </c>
      <c r="N86" s="2" t="s">
        <v>70</v>
      </c>
      <c r="O86" s="2" t="s">
        <v>71</v>
      </c>
      <c r="P86" s="2">
        <v>153.96</v>
      </c>
      <c r="Q86" s="2">
        <v>2027</v>
      </c>
      <c r="R86" s="2" t="s">
        <v>22</v>
      </c>
    </row>
    <row r="87" spans="1:18" ht="14.95" customHeight="1" x14ac:dyDescent="0.25">
      <c r="G87" s="10"/>
      <c r="I87" s="4" t="s">
        <v>291</v>
      </c>
      <c r="J87" s="4" t="s">
        <v>292</v>
      </c>
      <c r="K87" s="4" t="s">
        <v>293</v>
      </c>
      <c r="L87" s="5">
        <v>46689</v>
      </c>
      <c r="M87" s="5">
        <v>45868</v>
      </c>
      <c r="N87" s="4" t="s">
        <v>70</v>
      </c>
      <c r="O87" s="4" t="s">
        <v>71</v>
      </c>
      <c r="P87" s="4">
        <v>200.86</v>
      </c>
      <c r="Q87" s="4">
        <v>2027</v>
      </c>
      <c r="R87" s="4" t="s">
        <v>22</v>
      </c>
    </row>
    <row r="88" spans="1:18" ht="14.95" customHeight="1" x14ac:dyDescent="0.25">
      <c r="G88" s="10"/>
      <c r="I88" s="2" t="s">
        <v>294</v>
      </c>
      <c r="J88" s="2" t="s">
        <v>295</v>
      </c>
      <c r="K88" s="2" t="s">
        <v>39</v>
      </c>
      <c r="L88" s="3">
        <v>46690</v>
      </c>
      <c r="M88" s="3">
        <v>45610</v>
      </c>
      <c r="N88" s="2" t="s">
        <v>70</v>
      </c>
      <c r="O88" s="2" t="s">
        <v>71</v>
      </c>
      <c r="P88" s="2">
        <v>200.9</v>
      </c>
      <c r="Q88" s="2">
        <v>2027</v>
      </c>
      <c r="R88" s="2" t="s">
        <v>15</v>
      </c>
    </row>
    <row r="89" spans="1:18" ht="14.95" customHeight="1" x14ac:dyDescent="0.25">
      <c r="G89" s="10"/>
      <c r="I89" s="4" t="s">
        <v>296</v>
      </c>
      <c r="J89" s="4" t="s">
        <v>297</v>
      </c>
      <c r="K89" s="4" t="s">
        <v>39</v>
      </c>
      <c r="L89" s="5">
        <v>46690</v>
      </c>
      <c r="M89" s="5">
        <v>45801</v>
      </c>
      <c r="N89" s="4" t="s">
        <v>70</v>
      </c>
      <c r="O89" s="4" t="s">
        <v>71</v>
      </c>
      <c r="P89" s="4">
        <v>180.36</v>
      </c>
      <c r="Q89" s="4">
        <v>2027</v>
      </c>
      <c r="R89" s="4" t="s">
        <v>15</v>
      </c>
    </row>
    <row r="90" spans="1:18" ht="14.95" customHeight="1" x14ac:dyDescent="0.25">
      <c r="G90" s="10"/>
      <c r="I90" s="2" t="s">
        <v>298</v>
      </c>
      <c r="J90" s="2" t="s">
        <v>299</v>
      </c>
      <c r="K90" s="2" t="s">
        <v>39</v>
      </c>
      <c r="L90" s="3">
        <v>46692</v>
      </c>
      <c r="M90" s="3">
        <v>45792</v>
      </c>
      <c r="N90" s="2" t="s">
        <v>70</v>
      </c>
      <c r="O90" s="2" t="s">
        <v>71</v>
      </c>
      <c r="P90" s="2">
        <v>257.48</v>
      </c>
      <c r="Q90" s="2">
        <v>2027</v>
      </c>
      <c r="R90" s="2" t="s">
        <v>22</v>
      </c>
    </row>
    <row r="91" spans="1:18" ht="14.95" customHeight="1" x14ac:dyDescent="0.25">
      <c r="G91" s="10"/>
      <c r="I91" s="4" t="s">
        <v>300</v>
      </c>
      <c r="J91" s="4" t="s">
        <v>301</v>
      </c>
      <c r="K91" s="4" t="s">
        <v>302</v>
      </c>
      <c r="L91" s="5">
        <v>46702</v>
      </c>
      <c r="M91" s="5">
        <v>45950</v>
      </c>
      <c r="N91" s="4" t="s">
        <v>70</v>
      </c>
      <c r="O91" s="4" t="s">
        <v>71</v>
      </c>
      <c r="P91" s="4">
        <v>303.7</v>
      </c>
      <c r="Q91" s="4">
        <v>2027</v>
      </c>
      <c r="R91" s="4" t="s">
        <v>15</v>
      </c>
    </row>
    <row r="92" spans="1:18" ht="14.95" customHeight="1" x14ac:dyDescent="0.25">
      <c r="G92" s="10"/>
      <c r="I92" s="2" t="s">
        <v>303</v>
      </c>
      <c r="J92" s="2" t="s">
        <v>304</v>
      </c>
      <c r="K92" s="2" t="s">
        <v>237</v>
      </c>
      <c r="L92" s="3">
        <v>46722</v>
      </c>
      <c r="M92" s="3">
        <v>45519</v>
      </c>
      <c r="N92" s="2" t="s">
        <v>70</v>
      </c>
      <c r="O92" s="2" t="s">
        <v>71</v>
      </c>
      <c r="P92" s="2">
        <v>153.55000000000001</v>
      </c>
      <c r="Q92" s="2">
        <v>2027</v>
      </c>
      <c r="R92" s="2" t="s">
        <v>22</v>
      </c>
    </row>
    <row r="93" spans="1:18" ht="14.95" customHeight="1" x14ac:dyDescent="0.25">
      <c r="G93" s="10"/>
      <c r="I93" s="4" t="s">
        <v>305</v>
      </c>
      <c r="J93" s="4" t="s">
        <v>306</v>
      </c>
      <c r="K93" s="4" t="s">
        <v>96</v>
      </c>
      <c r="L93" s="5">
        <v>46722</v>
      </c>
      <c r="M93" s="5">
        <v>44946</v>
      </c>
      <c r="N93" s="4" t="s">
        <v>70</v>
      </c>
      <c r="O93" s="4" t="s">
        <v>71</v>
      </c>
      <c r="P93" s="4">
        <v>255.33</v>
      </c>
      <c r="Q93" s="4">
        <v>2027</v>
      </c>
      <c r="R93" s="4" t="s">
        <v>22</v>
      </c>
    </row>
    <row r="94" spans="1:18" ht="14.95" customHeight="1" x14ac:dyDescent="0.25">
      <c r="I94" s="2" t="s">
        <v>307</v>
      </c>
      <c r="J94" s="2" t="s">
        <v>308</v>
      </c>
      <c r="K94" s="2" t="s">
        <v>39</v>
      </c>
      <c r="L94" s="3">
        <v>46722</v>
      </c>
      <c r="M94" s="3">
        <v>45458</v>
      </c>
      <c r="N94" s="2" t="s">
        <v>70</v>
      </c>
      <c r="O94" s="2" t="s">
        <v>71</v>
      </c>
      <c r="P94" s="2">
        <v>362</v>
      </c>
      <c r="Q94" s="2">
        <v>2027</v>
      </c>
      <c r="R94" s="2" t="s">
        <v>22</v>
      </c>
    </row>
    <row r="95" spans="1:18" ht="14.95" customHeight="1" x14ac:dyDescent="0.25">
      <c r="I95" s="4" t="s">
        <v>309</v>
      </c>
      <c r="J95" s="4" t="s">
        <v>310</v>
      </c>
      <c r="K95" s="4" t="s">
        <v>18</v>
      </c>
      <c r="L95" s="5">
        <v>46722</v>
      </c>
      <c r="M95" s="5">
        <v>45539</v>
      </c>
      <c r="N95" s="4" t="s">
        <v>70</v>
      </c>
      <c r="O95" s="4" t="s">
        <v>71</v>
      </c>
      <c r="P95" s="4">
        <v>105.64</v>
      </c>
      <c r="Q95" s="4">
        <v>2027</v>
      </c>
      <c r="R95" s="4" t="s">
        <v>15</v>
      </c>
    </row>
    <row r="96" spans="1:18" ht="14.95" customHeight="1" x14ac:dyDescent="0.25">
      <c r="I96" s="2" t="s">
        <v>311</v>
      </c>
      <c r="J96" s="2" t="s">
        <v>312</v>
      </c>
      <c r="K96" s="2" t="s">
        <v>88</v>
      </c>
      <c r="L96" s="3">
        <v>46722</v>
      </c>
      <c r="M96" s="3">
        <v>45665</v>
      </c>
      <c r="N96" s="2" t="s">
        <v>70</v>
      </c>
      <c r="O96" s="2" t="s">
        <v>71</v>
      </c>
      <c r="P96" s="2">
        <v>208.9</v>
      </c>
      <c r="Q96" s="2">
        <v>2027</v>
      </c>
      <c r="R96" s="2" t="s">
        <v>15</v>
      </c>
    </row>
    <row r="97" spans="9:18" ht="14.95" customHeight="1" x14ac:dyDescent="0.25">
      <c r="I97" s="4" t="s">
        <v>313</v>
      </c>
      <c r="J97" s="4" t="s">
        <v>314</v>
      </c>
      <c r="K97" s="4" t="s">
        <v>69</v>
      </c>
      <c r="L97" s="5">
        <v>46722</v>
      </c>
      <c r="M97" s="5">
        <v>46122</v>
      </c>
      <c r="N97" s="4" t="s">
        <v>70</v>
      </c>
      <c r="O97" s="4" t="s">
        <v>71</v>
      </c>
      <c r="P97" s="4">
        <v>102.1</v>
      </c>
      <c r="Q97" s="4">
        <v>2027</v>
      </c>
      <c r="R97" s="4" t="s">
        <v>15</v>
      </c>
    </row>
    <row r="98" spans="9:18" ht="14.95" customHeight="1" x14ac:dyDescent="0.25">
      <c r="I98" s="2" t="s">
        <v>315</v>
      </c>
      <c r="J98" s="2" t="s">
        <v>316</v>
      </c>
      <c r="K98" s="2" t="s">
        <v>302</v>
      </c>
      <c r="L98" s="3">
        <v>46736</v>
      </c>
      <c r="M98" s="3">
        <v>45540</v>
      </c>
      <c r="N98" s="2" t="s">
        <v>70</v>
      </c>
      <c r="O98" s="2" t="s">
        <v>71</v>
      </c>
      <c r="P98" s="2">
        <v>200.78</v>
      </c>
      <c r="Q98" s="2">
        <v>2027</v>
      </c>
      <c r="R98" s="2" t="s">
        <v>22</v>
      </c>
    </row>
    <row r="99" spans="9:18" ht="14.95" customHeight="1" x14ac:dyDescent="0.25">
      <c r="I99" s="4" t="s">
        <v>317</v>
      </c>
      <c r="J99" s="4" t="s">
        <v>318</v>
      </c>
      <c r="K99" s="4" t="s">
        <v>319</v>
      </c>
      <c r="L99" s="5">
        <v>46741</v>
      </c>
      <c r="M99" s="5">
        <v>45527</v>
      </c>
      <c r="N99" s="4" t="s">
        <v>70</v>
      </c>
      <c r="O99" s="4" t="s">
        <v>71</v>
      </c>
      <c r="P99" s="4">
        <v>300.89999999999998</v>
      </c>
      <c r="Q99" s="4">
        <v>2027</v>
      </c>
      <c r="R99" s="4" t="s">
        <v>15</v>
      </c>
    </row>
    <row r="100" spans="9:18" ht="14.95" customHeight="1" x14ac:dyDescent="0.25">
      <c r="I100" s="2" t="s">
        <v>320</v>
      </c>
      <c r="J100" s="2" t="s">
        <v>321</v>
      </c>
      <c r="K100" s="2" t="s">
        <v>39</v>
      </c>
      <c r="L100" s="3">
        <v>46751</v>
      </c>
      <c r="M100" s="3">
        <v>45166</v>
      </c>
      <c r="N100" s="2" t="s">
        <v>70</v>
      </c>
      <c r="O100" s="2" t="s">
        <v>71</v>
      </c>
      <c r="P100" s="2">
        <v>100.62</v>
      </c>
      <c r="Q100" s="2">
        <v>2027</v>
      </c>
      <c r="R100" s="2" t="s">
        <v>15</v>
      </c>
    </row>
    <row r="101" spans="9:18" ht="14.95" customHeight="1" x14ac:dyDescent="0.25">
      <c r="I101" s="4" t="s">
        <v>322</v>
      </c>
      <c r="J101" s="4" t="s">
        <v>323</v>
      </c>
      <c r="K101" s="4" t="s">
        <v>324</v>
      </c>
      <c r="L101" s="5">
        <v>46752</v>
      </c>
      <c r="M101" s="5">
        <v>46015</v>
      </c>
      <c r="N101" s="4" t="s">
        <v>70</v>
      </c>
      <c r="O101" s="4" t="s">
        <v>71</v>
      </c>
      <c r="P101" s="4">
        <v>100.8</v>
      </c>
      <c r="Q101" s="4">
        <v>2027</v>
      </c>
      <c r="R101" s="4" t="s">
        <v>15</v>
      </c>
    </row>
    <row r="102" spans="9:18" ht="14.95" customHeight="1" x14ac:dyDescent="0.25">
      <c r="I102" s="2" t="s">
        <v>325</v>
      </c>
      <c r="J102" s="2" t="s">
        <v>326</v>
      </c>
      <c r="K102" s="2" t="s">
        <v>180</v>
      </c>
      <c r="L102" s="3">
        <v>46752</v>
      </c>
      <c r="M102" s="3">
        <v>45783</v>
      </c>
      <c r="N102" s="2" t="s">
        <v>70</v>
      </c>
      <c r="O102" s="2" t="s">
        <v>71</v>
      </c>
      <c r="P102" s="2">
        <v>0</v>
      </c>
      <c r="Q102" s="2">
        <v>2027</v>
      </c>
      <c r="R102" s="2" t="s">
        <v>15</v>
      </c>
    </row>
    <row r="103" spans="9:18" ht="14.95" customHeight="1" x14ac:dyDescent="0.25">
      <c r="I103" s="4" t="s">
        <v>327</v>
      </c>
      <c r="J103" s="4" t="s">
        <v>328</v>
      </c>
      <c r="K103" s="4" t="s">
        <v>211</v>
      </c>
      <c r="L103" s="5">
        <v>46752</v>
      </c>
      <c r="M103" s="5">
        <v>45750</v>
      </c>
      <c r="N103" s="4" t="s">
        <v>70</v>
      </c>
      <c r="O103" s="4" t="s">
        <v>71</v>
      </c>
      <c r="P103" s="4">
        <v>201.08</v>
      </c>
      <c r="Q103" s="4">
        <v>2027</v>
      </c>
      <c r="R103" s="4" t="s">
        <v>22</v>
      </c>
    </row>
    <row r="104" spans="9:18" ht="14.95" customHeight="1" x14ac:dyDescent="0.25">
      <c r="I104" s="2" t="s">
        <v>329</v>
      </c>
      <c r="J104" s="2" t="s">
        <v>330</v>
      </c>
      <c r="K104" s="2" t="s">
        <v>243</v>
      </c>
      <c r="L104" s="3">
        <v>46752</v>
      </c>
      <c r="M104" s="3">
        <v>46021</v>
      </c>
      <c r="N104" s="2" t="s">
        <v>70</v>
      </c>
      <c r="O104" s="2" t="s">
        <v>71</v>
      </c>
      <c r="P104" s="2">
        <v>290</v>
      </c>
      <c r="Q104" s="2">
        <v>2027</v>
      </c>
      <c r="R104" s="2" t="s">
        <v>15</v>
      </c>
    </row>
    <row r="105" spans="9:18" ht="14.95" customHeight="1" x14ac:dyDescent="0.25">
      <c r="I105" s="4" t="s">
        <v>331</v>
      </c>
      <c r="J105" s="4" t="s">
        <v>332</v>
      </c>
      <c r="K105" s="4" t="s">
        <v>324</v>
      </c>
      <c r="L105" s="5">
        <v>46753</v>
      </c>
      <c r="M105" s="5">
        <v>45811</v>
      </c>
      <c r="N105" s="4" t="s">
        <v>70</v>
      </c>
      <c r="O105" s="4" t="s">
        <v>71</v>
      </c>
      <c r="P105" s="4">
        <v>210.74</v>
      </c>
      <c r="Q105" s="4">
        <v>2028</v>
      </c>
      <c r="R105" s="4" t="s">
        <v>22</v>
      </c>
    </row>
    <row r="106" spans="9:18" ht="14.95" customHeight="1" x14ac:dyDescent="0.25">
      <c r="I106" s="2" t="s">
        <v>333</v>
      </c>
      <c r="J106" s="2" t="s">
        <v>334</v>
      </c>
      <c r="K106" s="2" t="s">
        <v>39</v>
      </c>
      <c r="L106" s="3">
        <v>46753</v>
      </c>
      <c r="M106" s="3">
        <v>45804</v>
      </c>
      <c r="N106" s="2" t="s">
        <v>70</v>
      </c>
      <c r="O106" s="2" t="s">
        <v>71</v>
      </c>
      <c r="P106" s="2">
        <v>418.6</v>
      </c>
      <c r="Q106" s="2">
        <v>2028</v>
      </c>
      <c r="R106" s="2" t="s">
        <v>15</v>
      </c>
    </row>
    <row r="107" spans="9:18" ht="14.95" customHeight="1" x14ac:dyDescent="0.25">
      <c r="I107" s="4" t="s">
        <v>335</v>
      </c>
      <c r="J107" s="4" t="s">
        <v>336</v>
      </c>
      <c r="K107" s="4" t="s">
        <v>88</v>
      </c>
      <c r="L107" s="5">
        <v>46783</v>
      </c>
      <c r="M107" s="5">
        <v>45664</v>
      </c>
      <c r="N107" s="4" t="s">
        <v>70</v>
      </c>
      <c r="O107" s="4" t="s">
        <v>71</v>
      </c>
      <c r="P107" s="4">
        <v>103</v>
      </c>
      <c r="Q107" s="4">
        <v>2028</v>
      </c>
      <c r="R107" s="4" t="s">
        <v>22</v>
      </c>
    </row>
    <row r="108" spans="9:18" ht="14.95" customHeight="1" x14ac:dyDescent="0.25">
      <c r="I108" s="2" t="s">
        <v>337</v>
      </c>
      <c r="J108" s="2" t="s">
        <v>338</v>
      </c>
      <c r="K108" s="2" t="s">
        <v>145</v>
      </c>
      <c r="L108" s="3">
        <v>46795</v>
      </c>
      <c r="M108" s="3">
        <v>45576</v>
      </c>
      <c r="N108" s="2" t="s">
        <v>70</v>
      </c>
      <c r="O108" s="2" t="s">
        <v>71</v>
      </c>
      <c r="P108" s="2">
        <v>156</v>
      </c>
      <c r="Q108" s="2">
        <v>2028</v>
      </c>
      <c r="R108" s="2" t="s">
        <v>22</v>
      </c>
    </row>
    <row r="109" spans="9:18" ht="14.95" customHeight="1" x14ac:dyDescent="0.25">
      <c r="I109" s="4" t="s">
        <v>339</v>
      </c>
      <c r="J109" s="4" t="s">
        <v>340</v>
      </c>
      <c r="K109" s="4" t="s">
        <v>145</v>
      </c>
      <c r="L109" s="5">
        <v>46795</v>
      </c>
      <c r="M109" s="5">
        <v>45576</v>
      </c>
      <c r="N109" s="4" t="s">
        <v>70</v>
      </c>
      <c r="O109" s="4" t="s">
        <v>71</v>
      </c>
      <c r="P109" s="4">
        <v>156</v>
      </c>
      <c r="Q109" s="4">
        <v>2028</v>
      </c>
      <c r="R109" s="4" t="s">
        <v>22</v>
      </c>
    </row>
    <row r="110" spans="9:18" ht="14.95" customHeight="1" x14ac:dyDescent="0.25">
      <c r="I110" s="2" t="s">
        <v>341</v>
      </c>
      <c r="J110" s="2" t="s">
        <v>342</v>
      </c>
      <c r="K110" s="2" t="s">
        <v>39</v>
      </c>
      <c r="L110" s="3">
        <v>46811</v>
      </c>
      <c r="M110" s="3">
        <v>45517</v>
      </c>
      <c r="N110" s="2" t="s">
        <v>70</v>
      </c>
      <c r="O110" s="2" t="s">
        <v>71</v>
      </c>
      <c r="P110" s="2">
        <v>150.6</v>
      </c>
      <c r="Q110" s="2">
        <v>2028</v>
      </c>
      <c r="R110" s="2" t="s">
        <v>22</v>
      </c>
    </row>
    <row r="111" spans="9:18" ht="14.95" customHeight="1" x14ac:dyDescent="0.25">
      <c r="I111" s="4" t="s">
        <v>343</v>
      </c>
      <c r="J111" s="4" t="s">
        <v>344</v>
      </c>
      <c r="K111" s="4" t="s">
        <v>265</v>
      </c>
      <c r="L111" s="5">
        <v>46812</v>
      </c>
      <c r="M111" s="5">
        <v>45404</v>
      </c>
      <c r="N111" s="4" t="s">
        <v>70</v>
      </c>
      <c r="O111" s="4" t="s">
        <v>71</v>
      </c>
      <c r="P111" s="4">
        <v>154.65</v>
      </c>
      <c r="Q111" s="4">
        <v>2028</v>
      </c>
      <c r="R111" s="4" t="s">
        <v>22</v>
      </c>
    </row>
    <row r="112" spans="9:18" ht="14.95" customHeight="1" x14ac:dyDescent="0.25">
      <c r="I112" s="2" t="s">
        <v>345</v>
      </c>
      <c r="J112" s="2" t="s">
        <v>346</v>
      </c>
      <c r="K112" s="2" t="s">
        <v>347</v>
      </c>
      <c r="L112" s="3">
        <v>46822</v>
      </c>
      <c r="M112" s="3">
        <v>45594</v>
      </c>
      <c r="N112" s="2" t="s">
        <v>70</v>
      </c>
      <c r="O112" s="2" t="s">
        <v>71</v>
      </c>
      <c r="P112" s="2">
        <v>0</v>
      </c>
      <c r="Q112" s="2">
        <v>2028</v>
      </c>
      <c r="R112" s="2" t="s">
        <v>22</v>
      </c>
    </row>
    <row r="113" spans="9:18" ht="14.95" customHeight="1" x14ac:dyDescent="0.25">
      <c r="I113" s="4" t="s">
        <v>348</v>
      </c>
      <c r="J113" s="4" t="s">
        <v>349</v>
      </c>
      <c r="K113" s="4" t="s">
        <v>347</v>
      </c>
      <c r="L113" s="5">
        <v>46822</v>
      </c>
      <c r="M113" s="5">
        <v>45594</v>
      </c>
      <c r="N113" s="4" t="s">
        <v>70</v>
      </c>
      <c r="O113" s="4" t="s">
        <v>71</v>
      </c>
      <c r="P113" s="4">
        <v>0</v>
      </c>
      <c r="Q113" s="4">
        <v>2028</v>
      </c>
      <c r="R113" s="4" t="s">
        <v>22</v>
      </c>
    </row>
    <row r="114" spans="9:18" ht="14.95" customHeight="1" x14ac:dyDescent="0.25">
      <c r="I114" s="2" t="s">
        <v>350</v>
      </c>
      <c r="J114" s="2" t="s">
        <v>351</v>
      </c>
      <c r="K114" s="2" t="s">
        <v>352</v>
      </c>
      <c r="L114" s="3">
        <v>46823</v>
      </c>
      <c r="M114" s="3">
        <v>46056</v>
      </c>
      <c r="N114" s="2" t="s">
        <v>70</v>
      </c>
      <c r="O114" s="2" t="s">
        <v>71</v>
      </c>
      <c r="P114" s="2">
        <v>200.79</v>
      </c>
      <c r="Q114" s="2">
        <v>2028</v>
      </c>
      <c r="R114" s="2" t="s">
        <v>22</v>
      </c>
    </row>
    <row r="115" spans="9:18" ht="14.95" customHeight="1" x14ac:dyDescent="0.25">
      <c r="I115" s="4" t="s">
        <v>353</v>
      </c>
      <c r="J115" s="4" t="s">
        <v>354</v>
      </c>
      <c r="K115" s="4" t="s">
        <v>287</v>
      </c>
      <c r="L115" s="5">
        <v>46824</v>
      </c>
      <c r="M115" s="5">
        <v>45896</v>
      </c>
      <c r="N115" s="4" t="s">
        <v>70</v>
      </c>
      <c r="O115" s="4" t="s">
        <v>71</v>
      </c>
      <c r="P115" s="4">
        <v>409.8</v>
      </c>
      <c r="Q115" s="4">
        <v>2028</v>
      </c>
      <c r="R115" s="4" t="s">
        <v>22</v>
      </c>
    </row>
    <row r="116" spans="9:18" ht="14.95" customHeight="1" x14ac:dyDescent="0.25">
      <c r="I116" s="2" t="s">
        <v>355</v>
      </c>
      <c r="J116" s="2" t="s">
        <v>356</v>
      </c>
      <c r="K116" s="2" t="s">
        <v>357</v>
      </c>
      <c r="L116" s="3">
        <v>46827</v>
      </c>
      <c r="M116" s="3">
        <v>45765</v>
      </c>
      <c r="N116" s="2" t="s">
        <v>70</v>
      </c>
      <c r="O116" s="2" t="s">
        <v>71</v>
      </c>
      <c r="P116" s="2">
        <v>100.92</v>
      </c>
      <c r="Q116" s="2">
        <v>2028</v>
      </c>
      <c r="R116" s="2" t="s">
        <v>22</v>
      </c>
    </row>
    <row r="117" spans="9:18" ht="14.95" customHeight="1" x14ac:dyDescent="0.25">
      <c r="I117" s="4" t="s">
        <v>358</v>
      </c>
      <c r="J117" s="4" t="s">
        <v>359</v>
      </c>
      <c r="K117" s="4" t="s">
        <v>360</v>
      </c>
      <c r="L117" s="5">
        <v>46828</v>
      </c>
      <c r="M117" s="5">
        <v>45238</v>
      </c>
      <c r="N117" s="4" t="s">
        <v>70</v>
      </c>
      <c r="O117" s="4" t="s">
        <v>71</v>
      </c>
      <c r="P117" s="4">
        <v>101</v>
      </c>
      <c r="Q117" s="4">
        <v>2028</v>
      </c>
      <c r="R117" s="4" t="s">
        <v>22</v>
      </c>
    </row>
    <row r="118" spans="9:18" ht="14.95" customHeight="1" x14ac:dyDescent="0.25">
      <c r="I118" s="2" t="s">
        <v>361</v>
      </c>
      <c r="J118" s="2" t="s">
        <v>362</v>
      </c>
      <c r="K118" s="2" t="s">
        <v>243</v>
      </c>
      <c r="L118" s="3">
        <v>46842</v>
      </c>
      <c r="M118" s="3">
        <v>45736</v>
      </c>
      <c r="N118" s="2" t="s">
        <v>70</v>
      </c>
      <c r="O118" s="2" t="s">
        <v>71</v>
      </c>
      <c r="P118" s="2">
        <v>409.6</v>
      </c>
      <c r="Q118" s="2">
        <v>2028</v>
      </c>
      <c r="R118" s="2" t="s">
        <v>22</v>
      </c>
    </row>
    <row r="119" spans="9:18" ht="14.95" customHeight="1" x14ac:dyDescent="0.25">
      <c r="I119" s="4" t="s">
        <v>363</v>
      </c>
      <c r="J119" s="4" t="s">
        <v>364</v>
      </c>
      <c r="K119" s="4" t="s">
        <v>365</v>
      </c>
      <c r="L119" s="5">
        <v>46843</v>
      </c>
      <c r="M119" s="5">
        <v>45855</v>
      </c>
      <c r="N119" s="4" t="s">
        <v>70</v>
      </c>
      <c r="O119" s="4" t="s">
        <v>71</v>
      </c>
      <c r="P119" s="4">
        <v>100.65</v>
      </c>
      <c r="Q119" s="4">
        <v>2028</v>
      </c>
      <c r="R119" s="4" t="s">
        <v>22</v>
      </c>
    </row>
    <row r="120" spans="9:18" ht="14.95" customHeight="1" x14ac:dyDescent="0.25">
      <c r="I120" s="2" t="s">
        <v>366</v>
      </c>
      <c r="J120" s="2" t="s">
        <v>367</v>
      </c>
      <c r="K120" s="2" t="s">
        <v>368</v>
      </c>
      <c r="L120" s="3">
        <v>46843</v>
      </c>
      <c r="M120" s="3">
        <v>45915</v>
      </c>
      <c r="N120" s="2" t="s">
        <v>70</v>
      </c>
      <c r="O120" s="2" t="s">
        <v>71</v>
      </c>
      <c r="P120" s="2">
        <v>204.58</v>
      </c>
      <c r="Q120" s="2">
        <v>2028</v>
      </c>
      <c r="R120" s="2" t="s">
        <v>22</v>
      </c>
    </row>
    <row r="121" spans="9:18" ht="14.95" customHeight="1" x14ac:dyDescent="0.25">
      <c r="I121" s="4" t="s">
        <v>369</v>
      </c>
      <c r="J121" s="4" t="s">
        <v>370</v>
      </c>
      <c r="K121" s="4" t="s">
        <v>271</v>
      </c>
      <c r="L121" s="5">
        <v>46844</v>
      </c>
      <c r="M121" s="5">
        <v>45463</v>
      </c>
      <c r="N121" s="4" t="s">
        <v>70</v>
      </c>
      <c r="O121" s="4" t="s">
        <v>71</v>
      </c>
      <c r="P121" s="4">
        <v>306.26</v>
      </c>
      <c r="Q121" s="4">
        <v>2028</v>
      </c>
      <c r="R121" s="4" t="s">
        <v>22</v>
      </c>
    </row>
    <row r="122" spans="9:18" ht="14.95" customHeight="1" x14ac:dyDescent="0.25">
      <c r="I122" s="2" t="s">
        <v>371</v>
      </c>
      <c r="J122" s="2" t="s">
        <v>372</v>
      </c>
      <c r="K122" s="2" t="s">
        <v>217</v>
      </c>
      <c r="L122" s="3">
        <v>46853</v>
      </c>
      <c r="M122" s="3">
        <v>45674</v>
      </c>
      <c r="N122" s="2" t="s">
        <v>70</v>
      </c>
      <c r="O122" s="2" t="s">
        <v>71</v>
      </c>
      <c r="P122" s="2">
        <v>98.6</v>
      </c>
      <c r="Q122" s="2">
        <v>2028</v>
      </c>
      <c r="R122" s="2" t="s">
        <v>22</v>
      </c>
    </row>
    <row r="123" spans="9:18" ht="14.95" customHeight="1" x14ac:dyDescent="0.25">
      <c r="I123" s="4" t="s">
        <v>373</v>
      </c>
      <c r="J123" s="4" t="s">
        <v>374</v>
      </c>
      <c r="K123" s="4" t="s">
        <v>375</v>
      </c>
      <c r="L123" s="5">
        <v>46858</v>
      </c>
      <c r="M123" s="5">
        <v>45731</v>
      </c>
      <c r="N123" s="4" t="s">
        <v>70</v>
      </c>
      <c r="O123" s="4" t="s">
        <v>71</v>
      </c>
      <c r="P123" s="4">
        <v>336</v>
      </c>
      <c r="Q123" s="4">
        <v>2028</v>
      </c>
      <c r="R123" s="4" t="s">
        <v>22</v>
      </c>
    </row>
    <row r="124" spans="9:18" ht="14.95" customHeight="1" x14ac:dyDescent="0.25">
      <c r="I124" s="2" t="s">
        <v>376</v>
      </c>
      <c r="J124" s="2" t="s">
        <v>377</v>
      </c>
      <c r="K124" s="2" t="s">
        <v>378</v>
      </c>
      <c r="L124" s="3">
        <v>46860</v>
      </c>
      <c r="M124" s="3">
        <v>45768</v>
      </c>
      <c r="N124" s="2" t="s">
        <v>70</v>
      </c>
      <c r="O124" s="2" t="s">
        <v>71</v>
      </c>
      <c r="P124" s="2">
        <v>301.04000000000002</v>
      </c>
      <c r="Q124" s="2">
        <v>2028</v>
      </c>
      <c r="R124" s="2" t="s">
        <v>15</v>
      </c>
    </row>
    <row r="125" spans="9:18" ht="14.95" customHeight="1" x14ac:dyDescent="0.25">
      <c r="I125" s="4" t="s">
        <v>379</v>
      </c>
      <c r="J125" s="4" t="s">
        <v>380</v>
      </c>
      <c r="K125" s="4" t="s">
        <v>360</v>
      </c>
      <c r="L125" s="5">
        <v>46860</v>
      </c>
      <c r="M125" s="5">
        <v>45691</v>
      </c>
      <c r="N125" s="4" t="s">
        <v>70</v>
      </c>
      <c r="O125" s="4" t="s">
        <v>71</v>
      </c>
      <c r="P125" s="4">
        <v>150.52000000000001</v>
      </c>
      <c r="Q125" s="4">
        <v>2028</v>
      </c>
      <c r="R125" s="4" t="s">
        <v>15</v>
      </c>
    </row>
    <row r="126" spans="9:18" ht="14.95" customHeight="1" x14ac:dyDescent="0.25">
      <c r="I126" s="2" t="s">
        <v>381</v>
      </c>
      <c r="J126" s="2" t="s">
        <v>382</v>
      </c>
      <c r="K126" s="2" t="s">
        <v>293</v>
      </c>
      <c r="L126" s="3">
        <v>46864</v>
      </c>
      <c r="M126" s="3">
        <v>45996</v>
      </c>
      <c r="N126" s="2" t="s">
        <v>70</v>
      </c>
      <c r="O126" s="2" t="s">
        <v>71</v>
      </c>
      <c r="P126" s="2">
        <v>306.39999999999998</v>
      </c>
      <c r="Q126" s="2">
        <v>2028</v>
      </c>
      <c r="R126" s="2" t="s">
        <v>22</v>
      </c>
    </row>
    <row r="127" spans="9:18" ht="14.95" customHeight="1" x14ac:dyDescent="0.25">
      <c r="I127" s="4" t="s">
        <v>383</v>
      </c>
      <c r="J127" s="4" t="s">
        <v>384</v>
      </c>
      <c r="K127" s="4" t="s">
        <v>385</v>
      </c>
      <c r="L127" s="5">
        <v>46872</v>
      </c>
      <c r="M127" s="5">
        <v>45996</v>
      </c>
      <c r="N127" s="4" t="s">
        <v>70</v>
      </c>
      <c r="O127" s="4" t="s">
        <v>71</v>
      </c>
      <c r="P127" s="4">
        <v>104.5</v>
      </c>
      <c r="Q127" s="4">
        <v>2028</v>
      </c>
      <c r="R127" s="4" t="s">
        <v>22</v>
      </c>
    </row>
    <row r="128" spans="9:18" ht="14.95" customHeight="1" x14ac:dyDescent="0.25">
      <c r="I128" s="2" t="s">
        <v>386</v>
      </c>
      <c r="J128" s="2" t="s">
        <v>387</v>
      </c>
      <c r="K128" s="2" t="s">
        <v>271</v>
      </c>
      <c r="L128" s="3">
        <v>46882</v>
      </c>
      <c r="M128" s="3">
        <v>45420</v>
      </c>
      <c r="N128" s="2" t="s">
        <v>70</v>
      </c>
      <c r="O128" s="2" t="s">
        <v>71</v>
      </c>
      <c r="P128" s="2">
        <v>94</v>
      </c>
      <c r="Q128" s="2">
        <v>2028</v>
      </c>
      <c r="R128" s="2" t="s">
        <v>22</v>
      </c>
    </row>
    <row r="129" spans="9:18" ht="14.95" customHeight="1" x14ac:dyDescent="0.25">
      <c r="I129" s="4" t="s">
        <v>388</v>
      </c>
      <c r="J129" s="4" t="s">
        <v>389</v>
      </c>
      <c r="K129" s="4" t="s">
        <v>390</v>
      </c>
      <c r="L129" s="5">
        <v>46888</v>
      </c>
      <c r="M129" s="5">
        <v>45314</v>
      </c>
      <c r="N129" s="4" t="s">
        <v>70</v>
      </c>
      <c r="O129" s="4" t="s">
        <v>71</v>
      </c>
      <c r="P129" s="4">
        <v>100.83</v>
      </c>
      <c r="Q129" s="4">
        <v>2028</v>
      </c>
      <c r="R129" s="4" t="s">
        <v>15</v>
      </c>
    </row>
    <row r="130" spans="9:18" ht="14.95" customHeight="1" x14ac:dyDescent="0.25">
      <c r="I130" s="2" t="s">
        <v>391</v>
      </c>
      <c r="J130" s="2" t="s">
        <v>392</v>
      </c>
      <c r="K130" s="2" t="s">
        <v>393</v>
      </c>
      <c r="L130" s="3">
        <v>46888</v>
      </c>
      <c r="M130" s="3">
        <v>45348</v>
      </c>
      <c r="N130" s="2" t="s">
        <v>70</v>
      </c>
      <c r="O130" s="2" t="s">
        <v>71</v>
      </c>
      <c r="P130" s="2">
        <v>201.6</v>
      </c>
      <c r="Q130" s="2">
        <v>2028</v>
      </c>
      <c r="R130" s="2" t="s">
        <v>15</v>
      </c>
    </row>
    <row r="131" spans="9:18" ht="14.95" customHeight="1" x14ac:dyDescent="0.25">
      <c r="I131" s="4" t="s">
        <v>394</v>
      </c>
      <c r="J131" s="4" t="s">
        <v>395</v>
      </c>
      <c r="K131" s="4" t="s">
        <v>193</v>
      </c>
      <c r="L131" s="5">
        <v>46901</v>
      </c>
      <c r="M131" s="5">
        <v>45770</v>
      </c>
      <c r="N131" s="4" t="s">
        <v>70</v>
      </c>
      <c r="O131" s="4" t="s">
        <v>71</v>
      </c>
      <c r="P131" s="4">
        <v>174.24</v>
      </c>
      <c r="Q131" s="4">
        <v>2028</v>
      </c>
      <c r="R131" s="4" t="s">
        <v>15</v>
      </c>
    </row>
    <row r="132" spans="9:18" ht="14.95" customHeight="1" x14ac:dyDescent="0.25">
      <c r="I132" s="2" t="s">
        <v>396</v>
      </c>
      <c r="J132" s="2" t="s">
        <v>397</v>
      </c>
      <c r="K132" s="2" t="s">
        <v>398</v>
      </c>
      <c r="L132" s="3">
        <v>46903</v>
      </c>
      <c r="M132" s="3">
        <v>44123</v>
      </c>
      <c r="N132" s="2" t="s">
        <v>70</v>
      </c>
      <c r="O132" s="2" t="s">
        <v>71</v>
      </c>
      <c r="P132" s="2">
        <v>50</v>
      </c>
      <c r="Q132" s="2">
        <v>2028</v>
      </c>
      <c r="R132" s="2" t="s">
        <v>15</v>
      </c>
    </row>
    <row r="133" spans="9:18" ht="14.95" customHeight="1" x14ac:dyDescent="0.25">
      <c r="I133" s="4" t="s">
        <v>399</v>
      </c>
      <c r="J133" s="4" t="s">
        <v>400</v>
      </c>
      <c r="K133" s="4" t="s">
        <v>398</v>
      </c>
      <c r="L133" s="5">
        <v>46903</v>
      </c>
      <c r="M133" s="5">
        <v>44123</v>
      </c>
      <c r="N133" s="4" t="s">
        <v>70</v>
      </c>
      <c r="O133" s="4" t="s">
        <v>71</v>
      </c>
      <c r="P133" s="4">
        <v>50</v>
      </c>
      <c r="Q133" s="4">
        <v>2028</v>
      </c>
      <c r="R133" s="4" t="s">
        <v>15</v>
      </c>
    </row>
    <row r="134" spans="9:18" ht="14.95" customHeight="1" x14ac:dyDescent="0.25">
      <c r="I134" s="2" t="s">
        <v>401</v>
      </c>
      <c r="J134" s="2" t="s">
        <v>402</v>
      </c>
      <c r="K134" s="2" t="s">
        <v>88</v>
      </c>
      <c r="L134" s="3">
        <v>46904</v>
      </c>
      <c r="M134" s="3">
        <v>45656</v>
      </c>
      <c r="N134" s="2" t="s">
        <v>70</v>
      </c>
      <c r="O134" s="2" t="s">
        <v>71</v>
      </c>
      <c r="P134" s="2">
        <v>205.2</v>
      </c>
      <c r="Q134" s="2">
        <v>2028</v>
      </c>
      <c r="R134" s="2" t="s">
        <v>15</v>
      </c>
    </row>
    <row r="135" spans="9:18" ht="14.95" customHeight="1" x14ac:dyDescent="0.25">
      <c r="I135" s="4" t="s">
        <v>403</v>
      </c>
      <c r="J135" s="4" t="s">
        <v>404</v>
      </c>
      <c r="K135" s="4" t="s">
        <v>405</v>
      </c>
      <c r="L135" s="5">
        <v>46924</v>
      </c>
      <c r="M135" s="5">
        <v>46014</v>
      </c>
      <c r="N135" s="4" t="s">
        <v>70</v>
      </c>
      <c r="O135" s="4" t="s">
        <v>71</v>
      </c>
      <c r="P135" s="4">
        <v>150.52000000000001</v>
      </c>
      <c r="Q135" s="4">
        <v>2028</v>
      </c>
      <c r="R135" s="4" t="s">
        <v>15</v>
      </c>
    </row>
    <row r="136" spans="9:18" ht="14.95" customHeight="1" x14ac:dyDescent="0.25">
      <c r="I136" s="2" t="s">
        <v>406</v>
      </c>
      <c r="J136" s="2" t="s">
        <v>407</v>
      </c>
      <c r="K136" s="2" t="s">
        <v>408</v>
      </c>
      <c r="L136" s="3">
        <v>46933</v>
      </c>
      <c r="M136" s="3">
        <v>45852</v>
      </c>
      <c r="N136" s="2" t="s">
        <v>70</v>
      </c>
      <c r="O136" s="2" t="s">
        <v>71</v>
      </c>
      <c r="P136" s="2">
        <v>523.86</v>
      </c>
      <c r="Q136" s="2">
        <v>2028</v>
      </c>
      <c r="R136" s="2" t="s">
        <v>22</v>
      </c>
    </row>
    <row r="137" spans="9:18" ht="14.95" customHeight="1" x14ac:dyDescent="0.25">
      <c r="I137" s="4" t="s">
        <v>409</v>
      </c>
      <c r="J137" s="4" t="s">
        <v>410</v>
      </c>
      <c r="K137" s="4" t="s">
        <v>265</v>
      </c>
      <c r="L137" s="5">
        <v>46933</v>
      </c>
      <c r="M137" s="5">
        <v>45817</v>
      </c>
      <c r="N137" s="4" t="s">
        <v>70</v>
      </c>
      <c r="O137" s="4" t="s">
        <v>71</v>
      </c>
      <c r="P137" s="4">
        <v>264.24</v>
      </c>
      <c r="Q137" s="4">
        <v>2028</v>
      </c>
      <c r="R137" s="4" t="s">
        <v>22</v>
      </c>
    </row>
    <row r="138" spans="9:18" ht="14.95" customHeight="1" x14ac:dyDescent="0.25">
      <c r="I138" s="2" t="s">
        <v>411</v>
      </c>
      <c r="J138" s="2" t="s">
        <v>412</v>
      </c>
      <c r="K138" s="2" t="s">
        <v>88</v>
      </c>
      <c r="L138" s="3">
        <v>46934</v>
      </c>
      <c r="M138" s="3">
        <v>44784</v>
      </c>
      <c r="N138" s="2" t="s">
        <v>70</v>
      </c>
      <c r="O138" s="2" t="s">
        <v>71</v>
      </c>
      <c r="P138" s="2">
        <v>500</v>
      </c>
      <c r="Q138" s="2">
        <v>2028</v>
      </c>
      <c r="R138" s="2" t="s">
        <v>22</v>
      </c>
    </row>
    <row r="139" spans="9:18" ht="14.95" customHeight="1" x14ac:dyDescent="0.25">
      <c r="I139" s="4" t="s">
        <v>413</v>
      </c>
      <c r="J139" s="4" t="s">
        <v>414</v>
      </c>
      <c r="K139" s="4" t="s">
        <v>111</v>
      </c>
      <c r="L139" s="5">
        <v>46934</v>
      </c>
      <c r="M139" s="5">
        <v>45387</v>
      </c>
      <c r="N139" s="4" t="s">
        <v>70</v>
      </c>
      <c r="O139" s="4" t="s">
        <v>71</v>
      </c>
      <c r="P139" s="4">
        <v>192</v>
      </c>
      <c r="Q139" s="4">
        <v>2028</v>
      </c>
      <c r="R139" s="4" t="s">
        <v>22</v>
      </c>
    </row>
    <row r="140" spans="9:18" ht="14.95" customHeight="1" x14ac:dyDescent="0.25">
      <c r="I140" s="2" t="s">
        <v>415</v>
      </c>
      <c r="J140" s="2" t="s">
        <v>416</v>
      </c>
      <c r="K140" s="2" t="s">
        <v>302</v>
      </c>
      <c r="L140" s="3">
        <v>46934</v>
      </c>
      <c r="M140" s="3">
        <v>45491</v>
      </c>
      <c r="N140" s="2" t="s">
        <v>70</v>
      </c>
      <c r="O140" s="2" t="s">
        <v>71</v>
      </c>
      <c r="P140" s="2">
        <v>0</v>
      </c>
      <c r="Q140" s="2">
        <v>2028</v>
      </c>
      <c r="R140" s="2" t="s">
        <v>22</v>
      </c>
    </row>
    <row r="141" spans="9:18" ht="14.95" customHeight="1" x14ac:dyDescent="0.25">
      <c r="I141" s="4" t="s">
        <v>417</v>
      </c>
      <c r="J141" s="4" t="s">
        <v>418</v>
      </c>
      <c r="K141" s="4" t="s">
        <v>214</v>
      </c>
      <c r="L141" s="5">
        <v>46935</v>
      </c>
      <c r="M141" s="5">
        <v>45197</v>
      </c>
      <c r="N141" s="4" t="s">
        <v>70</v>
      </c>
      <c r="O141" s="4" t="s">
        <v>71</v>
      </c>
      <c r="P141" s="4">
        <v>0</v>
      </c>
      <c r="Q141" s="4">
        <v>2028</v>
      </c>
      <c r="R141" s="4" t="s">
        <v>22</v>
      </c>
    </row>
    <row r="142" spans="9:18" ht="14.95" customHeight="1" x14ac:dyDescent="0.25">
      <c r="I142" s="2" t="s">
        <v>419</v>
      </c>
      <c r="J142" s="2" t="s">
        <v>420</v>
      </c>
      <c r="K142" s="2" t="s">
        <v>421</v>
      </c>
      <c r="L142" s="3">
        <v>46935</v>
      </c>
      <c r="M142" s="3">
        <v>45966</v>
      </c>
      <c r="N142" s="2" t="s">
        <v>70</v>
      </c>
      <c r="O142" s="2" t="s">
        <v>71</v>
      </c>
      <c r="P142" s="2">
        <v>150.5</v>
      </c>
      <c r="Q142" s="2">
        <v>2028</v>
      </c>
      <c r="R142" s="2" t="s">
        <v>22</v>
      </c>
    </row>
    <row r="143" spans="9:18" ht="14.95" customHeight="1" x14ac:dyDescent="0.25">
      <c r="I143" s="4" t="s">
        <v>422</v>
      </c>
      <c r="J143" s="4" t="s">
        <v>423</v>
      </c>
      <c r="K143" s="4" t="s">
        <v>142</v>
      </c>
      <c r="L143" s="5">
        <v>46936</v>
      </c>
      <c r="M143" s="5">
        <v>45245</v>
      </c>
      <c r="N143" s="4" t="s">
        <v>70</v>
      </c>
      <c r="O143" s="4" t="s">
        <v>71</v>
      </c>
      <c r="P143" s="4">
        <v>201.31</v>
      </c>
      <c r="Q143" s="4">
        <v>2028</v>
      </c>
      <c r="R143" s="4" t="s">
        <v>22</v>
      </c>
    </row>
    <row r="144" spans="9:18" ht="14.95" customHeight="1" x14ac:dyDescent="0.25">
      <c r="I144" s="2" t="s">
        <v>424</v>
      </c>
      <c r="J144" s="2" t="s">
        <v>425</v>
      </c>
      <c r="K144" s="2" t="s">
        <v>368</v>
      </c>
      <c r="L144" s="3">
        <v>46949</v>
      </c>
      <c r="M144" s="3">
        <v>46133</v>
      </c>
      <c r="N144" s="2" t="s">
        <v>70</v>
      </c>
      <c r="O144" s="2" t="s">
        <v>71</v>
      </c>
      <c r="P144" s="2">
        <v>245.8</v>
      </c>
      <c r="Q144" s="2">
        <v>2028</v>
      </c>
      <c r="R144" s="2" t="s">
        <v>15</v>
      </c>
    </row>
    <row r="145" spans="9:18" ht="14.95" customHeight="1" x14ac:dyDescent="0.25">
      <c r="I145" s="4" t="s">
        <v>426</v>
      </c>
      <c r="J145" s="4" t="s">
        <v>427</v>
      </c>
      <c r="K145" s="4" t="s">
        <v>368</v>
      </c>
      <c r="L145" s="5">
        <v>46949</v>
      </c>
      <c r="M145" s="5">
        <v>45995</v>
      </c>
      <c r="N145" s="4" t="s">
        <v>70</v>
      </c>
      <c r="O145" s="4" t="s">
        <v>71</v>
      </c>
      <c r="P145" s="4">
        <v>245.8</v>
      </c>
      <c r="Q145" s="4">
        <v>2028</v>
      </c>
      <c r="R145" s="4" t="s">
        <v>15</v>
      </c>
    </row>
    <row r="146" spans="9:18" ht="14.95" customHeight="1" x14ac:dyDescent="0.25">
      <c r="I146" s="2" t="s">
        <v>428</v>
      </c>
      <c r="J146" s="2" t="s">
        <v>429</v>
      </c>
      <c r="K146" s="2" t="s">
        <v>430</v>
      </c>
      <c r="L146" s="3">
        <v>46965</v>
      </c>
      <c r="M146" s="3">
        <v>45525</v>
      </c>
      <c r="N146" s="2" t="s">
        <v>70</v>
      </c>
      <c r="O146" s="2" t="s">
        <v>71</v>
      </c>
      <c r="P146" s="2">
        <v>0</v>
      </c>
      <c r="Q146" s="2">
        <v>2028</v>
      </c>
      <c r="R146" s="2" t="s">
        <v>22</v>
      </c>
    </row>
    <row r="147" spans="9:18" ht="14.95" customHeight="1" x14ac:dyDescent="0.25">
      <c r="I147" s="4" t="s">
        <v>431</v>
      </c>
      <c r="J147" s="4" t="s">
        <v>432</v>
      </c>
      <c r="K147" s="4" t="s">
        <v>214</v>
      </c>
      <c r="L147" s="5">
        <v>46966</v>
      </c>
      <c r="M147" s="5">
        <v>46022</v>
      </c>
      <c r="N147" s="4" t="s">
        <v>70</v>
      </c>
      <c r="O147" s="4" t="s">
        <v>71</v>
      </c>
      <c r="P147" s="4">
        <v>141.22999999999999</v>
      </c>
      <c r="Q147" s="4">
        <v>2028</v>
      </c>
      <c r="R147" s="4" t="s">
        <v>15</v>
      </c>
    </row>
    <row r="148" spans="9:18" ht="14.95" customHeight="1" x14ac:dyDescent="0.25">
      <c r="I148" s="2" t="s">
        <v>433</v>
      </c>
      <c r="J148" s="2" t="s">
        <v>434</v>
      </c>
      <c r="K148" s="2" t="s">
        <v>435</v>
      </c>
      <c r="L148" s="3">
        <v>46990</v>
      </c>
      <c r="M148" s="3">
        <v>45518</v>
      </c>
      <c r="N148" s="2" t="s">
        <v>70</v>
      </c>
      <c r="O148" s="2" t="s">
        <v>71</v>
      </c>
      <c r="P148" s="2">
        <v>202.7</v>
      </c>
      <c r="Q148" s="2">
        <v>2028</v>
      </c>
      <c r="R148" s="2" t="s">
        <v>15</v>
      </c>
    </row>
    <row r="149" spans="9:18" ht="14.95" customHeight="1" x14ac:dyDescent="0.25">
      <c r="I149" s="4" t="s">
        <v>436</v>
      </c>
      <c r="J149" s="4" t="s">
        <v>437</v>
      </c>
      <c r="K149" s="4" t="s">
        <v>438</v>
      </c>
      <c r="L149" s="5">
        <v>47014</v>
      </c>
      <c r="M149" s="5">
        <v>45909</v>
      </c>
      <c r="N149" s="4" t="s">
        <v>70</v>
      </c>
      <c r="O149" s="4" t="s">
        <v>71</v>
      </c>
      <c r="P149" s="4">
        <v>155</v>
      </c>
      <c r="Q149" s="4">
        <v>2028</v>
      </c>
      <c r="R149" s="4" t="s">
        <v>22</v>
      </c>
    </row>
    <row r="150" spans="9:18" ht="14.95" customHeight="1" x14ac:dyDescent="0.25">
      <c r="I150" s="2" t="s">
        <v>439</v>
      </c>
      <c r="J150" s="2" t="s">
        <v>440</v>
      </c>
      <c r="K150" s="2" t="s">
        <v>441</v>
      </c>
      <c r="L150" s="3">
        <v>47017</v>
      </c>
      <c r="M150" s="3">
        <v>45929</v>
      </c>
      <c r="N150" s="2" t="s">
        <v>70</v>
      </c>
      <c r="O150" s="2" t="s">
        <v>71</v>
      </c>
      <c r="P150" s="2">
        <v>251.3</v>
      </c>
      <c r="Q150" s="2">
        <v>2028</v>
      </c>
      <c r="R150" s="2" t="s">
        <v>22</v>
      </c>
    </row>
    <row r="151" spans="9:18" ht="14.95" customHeight="1" x14ac:dyDescent="0.25">
      <c r="I151" s="4" t="s">
        <v>442</v>
      </c>
      <c r="J151" s="4" t="s">
        <v>443</v>
      </c>
      <c r="K151" s="4" t="s">
        <v>444</v>
      </c>
      <c r="L151" s="5">
        <v>47021</v>
      </c>
      <c r="M151" s="5">
        <v>46021</v>
      </c>
      <c r="N151" s="4" t="s">
        <v>70</v>
      </c>
      <c r="O151" s="4" t="s">
        <v>71</v>
      </c>
      <c r="P151" s="4">
        <v>306.35000000000002</v>
      </c>
      <c r="Q151" s="4">
        <v>2028</v>
      </c>
      <c r="R151" s="4" t="s">
        <v>15</v>
      </c>
    </row>
    <row r="152" spans="9:18" ht="14.95" customHeight="1" x14ac:dyDescent="0.25">
      <c r="I152" s="2" t="s">
        <v>445</v>
      </c>
      <c r="J152" s="2" t="s">
        <v>446</v>
      </c>
      <c r="K152" s="2" t="s">
        <v>447</v>
      </c>
      <c r="L152" s="3">
        <v>47026</v>
      </c>
      <c r="M152" s="3">
        <v>45722</v>
      </c>
      <c r="N152" s="2" t="s">
        <v>70</v>
      </c>
      <c r="O152" s="2" t="s">
        <v>71</v>
      </c>
      <c r="P152" s="2">
        <v>209</v>
      </c>
      <c r="Q152" s="2">
        <v>2028</v>
      </c>
      <c r="R152" s="2" t="s">
        <v>22</v>
      </c>
    </row>
    <row r="153" spans="9:18" ht="14.95" customHeight="1" x14ac:dyDescent="0.25">
      <c r="I153" s="4" t="s">
        <v>448</v>
      </c>
      <c r="J153" s="4" t="s">
        <v>449</v>
      </c>
      <c r="K153" s="4" t="s">
        <v>421</v>
      </c>
      <c r="L153" s="5">
        <v>47037</v>
      </c>
      <c r="M153" s="5">
        <v>46101</v>
      </c>
      <c r="N153" s="4" t="s">
        <v>70</v>
      </c>
      <c r="O153" s="4" t="s">
        <v>71</v>
      </c>
      <c r="P153" s="4">
        <v>614.4</v>
      </c>
      <c r="Q153" s="4">
        <v>2028</v>
      </c>
      <c r="R153" s="4" t="s">
        <v>15</v>
      </c>
    </row>
    <row r="154" spans="9:18" ht="14.95" customHeight="1" x14ac:dyDescent="0.25">
      <c r="I154" s="2" t="s">
        <v>450</v>
      </c>
      <c r="J154" s="2" t="s">
        <v>451</v>
      </c>
      <c r="K154" s="2" t="s">
        <v>452</v>
      </c>
      <c r="L154" s="3">
        <v>47088</v>
      </c>
      <c r="M154" s="3">
        <v>44846</v>
      </c>
      <c r="N154" s="2" t="s">
        <v>70</v>
      </c>
      <c r="O154" s="2" t="s">
        <v>71</v>
      </c>
      <c r="P154" s="2">
        <v>100</v>
      </c>
      <c r="Q154" s="2">
        <v>2028</v>
      </c>
      <c r="R154" s="2" t="s">
        <v>22</v>
      </c>
    </row>
    <row r="155" spans="9:18" ht="14.95" customHeight="1" x14ac:dyDescent="0.25">
      <c r="I155" s="4" t="s">
        <v>453</v>
      </c>
      <c r="J155" s="4" t="s">
        <v>454</v>
      </c>
      <c r="K155" s="4" t="s">
        <v>455</v>
      </c>
      <c r="L155" s="5">
        <v>47096</v>
      </c>
      <c r="M155" s="5">
        <v>46022</v>
      </c>
      <c r="N155" s="4" t="s">
        <v>70</v>
      </c>
      <c r="O155" s="4" t="s">
        <v>71</v>
      </c>
      <c r="P155" s="4">
        <v>298.06</v>
      </c>
      <c r="Q155" s="4">
        <v>2028</v>
      </c>
      <c r="R155" s="4" t="s">
        <v>15</v>
      </c>
    </row>
    <row r="156" spans="9:18" ht="14.95" customHeight="1" x14ac:dyDescent="0.25">
      <c r="I156" s="2" t="s">
        <v>456</v>
      </c>
      <c r="J156" s="2" t="s">
        <v>457</v>
      </c>
      <c r="K156" s="2" t="s">
        <v>455</v>
      </c>
      <c r="L156" s="3">
        <v>47096</v>
      </c>
      <c r="M156" s="3">
        <v>46022</v>
      </c>
      <c r="N156" s="2" t="s">
        <v>70</v>
      </c>
      <c r="O156" s="2" t="s">
        <v>71</v>
      </c>
      <c r="P156" s="2">
        <v>238.45</v>
      </c>
      <c r="Q156" s="2">
        <v>2028</v>
      </c>
      <c r="R156" s="2" t="s">
        <v>15</v>
      </c>
    </row>
    <row r="157" spans="9:18" ht="14.95" customHeight="1" x14ac:dyDescent="0.25">
      <c r="I157" s="4" t="s">
        <v>458</v>
      </c>
      <c r="J157" s="4" t="s">
        <v>459</v>
      </c>
      <c r="K157" s="4" t="s">
        <v>460</v>
      </c>
      <c r="L157" s="5">
        <v>47101</v>
      </c>
      <c r="M157" s="5">
        <v>44860</v>
      </c>
      <c r="N157" s="4" t="s">
        <v>70</v>
      </c>
      <c r="O157" s="4" t="s">
        <v>71</v>
      </c>
      <c r="P157" s="4">
        <v>150.6</v>
      </c>
      <c r="Q157" s="4">
        <v>2028</v>
      </c>
      <c r="R157" s="4" t="s">
        <v>22</v>
      </c>
    </row>
    <row r="158" spans="9:18" ht="14.95" customHeight="1" x14ac:dyDescent="0.25">
      <c r="I158" s="2" t="s">
        <v>461</v>
      </c>
      <c r="J158" s="2" t="s">
        <v>462</v>
      </c>
      <c r="K158" s="2" t="s">
        <v>393</v>
      </c>
      <c r="L158" s="3">
        <v>47102</v>
      </c>
      <c r="M158" s="3">
        <v>45422</v>
      </c>
      <c r="N158" s="2" t="s">
        <v>70</v>
      </c>
      <c r="O158" s="2" t="s">
        <v>71</v>
      </c>
      <c r="P158" s="2">
        <v>120</v>
      </c>
      <c r="Q158" s="2">
        <v>2028</v>
      </c>
      <c r="R158" s="2" t="s">
        <v>22</v>
      </c>
    </row>
    <row r="159" spans="9:18" ht="14.95" customHeight="1" x14ac:dyDescent="0.25">
      <c r="I159" s="4" t="s">
        <v>463</v>
      </c>
      <c r="J159" s="4" t="s">
        <v>464</v>
      </c>
      <c r="K159" s="4" t="s">
        <v>368</v>
      </c>
      <c r="L159" s="5">
        <v>47115</v>
      </c>
      <c r="M159" s="5">
        <v>46021</v>
      </c>
      <c r="N159" s="4" t="s">
        <v>70</v>
      </c>
      <c r="O159" s="4" t="s">
        <v>71</v>
      </c>
      <c r="P159" s="4">
        <v>65</v>
      </c>
      <c r="Q159" s="4">
        <v>2028</v>
      </c>
      <c r="R159" s="4" t="s">
        <v>15</v>
      </c>
    </row>
    <row r="160" spans="9:18" ht="14.95" customHeight="1" x14ac:dyDescent="0.25">
      <c r="I160" s="2" t="s">
        <v>465</v>
      </c>
      <c r="J160" s="2" t="s">
        <v>466</v>
      </c>
      <c r="K160" s="2" t="s">
        <v>393</v>
      </c>
      <c r="L160" s="3">
        <v>47116</v>
      </c>
      <c r="M160" s="3">
        <v>44979</v>
      </c>
      <c r="N160" s="2" t="s">
        <v>70</v>
      </c>
      <c r="O160" s="2" t="s">
        <v>71</v>
      </c>
      <c r="P160" s="2">
        <v>50</v>
      </c>
      <c r="Q160" s="2">
        <v>2028</v>
      </c>
      <c r="R160" s="2" t="s">
        <v>22</v>
      </c>
    </row>
    <row r="161" spans="9:18" ht="14.95" customHeight="1" x14ac:dyDescent="0.25">
      <c r="I161" s="4" t="s">
        <v>467</v>
      </c>
      <c r="J161" s="4" t="s">
        <v>468</v>
      </c>
      <c r="K161" s="4" t="s">
        <v>469</v>
      </c>
      <c r="L161" s="5">
        <v>47116</v>
      </c>
      <c r="M161" s="5">
        <v>45999</v>
      </c>
      <c r="N161" s="4" t="s">
        <v>70</v>
      </c>
      <c r="O161" s="4" t="s">
        <v>71</v>
      </c>
      <c r="P161" s="4">
        <v>150.38999999999999</v>
      </c>
      <c r="Q161" s="4">
        <v>2028</v>
      </c>
      <c r="R161" s="4" t="s">
        <v>15</v>
      </c>
    </row>
    <row r="162" spans="9:18" ht="14.95" customHeight="1" x14ac:dyDescent="0.25">
      <c r="I162" s="2" t="s">
        <v>470</v>
      </c>
      <c r="J162" s="2" t="s">
        <v>471</v>
      </c>
      <c r="K162" s="2" t="s">
        <v>271</v>
      </c>
      <c r="L162" s="3">
        <v>47118</v>
      </c>
      <c r="M162" s="3">
        <v>45497</v>
      </c>
      <c r="N162" s="2" t="s">
        <v>70</v>
      </c>
      <c r="O162" s="2" t="s">
        <v>71</v>
      </c>
      <c r="P162" s="2">
        <v>201.6</v>
      </c>
      <c r="Q162" s="2">
        <v>2028</v>
      </c>
      <c r="R162" s="2" t="s">
        <v>22</v>
      </c>
    </row>
    <row r="163" spans="9:18" ht="14.95" customHeight="1" x14ac:dyDescent="0.25">
      <c r="I163" s="4" t="s">
        <v>472</v>
      </c>
      <c r="J163" s="4" t="s">
        <v>473</v>
      </c>
      <c r="K163" s="4" t="s">
        <v>31</v>
      </c>
      <c r="L163" s="5">
        <v>47118</v>
      </c>
      <c r="M163" s="5">
        <v>45979</v>
      </c>
      <c r="N163" s="4" t="s">
        <v>70</v>
      </c>
      <c r="O163" s="4" t="s">
        <v>71</v>
      </c>
      <c r="P163" s="4">
        <v>101.3</v>
      </c>
      <c r="Q163" s="4">
        <v>2028</v>
      </c>
      <c r="R163" s="4" t="s">
        <v>15</v>
      </c>
    </row>
    <row r="164" spans="9:18" ht="14.95" customHeight="1" x14ac:dyDescent="0.25">
      <c r="I164" s="2" t="s">
        <v>474</v>
      </c>
      <c r="J164" s="2" t="s">
        <v>475</v>
      </c>
      <c r="K164" s="2" t="s">
        <v>476</v>
      </c>
      <c r="L164" s="3">
        <v>47122</v>
      </c>
      <c r="M164" s="3">
        <v>45931</v>
      </c>
      <c r="N164" s="2" t="s">
        <v>70</v>
      </c>
      <c r="O164" s="2" t="s">
        <v>71</v>
      </c>
      <c r="P164" s="2">
        <v>217.16</v>
      </c>
      <c r="Q164" s="2">
        <v>2029</v>
      </c>
      <c r="R164" s="2" t="s">
        <v>22</v>
      </c>
    </row>
    <row r="165" spans="9:18" ht="14.95" customHeight="1" x14ac:dyDescent="0.25">
      <c r="I165" s="4" t="s">
        <v>477</v>
      </c>
      <c r="J165" s="4" t="s">
        <v>478</v>
      </c>
      <c r="K165" s="4" t="s">
        <v>31</v>
      </c>
      <c r="L165" s="5">
        <v>47150</v>
      </c>
      <c r="M165" s="5">
        <v>46143</v>
      </c>
      <c r="N165" s="4" t="s">
        <v>70</v>
      </c>
      <c r="O165" s="4" t="s">
        <v>71</v>
      </c>
      <c r="P165" s="4">
        <v>217.23</v>
      </c>
      <c r="Q165" s="4">
        <v>2029</v>
      </c>
      <c r="R165" s="4" t="s">
        <v>15</v>
      </c>
    </row>
    <row r="166" spans="9:18" ht="14.95" customHeight="1" x14ac:dyDescent="0.25">
      <c r="I166" s="2" t="s">
        <v>479</v>
      </c>
      <c r="J166" s="2" t="s">
        <v>480</v>
      </c>
      <c r="K166" s="2" t="s">
        <v>77</v>
      </c>
      <c r="L166" s="3">
        <v>47189</v>
      </c>
      <c r="M166" s="3">
        <v>45715</v>
      </c>
      <c r="N166" s="2" t="s">
        <v>70</v>
      </c>
      <c r="O166" s="2" t="s">
        <v>71</v>
      </c>
      <c r="P166" s="2">
        <v>102.77</v>
      </c>
      <c r="Q166" s="2">
        <v>2029</v>
      </c>
      <c r="R166" s="2" t="s">
        <v>22</v>
      </c>
    </row>
    <row r="167" spans="9:18" ht="14.95" customHeight="1" x14ac:dyDescent="0.25">
      <c r="I167" s="4" t="s">
        <v>481</v>
      </c>
      <c r="J167" s="4" t="s">
        <v>482</v>
      </c>
      <c r="K167" s="4" t="s">
        <v>99</v>
      </c>
      <c r="L167" s="5">
        <v>47207</v>
      </c>
      <c r="M167" s="5">
        <v>46022</v>
      </c>
      <c r="N167" s="4" t="s">
        <v>70</v>
      </c>
      <c r="O167" s="4" t="s">
        <v>71</v>
      </c>
      <c r="P167" s="4">
        <v>209.32</v>
      </c>
      <c r="Q167" s="4">
        <v>2029</v>
      </c>
      <c r="R167" s="4" t="s">
        <v>15</v>
      </c>
    </row>
    <row r="168" spans="9:18" ht="14.95" customHeight="1" x14ac:dyDescent="0.25">
      <c r="I168" s="2" t="s">
        <v>483</v>
      </c>
      <c r="J168" s="2" t="s">
        <v>484</v>
      </c>
      <c r="K168" s="2" t="s">
        <v>99</v>
      </c>
      <c r="L168" s="3">
        <v>47207</v>
      </c>
      <c r="M168" s="3">
        <v>46022</v>
      </c>
      <c r="N168" s="2" t="s">
        <v>70</v>
      </c>
      <c r="O168" s="2" t="s">
        <v>71</v>
      </c>
      <c r="P168" s="2">
        <v>210.56</v>
      </c>
      <c r="Q168" s="2">
        <v>2029</v>
      </c>
      <c r="R168" s="2" t="s">
        <v>15</v>
      </c>
    </row>
    <row r="169" spans="9:18" ht="14.95" customHeight="1" x14ac:dyDescent="0.25">
      <c r="I169" s="4" t="s">
        <v>485</v>
      </c>
      <c r="J169" s="4" t="s">
        <v>486</v>
      </c>
      <c r="K169" s="4" t="s">
        <v>441</v>
      </c>
      <c r="L169" s="5">
        <v>47208</v>
      </c>
      <c r="M169" s="5">
        <v>46022</v>
      </c>
      <c r="N169" s="4" t="s">
        <v>70</v>
      </c>
      <c r="O169" s="4" t="s">
        <v>71</v>
      </c>
      <c r="P169" s="4">
        <v>153.1</v>
      </c>
      <c r="Q169" s="4">
        <v>2029</v>
      </c>
      <c r="R169" s="4" t="s">
        <v>15</v>
      </c>
    </row>
    <row r="170" spans="9:18" ht="14.95" customHeight="1" x14ac:dyDescent="0.25">
      <c r="I170" s="2" t="s">
        <v>487</v>
      </c>
      <c r="J170" s="2" t="s">
        <v>488</v>
      </c>
      <c r="K170" s="2" t="s">
        <v>39</v>
      </c>
      <c r="L170" s="3">
        <v>47218</v>
      </c>
      <c r="M170" s="3">
        <v>46017</v>
      </c>
      <c r="N170" s="2" t="s">
        <v>70</v>
      </c>
      <c r="O170" s="2" t="s">
        <v>71</v>
      </c>
      <c r="P170" s="2">
        <v>101.3</v>
      </c>
      <c r="Q170" s="2">
        <v>2029</v>
      </c>
      <c r="R170" s="2" t="s">
        <v>15</v>
      </c>
    </row>
    <row r="171" spans="9:18" ht="14.95" customHeight="1" x14ac:dyDescent="0.25">
      <c r="I171" s="4" t="s">
        <v>489</v>
      </c>
      <c r="J171" s="4" t="s">
        <v>490</v>
      </c>
      <c r="K171" s="4" t="s">
        <v>74</v>
      </c>
      <c r="L171" s="5">
        <v>47238</v>
      </c>
      <c r="M171" s="5">
        <v>44595</v>
      </c>
      <c r="N171" s="4" t="s">
        <v>70</v>
      </c>
      <c r="O171" s="4" t="s">
        <v>71</v>
      </c>
      <c r="P171" s="4">
        <v>251.85</v>
      </c>
      <c r="Q171" s="4">
        <v>2029</v>
      </c>
      <c r="R171" s="4" t="s">
        <v>22</v>
      </c>
    </row>
    <row r="172" spans="9:18" ht="14.95" customHeight="1" x14ac:dyDescent="0.25">
      <c r="I172" s="2" t="s">
        <v>491</v>
      </c>
      <c r="J172" s="2" t="s">
        <v>492</v>
      </c>
      <c r="K172" s="2" t="s">
        <v>77</v>
      </c>
      <c r="L172" s="3">
        <v>47264</v>
      </c>
      <c r="M172" s="3">
        <v>45761</v>
      </c>
      <c r="N172" s="2" t="s">
        <v>70</v>
      </c>
      <c r="O172" s="2" t="s">
        <v>71</v>
      </c>
      <c r="P172" s="2">
        <v>231.86</v>
      </c>
      <c r="Q172" s="2">
        <v>2029</v>
      </c>
      <c r="R172" s="2" t="s">
        <v>22</v>
      </c>
    </row>
    <row r="173" spans="9:18" ht="14.95" customHeight="1" x14ac:dyDescent="0.25">
      <c r="I173" s="4" t="s">
        <v>493</v>
      </c>
      <c r="J173" s="4" t="s">
        <v>494</v>
      </c>
      <c r="K173" s="4" t="s">
        <v>447</v>
      </c>
      <c r="L173" s="5">
        <v>47299</v>
      </c>
      <c r="M173" s="5">
        <v>45881</v>
      </c>
      <c r="N173" s="4" t="s">
        <v>70</v>
      </c>
      <c r="O173" s="4" t="s">
        <v>71</v>
      </c>
      <c r="P173" s="4">
        <v>100.67</v>
      </c>
      <c r="Q173" s="4">
        <v>2029</v>
      </c>
      <c r="R173" s="4" t="s">
        <v>15</v>
      </c>
    </row>
    <row r="174" spans="9:18" ht="14.95" customHeight="1" x14ac:dyDescent="0.25">
      <c r="I174" s="2" t="s">
        <v>495</v>
      </c>
      <c r="J174" s="2" t="s">
        <v>496</v>
      </c>
      <c r="K174" s="2" t="s">
        <v>183</v>
      </c>
      <c r="L174" s="3">
        <v>47369</v>
      </c>
      <c r="M174" s="3">
        <v>46017</v>
      </c>
      <c r="N174" s="2" t="s">
        <v>70</v>
      </c>
      <c r="O174" s="2" t="s">
        <v>71</v>
      </c>
      <c r="P174" s="2">
        <v>201.5</v>
      </c>
      <c r="Q174" s="2">
        <v>2029</v>
      </c>
      <c r="R174" s="2" t="s">
        <v>15</v>
      </c>
    </row>
    <row r="175" spans="9:18" ht="14.95" customHeight="1" x14ac:dyDescent="0.25">
      <c r="I175" s="4" t="s">
        <v>497</v>
      </c>
      <c r="J175" s="4" t="s">
        <v>498</v>
      </c>
      <c r="K175" s="4" t="s">
        <v>77</v>
      </c>
      <c r="L175" s="5">
        <v>47374</v>
      </c>
      <c r="M175" s="5">
        <v>45831</v>
      </c>
      <c r="N175" s="4" t="s">
        <v>70</v>
      </c>
      <c r="O175" s="4" t="s">
        <v>71</v>
      </c>
      <c r="P175" s="4">
        <v>231.9</v>
      </c>
      <c r="Q175" s="4">
        <v>2029</v>
      </c>
      <c r="R175" s="4" t="s">
        <v>15</v>
      </c>
    </row>
    <row r="176" spans="9:18" ht="14.95" customHeight="1" x14ac:dyDescent="0.25">
      <c r="I176" s="2" t="s">
        <v>499</v>
      </c>
      <c r="J176" s="2" t="s">
        <v>500</v>
      </c>
      <c r="K176" s="2" t="s">
        <v>21</v>
      </c>
      <c r="L176" s="3">
        <v>47392</v>
      </c>
      <c r="M176" s="3">
        <v>45538</v>
      </c>
      <c r="N176" s="2" t="s">
        <v>70</v>
      </c>
      <c r="O176" s="2" t="s">
        <v>71</v>
      </c>
      <c r="P176" s="2">
        <v>200.82</v>
      </c>
      <c r="Q176" s="2">
        <v>2029</v>
      </c>
      <c r="R176" s="2" t="s">
        <v>15</v>
      </c>
    </row>
    <row r="177" spans="9:18" ht="14.95" customHeight="1" x14ac:dyDescent="0.25">
      <c r="I177" s="4" t="s">
        <v>501</v>
      </c>
      <c r="J177" s="4" t="s">
        <v>502</v>
      </c>
      <c r="K177" s="4" t="s">
        <v>503</v>
      </c>
      <c r="L177" s="5">
        <v>47423</v>
      </c>
      <c r="M177" s="5">
        <v>45371</v>
      </c>
      <c r="N177" s="4" t="s">
        <v>70</v>
      </c>
      <c r="O177" s="4" t="s">
        <v>71</v>
      </c>
      <c r="P177" s="4">
        <v>50.94</v>
      </c>
      <c r="Q177" s="4">
        <v>2029</v>
      </c>
      <c r="R177" s="4" t="s">
        <v>15</v>
      </c>
    </row>
    <row r="178" spans="9:18" ht="14.95" customHeight="1" x14ac:dyDescent="0.25">
      <c r="I178" s="2" t="s">
        <v>504</v>
      </c>
      <c r="J178" s="2" t="s">
        <v>505</v>
      </c>
      <c r="K178" s="2" t="s">
        <v>93</v>
      </c>
      <c r="L178" s="3">
        <v>47483</v>
      </c>
      <c r="M178" s="3">
        <v>45809</v>
      </c>
      <c r="N178" s="2" t="s">
        <v>70</v>
      </c>
      <c r="O178" s="2" t="s">
        <v>71</v>
      </c>
      <c r="P178" s="2">
        <v>201.03</v>
      </c>
      <c r="Q178" s="2">
        <v>2029</v>
      </c>
      <c r="R178" s="2" t="s">
        <v>15</v>
      </c>
    </row>
    <row r="179" spans="9:18" ht="14.95" customHeight="1" x14ac:dyDescent="0.25">
      <c r="I179" s="4" t="s">
        <v>506</v>
      </c>
      <c r="J179" s="4" t="s">
        <v>507</v>
      </c>
      <c r="K179" s="4" t="s">
        <v>508</v>
      </c>
      <c r="L179" s="5">
        <v>47612</v>
      </c>
      <c r="M179" s="5">
        <v>46022</v>
      </c>
      <c r="N179" s="4" t="s">
        <v>70</v>
      </c>
      <c r="O179" s="4" t="s">
        <v>71</v>
      </c>
      <c r="P179" s="4">
        <v>104.66</v>
      </c>
      <c r="Q179" s="4">
        <v>2030</v>
      </c>
      <c r="R179" s="4" t="s">
        <v>15</v>
      </c>
    </row>
    <row r="180" spans="9:18" ht="14.95" customHeight="1" x14ac:dyDescent="0.25">
      <c r="I180" s="2" t="s">
        <v>509</v>
      </c>
      <c r="J180" s="2" t="s">
        <v>510</v>
      </c>
      <c r="K180" s="2" t="s">
        <v>511</v>
      </c>
      <c r="L180" s="3">
        <v>48029</v>
      </c>
      <c r="M180" s="3">
        <v>45897</v>
      </c>
      <c r="N180" s="2" t="s">
        <v>70</v>
      </c>
      <c r="O180" s="2" t="s">
        <v>71</v>
      </c>
      <c r="P180" s="2">
        <v>371.7</v>
      </c>
      <c r="Q180" s="2">
        <v>2031</v>
      </c>
      <c r="R180" s="2" t="s">
        <v>15</v>
      </c>
    </row>
    <row r="181" spans="9:18" ht="14.95" customHeight="1" x14ac:dyDescent="0.25">
      <c r="I181" s="4" t="s">
        <v>512</v>
      </c>
      <c r="J181" s="4" t="s">
        <v>513</v>
      </c>
      <c r="K181" s="4" t="s">
        <v>88</v>
      </c>
      <c r="L181" s="5">
        <v>48334</v>
      </c>
      <c r="M181" s="5">
        <v>46017</v>
      </c>
      <c r="N181" s="4" t="s">
        <v>70</v>
      </c>
      <c r="O181" s="4" t="s">
        <v>71</v>
      </c>
      <c r="P181" s="4">
        <v>191.12</v>
      </c>
      <c r="Q181" s="4">
        <v>2032</v>
      </c>
      <c r="R181" s="4" t="s">
        <v>15</v>
      </c>
    </row>
    <row r="182" spans="9:18" ht="14.95" customHeight="1" x14ac:dyDescent="0.25">
      <c r="I182" s="12" t="s">
        <v>514</v>
      </c>
      <c r="J182" s="12" t="s">
        <v>515</v>
      </c>
      <c r="K182" s="12" t="s">
        <v>324</v>
      </c>
      <c r="L182" s="13">
        <v>48578</v>
      </c>
      <c r="M182" s="13">
        <v>45772</v>
      </c>
      <c r="N182" s="12" t="s">
        <v>70</v>
      </c>
      <c r="O182" s="12" t="s">
        <v>71</v>
      </c>
      <c r="P182" s="12">
        <v>57.15</v>
      </c>
      <c r="Q182" s="12">
        <v>2032</v>
      </c>
      <c r="R182" s="12" t="s">
        <v>22</v>
      </c>
    </row>
    <row r="184" spans="9:18" ht="14.95" customHeight="1" x14ac:dyDescent="0.25">
      <c r="I184" s="14" t="s">
        <v>1047</v>
      </c>
    </row>
    <row r="185" spans="9:18" ht="14.95" customHeight="1" x14ac:dyDescent="0.25">
      <c r="I185" s="15" t="s">
        <v>0</v>
      </c>
      <c r="J185" s="16" t="s">
        <v>1</v>
      </c>
      <c r="K185" s="16" t="s">
        <v>2</v>
      </c>
      <c r="L185" s="16" t="s">
        <v>3</v>
      </c>
      <c r="M185" s="16" t="s">
        <v>4</v>
      </c>
      <c r="N185" s="16" t="s">
        <v>5</v>
      </c>
      <c r="O185" s="16" t="s">
        <v>6</v>
      </c>
      <c r="P185" s="16" t="s">
        <v>7</v>
      </c>
      <c r="Q185" s="16" t="s">
        <v>8</v>
      </c>
      <c r="R185" s="16" t="s">
        <v>9</v>
      </c>
    </row>
    <row r="186" spans="9:18" ht="14.95" customHeight="1" x14ac:dyDescent="0.25">
      <c r="I186" s="2" t="s">
        <v>1048</v>
      </c>
      <c r="J186" s="2" t="s">
        <v>1049</v>
      </c>
      <c r="K186" s="2" t="s">
        <v>39</v>
      </c>
      <c r="L186" s="3">
        <v>46111</v>
      </c>
      <c r="M186" s="3">
        <v>44179</v>
      </c>
      <c r="N186" s="2" t="s">
        <v>70</v>
      </c>
      <c r="O186" s="2" t="s">
        <v>71</v>
      </c>
      <c r="P186" s="2">
        <v>5.5</v>
      </c>
      <c r="Q186" s="2">
        <v>2026</v>
      </c>
      <c r="R186" s="2" t="s">
        <v>15</v>
      </c>
    </row>
    <row r="187" spans="9:18" ht="14.95" customHeight="1" x14ac:dyDescent="0.25">
      <c r="I187" s="4" t="s">
        <v>1054</v>
      </c>
      <c r="J187" s="4" t="s">
        <v>1055</v>
      </c>
      <c r="K187" s="4" t="s">
        <v>1056</v>
      </c>
      <c r="L187" s="5">
        <v>46204</v>
      </c>
      <c r="M187" s="5">
        <v>44487</v>
      </c>
      <c r="N187" s="4" t="s">
        <v>70</v>
      </c>
      <c r="O187" s="4" t="s">
        <v>71</v>
      </c>
      <c r="P187" s="4">
        <v>0</v>
      </c>
      <c r="Q187" s="4">
        <v>2026</v>
      </c>
      <c r="R187" s="4" t="s">
        <v>22</v>
      </c>
    </row>
    <row r="188" spans="9:18" ht="14.95" customHeight="1" x14ac:dyDescent="0.25">
      <c r="I188" s="2" t="s">
        <v>1057</v>
      </c>
      <c r="J188" s="2" t="s">
        <v>1058</v>
      </c>
      <c r="K188" s="2" t="s">
        <v>31</v>
      </c>
      <c r="L188" s="3">
        <v>46230</v>
      </c>
      <c r="M188" s="3">
        <v>45889</v>
      </c>
      <c r="N188" s="2" t="s">
        <v>70</v>
      </c>
      <c r="O188" s="2" t="s">
        <v>71</v>
      </c>
      <c r="P188" s="2">
        <v>9.9600000000000009</v>
      </c>
      <c r="Q188" s="2">
        <v>2026</v>
      </c>
      <c r="R188" s="2" t="s">
        <v>22</v>
      </c>
    </row>
    <row r="189" spans="9:18" ht="14.95" customHeight="1" x14ac:dyDescent="0.25">
      <c r="I189" s="4" t="s">
        <v>1052</v>
      </c>
      <c r="J189" s="4" t="s">
        <v>1053</v>
      </c>
      <c r="K189" s="4" t="s">
        <v>74</v>
      </c>
      <c r="L189" s="5">
        <v>46234</v>
      </c>
      <c r="M189" s="5">
        <v>45826</v>
      </c>
      <c r="N189" s="4" t="s">
        <v>70</v>
      </c>
      <c r="O189" s="4" t="s">
        <v>71</v>
      </c>
      <c r="P189" s="4">
        <v>9.99</v>
      </c>
      <c r="Q189" s="4">
        <v>2026</v>
      </c>
      <c r="R189" s="4" t="s">
        <v>22</v>
      </c>
    </row>
    <row r="190" spans="9:18" ht="14.95" customHeight="1" x14ac:dyDescent="0.25">
      <c r="I190" s="2" t="s">
        <v>1050</v>
      </c>
      <c r="J190" s="2" t="s">
        <v>1051</v>
      </c>
      <c r="K190" s="2" t="s">
        <v>99</v>
      </c>
      <c r="L190" s="3">
        <v>46241</v>
      </c>
      <c r="M190" s="3">
        <v>45818</v>
      </c>
      <c r="N190" s="2" t="s">
        <v>70</v>
      </c>
      <c r="O190" s="2" t="s">
        <v>71</v>
      </c>
      <c r="P190" s="2">
        <v>9.99</v>
      </c>
      <c r="Q190" s="2">
        <v>2026</v>
      </c>
      <c r="R190" s="2" t="s">
        <v>22</v>
      </c>
    </row>
    <row r="191" spans="9:18" ht="14.95" customHeight="1" x14ac:dyDescent="0.25">
      <c r="I191" s="4" t="s">
        <v>1059</v>
      </c>
      <c r="J191" s="4" t="s">
        <v>1060</v>
      </c>
      <c r="K191" s="4" t="s">
        <v>142</v>
      </c>
      <c r="L191" s="5">
        <v>46263</v>
      </c>
      <c r="M191" s="5">
        <v>45826</v>
      </c>
      <c r="N191" s="4" t="s">
        <v>70</v>
      </c>
      <c r="O191" s="4" t="s">
        <v>71</v>
      </c>
      <c r="P191" s="4">
        <v>9.99</v>
      </c>
      <c r="Q191" s="4">
        <v>2026</v>
      </c>
      <c r="R191" s="4" t="s">
        <v>22</v>
      </c>
    </row>
    <row r="192" spans="9:18" ht="14.95" customHeight="1" x14ac:dyDescent="0.25">
      <c r="I192" s="2" t="s">
        <v>1061</v>
      </c>
      <c r="J192" s="2" t="s">
        <v>1062</v>
      </c>
      <c r="K192" s="2" t="s">
        <v>1063</v>
      </c>
      <c r="L192" s="3">
        <v>46276</v>
      </c>
      <c r="M192" s="3">
        <v>45714</v>
      </c>
      <c r="N192" s="2" t="s">
        <v>70</v>
      </c>
      <c r="O192" s="2" t="s">
        <v>71</v>
      </c>
      <c r="P192" s="2">
        <v>9.9</v>
      </c>
      <c r="Q192" s="2">
        <v>2026</v>
      </c>
      <c r="R192" s="2" t="s">
        <v>22</v>
      </c>
    </row>
    <row r="193" spans="9:18" ht="14.95" customHeight="1" x14ac:dyDescent="0.25">
      <c r="I193" s="4" t="s">
        <v>1064</v>
      </c>
      <c r="J193" s="4" t="s">
        <v>1065</v>
      </c>
      <c r="K193" s="4" t="s">
        <v>188</v>
      </c>
      <c r="L193" s="5">
        <v>46300</v>
      </c>
      <c r="M193" s="5">
        <v>45750</v>
      </c>
      <c r="N193" s="4" t="s">
        <v>70</v>
      </c>
      <c r="O193" s="4" t="s">
        <v>71</v>
      </c>
      <c r="P193" s="4">
        <v>9.9</v>
      </c>
      <c r="Q193" s="4">
        <v>2026</v>
      </c>
      <c r="R193" s="4" t="s">
        <v>22</v>
      </c>
    </row>
    <row r="194" spans="9:18" ht="14.95" customHeight="1" x14ac:dyDescent="0.25">
      <c r="I194" s="2" t="s">
        <v>1066</v>
      </c>
      <c r="J194" s="2" t="s">
        <v>1067</v>
      </c>
      <c r="K194" s="2" t="s">
        <v>1068</v>
      </c>
      <c r="L194" s="3">
        <v>46310</v>
      </c>
      <c r="M194" s="3">
        <v>44944</v>
      </c>
      <c r="N194" s="2" t="s">
        <v>70</v>
      </c>
      <c r="O194" s="2" t="s">
        <v>71</v>
      </c>
      <c r="P194" s="2">
        <v>9.9</v>
      </c>
      <c r="Q194" s="2">
        <v>2026</v>
      </c>
      <c r="R194" s="2" t="s">
        <v>22</v>
      </c>
    </row>
    <row r="195" spans="9:18" ht="14.95" customHeight="1" x14ac:dyDescent="0.25">
      <c r="I195" s="4" t="s">
        <v>1069</v>
      </c>
      <c r="J195" s="4" t="s">
        <v>1070</v>
      </c>
      <c r="K195" s="4" t="s">
        <v>542</v>
      </c>
      <c r="L195" s="5">
        <v>46311</v>
      </c>
      <c r="M195" s="5">
        <v>44944</v>
      </c>
      <c r="N195" s="4" t="s">
        <v>70</v>
      </c>
      <c r="O195" s="4" t="s">
        <v>71</v>
      </c>
      <c r="P195" s="4">
        <v>9.99</v>
      </c>
      <c r="Q195" s="4">
        <v>2026</v>
      </c>
      <c r="R195" s="4" t="s">
        <v>22</v>
      </c>
    </row>
    <row r="196" spans="9:18" ht="14.95" customHeight="1" x14ac:dyDescent="0.25">
      <c r="I196" s="2" t="s">
        <v>1075</v>
      </c>
      <c r="J196" s="2" t="s">
        <v>1076</v>
      </c>
      <c r="K196" s="2" t="s">
        <v>88</v>
      </c>
      <c r="L196" s="3">
        <v>46330</v>
      </c>
      <c r="M196" s="3">
        <v>45411</v>
      </c>
      <c r="N196" s="2" t="s">
        <v>70</v>
      </c>
      <c r="O196" s="2" t="s">
        <v>71</v>
      </c>
      <c r="P196" s="2">
        <v>9.5</v>
      </c>
      <c r="Q196" s="2">
        <v>2026</v>
      </c>
      <c r="R196" s="2" t="s">
        <v>22</v>
      </c>
    </row>
    <row r="197" spans="9:18" ht="14.95" customHeight="1" x14ac:dyDescent="0.25">
      <c r="I197" s="4" t="s">
        <v>1077</v>
      </c>
      <c r="J197" s="4" t="s">
        <v>1078</v>
      </c>
      <c r="K197" s="4" t="s">
        <v>142</v>
      </c>
      <c r="L197" s="5">
        <v>46330</v>
      </c>
      <c r="M197" s="5">
        <v>45411</v>
      </c>
      <c r="N197" s="4" t="s">
        <v>70</v>
      </c>
      <c r="O197" s="4" t="s">
        <v>71</v>
      </c>
      <c r="P197" s="4">
        <v>9.5</v>
      </c>
      <c r="Q197" s="4">
        <v>2026</v>
      </c>
      <c r="R197" s="4" t="s">
        <v>22</v>
      </c>
    </row>
    <row r="198" spans="9:18" ht="14.95" customHeight="1" x14ac:dyDescent="0.25">
      <c r="I198" s="2" t="s">
        <v>1071</v>
      </c>
      <c r="J198" s="2" t="s">
        <v>1072</v>
      </c>
      <c r="K198" s="2" t="s">
        <v>77</v>
      </c>
      <c r="L198" s="3">
        <v>46343</v>
      </c>
      <c r="M198" s="3">
        <v>46056</v>
      </c>
      <c r="N198" s="2" t="s">
        <v>70</v>
      </c>
      <c r="O198" s="2" t="s">
        <v>71</v>
      </c>
      <c r="P198" s="2">
        <v>9.99</v>
      </c>
      <c r="Q198" s="2">
        <v>2026</v>
      </c>
      <c r="R198" s="2" t="s">
        <v>22</v>
      </c>
    </row>
    <row r="199" spans="9:18" ht="14.95" customHeight="1" x14ac:dyDescent="0.25">
      <c r="I199" s="4" t="s">
        <v>1079</v>
      </c>
      <c r="J199" s="4" t="s">
        <v>1080</v>
      </c>
      <c r="K199" s="4" t="s">
        <v>405</v>
      </c>
      <c r="L199" s="5">
        <v>46356</v>
      </c>
      <c r="M199" s="5">
        <v>45747</v>
      </c>
      <c r="N199" s="4" t="s">
        <v>70</v>
      </c>
      <c r="O199" s="4" t="s">
        <v>71</v>
      </c>
      <c r="P199" s="4">
        <v>9.9</v>
      </c>
      <c r="Q199" s="4">
        <v>2026</v>
      </c>
      <c r="R199" s="4" t="s">
        <v>22</v>
      </c>
    </row>
    <row r="200" spans="9:18" ht="14.95" customHeight="1" x14ac:dyDescent="0.25">
      <c r="I200" s="12" t="s">
        <v>1073</v>
      </c>
      <c r="J200" s="12" t="s">
        <v>1074</v>
      </c>
      <c r="K200" s="12" t="s">
        <v>39</v>
      </c>
      <c r="L200" s="13">
        <v>46620</v>
      </c>
      <c r="M200" s="13">
        <v>45205</v>
      </c>
      <c r="N200" s="12" t="s">
        <v>70</v>
      </c>
      <c r="O200" s="12" t="s">
        <v>71</v>
      </c>
      <c r="P200" s="12">
        <v>9.99</v>
      </c>
      <c r="Q200" s="12">
        <v>2027</v>
      </c>
      <c r="R200" s="12" t="s">
        <v>22</v>
      </c>
    </row>
  </sheetData>
  <sortState xmlns:xlrd2="http://schemas.microsoft.com/office/spreadsheetml/2017/richdata2" ref="I186:R200">
    <sortCondition ref="L186:L200"/>
  </sortState>
  <pageMargins left="0.7" right="0.7" top="0.75" bottom="0.75" header="0.3" footer="0.3"/>
  <pageSetup scale="4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C7488-8456-4328-A644-C618A73F93BA}">
  <sheetPr codeName="Sheet28">
    <tabColor theme="4"/>
  </sheetPr>
  <dimension ref="A1:R86"/>
  <sheetViews>
    <sheetView showGridLines="0" topLeftCell="B1"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0.875" bestFit="1" customWidth="1"/>
    <col min="6" max="6" width="27.375" bestFit="1" customWidth="1"/>
    <col min="7" max="7" width="15.875" bestFit="1" customWidth="1"/>
    <col min="9" max="9" width="10.5" bestFit="1" customWidth="1"/>
    <col min="10" max="10" width="35.25" bestFit="1" customWidth="1"/>
    <col min="11" max="11" width="9.375" bestFit="1" customWidth="1"/>
    <col min="12" max="12" width="14.125" bestFit="1" customWidth="1"/>
    <col min="13" max="13" width="11" bestFit="1" customWidth="1"/>
    <col min="14" max="14" width="4.875" bestFit="1" customWidth="1"/>
    <col min="15" max="15" width="10.625" bestFit="1" customWidth="1"/>
    <col min="16" max="16" width="14" bestFit="1" customWidth="1"/>
    <col min="17" max="17" width="5.5" bestFit="1" customWidth="1"/>
    <col min="18" max="18" width="16.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49</v>
      </c>
      <c r="J2" s="2" t="s">
        <v>50</v>
      </c>
      <c r="K2" s="2" t="s">
        <v>51</v>
      </c>
      <c r="L2" s="3">
        <v>46143</v>
      </c>
      <c r="M2" s="3">
        <v>36969</v>
      </c>
      <c r="N2" s="2" t="s">
        <v>13</v>
      </c>
      <c r="O2" s="2" t="s">
        <v>52</v>
      </c>
      <c r="P2" s="2">
        <v>21</v>
      </c>
      <c r="Q2" s="2">
        <v>2026</v>
      </c>
      <c r="R2" s="2" t="s">
        <v>22</v>
      </c>
    </row>
    <row r="3" spans="9:18" ht="14.95" customHeight="1" x14ac:dyDescent="0.25">
      <c r="I3" s="4" t="s">
        <v>53</v>
      </c>
      <c r="J3" s="4" t="s">
        <v>54</v>
      </c>
      <c r="K3" s="4" t="s">
        <v>34</v>
      </c>
      <c r="L3" s="5">
        <v>47088</v>
      </c>
      <c r="M3" s="5">
        <v>45854</v>
      </c>
      <c r="N3" s="4" t="s">
        <v>13</v>
      </c>
      <c r="O3" s="4" t="s">
        <v>52</v>
      </c>
      <c r="P3" s="4">
        <v>1350</v>
      </c>
      <c r="Q3" s="4">
        <v>2028</v>
      </c>
      <c r="R3" s="4" t="s">
        <v>22</v>
      </c>
    </row>
    <row r="4" spans="9:18" ht="14.95" customHeight="1" x14ac:dyDescent="0.25">
      <c r="I4" s="2" t="s">
        <v>55</v>
      </c>
      <c r="J4" s="2" t="s">
        <v>56</v>
      </c>
      <c r="K4" s="2" t="s">
        <v>57</v>
      </c>
      <c r="L4" s="3">
        <v>47088</v>
      </c>
      <c r="M4" s="3">
        <v>46022</v>
      </c>
      <c r="N4" s="2" t="s">
        <v>13</v>
      </c>
      <c r="O4" s="2" t="s">
        <v>52</v>
      </c>
      <c r="P4" s="2">
        <v>1238.25</v>
      </c>
      <c r="Q4" s="2">
        <v>2028</v>
      </c>
      <c r="R4" s="2" t="s">
        <v>15</v>
      </c>
    </row>
    <row r="5" spans="9:18" ht="14.95" customHeight="1" x14ac:dyDescent="0.25">
      <c r="I5" s="4" t="s">
        <v>58</v>
      </c>
      <c r="J5" s="4" t="s">
        <v>59</v>
      </c>
      <c r="K5" s="4" t="s">
        <v>57</v>
      </c>
      <c r="L5" s="5">
        <v>47088</v>
      </c>
      <c r="M5" s="5">
        <v>46022</v>
      </c>
      <c r="N5" s="4" t="s">
        <v>13</v>
      </c>
      <c r="O5" s="4" t="s">
        <v>52</v>
      </c>
      <c r="P5" s="4">
        <v>1238.25</v>
      </c>
      <c r="Q5" s="4">
        <v>2028</v>
      </c>
      <c r="R5" s="4" t="s">
        <v>15</v>
      </c>
    </row>
    <row r="6" spans="9:18" ht="14.95" customHeight="1" x14ac:dyDescent="0.25">
      <c r="I6" s="2" t="s">
        <v>60</v>
      </c>
      <c r="J6" s="2" t="s">
        <v>61</v>
      </c>
      <c r="K6" s="2" t="s">
        <v>18</v>
      </c>
      <c r="L6" s="3">
        <v>47832</v>
      </c>
      <c r="M6" s="3">
        <v>46010</v>
      </c>
      <c r="N6" s="2" t="s">
        <v>13</v>
      </c>
      <c r="O6" s="2" t="s">
        <v>52</v>
      </c>
      <c r="P6" s="2">
        <v>880</v>
      </c>
      <c r="Q6" s="2">
        <v>2030</v>
      </c>
      <c r="R6" s="2" t="s">
        <v>15</v>
      </c>
    </row>
    <row r="7" spans="9:18" ht="14.95" customHeight="1" x14ac:dyDescent="0.25">
      <c r="I7" s="4" t="s">
        <v>62</v>
      </c>
      <c r="J7" s="4" t="s">
        <v>63</v>
      </c>
      <c r="K7" s="4" t="s">
        <v>18</v>
      </c>
      <c r="L7" s="5">
        <v>47832</v>
      </c>
      <c r="M7" s="5">
        <v>46017</v>
      </c>
      <c r="N7" s="4" t="s">
        <v>13</v>
      </c>
      <c r="O7" s="4" t="s">
        <v>52</v>
      </c>
      <c r="P7" s="4">
        <v>880</v>
      </c>
      <c r="Q7" s="4">
        <v>2030</v>
      </c>
      <c r="R7" s="4" t="s">
        <v>15</v>
      </c>
    </row>
    <row r="8" spans="9:18" ht="14.95" customHeight="1" x14ac:dyDescent="0.25">
      <c r="I8" s="12" t="s">
        <v>64</v>
      </c>
      <c r="J8" s="12" t="s">
        <v>65</v>
      </c>
      <c r="K8" s="12" t="s">
        <v>66</v>
      </c>
      <c r="L8" s="13">
        <v>47832</v>
      </c>
      <c r="M8" s="13">
        <v>46010</v>
      </c>
      <c r="N8" s="12" t="s">
        <v>13</v>
      </c>
      <c r="O8" s="12" t="s">
        <v>52</v>
      </c>
      <c r="P8" s="12">
        <v>880</v>
      </c>
      <c r="Q8" s="12">
        <v>2030</v>
      </c>
      <c r="R8" s="12" t="s">
        <v>15</v>
      </c>
    </row>
    <row r="54" spans="1:7" ht="14.95" customHeight="1" x14ac:dyDescent="0.25">
      <c r="A54" s="8" t="s">
        <v>8</v>
      </c>
      <c r="B54" s="8" t="s">
        <v>43</v>
      </c>
      <c r="C54" s="8" t="s">
        <v>44</v>
      </c>
      <c r="D54" s="8" t="s">
        <v>45</v>
      </c>
      <c r="E54" s="8" t="s">
        <v>46</v>
      </c>
      <c r="F54" s="8" t="s">
        <v>47</v>
      </c>
      <c r="G54" s="9" t="s">
        <v>48</v>
      </c>
    </row>
    <row r="55" spans="1:7" ht="14.95" customHeight="1" x14ac:dyDescent="0.25">
      <c r="A55">
        <v>1999</v>
      </c>
      <c r="B55" s="10">
        <f>SUM($C$55:$G$55)</f>
        <v>7072.189000000003</v>
      </c>
      <c r="C55" s="10">
        <v>7072.189000000003</v>
      </c>
      <c r="D55" s="10">
        <v>0</v>
      </c>
      <c r="E55" s="10">
        <v>0</v>
      </c>
      <c r="F55" s="10">
        <v>0</v>
      </c>
      <c r="G55" s="10">
        <v>0</v>
      </c>
    </row>
    <row r="56" spans="1:7" ht="14.95" customHeight="1" x14ac:dyDescent="0.25">
      <c r="A56">
        <v>2000</v>
      </c>
      <c r="B56" s="10">
        <f>SUM($C$56:$G$56)</f>
        <v>12056.519000000004</v>
      </c>
      <c r="C56" s="10">
        <v>12056.519000000004</v>
      </c>
      <c r="D56" s="10">
        <v>0</v>
      </c>
      <c r="E56" s="10">
        <v>0</v>
      </c>
      <c r="F56" s="10">
        <v>0</v>
      </c>
      <c r="G56" s="10">
        <v>0</v>
      </c>
    </row>
    <row r="57" spans="1:7" ht="14.95" customHeight="1" x14ac:dyDescent="0.25">
      <c r="A57">
        <v>2001</v>
      </c>
      <c r="B57" s="10">
        <f>SUM($C$57:$G$57)</f>
        <v>18869.659000000003</v>
      </c>
      <c r="C57" s="10">
        <v>18869.659000000003</v>
      </c>
      <c r="D57" s="10">
        <v>0</v>
      </c>
      <c r="E57" s="10">
        <v>0</v>
      </c>
      <c r="F57" s="10">
        <v>0</v>
      </c>
      <c r="G57" s="10">
        <v>0</v>
      </c>
    </row>
    <row r="58" spans="1:7" ht="14.95" customHeight="1" x14ac:dyDescent="0.25">
      <c r="A58">
        <v>2002</v>
      </c>
      <c r="B58" s="10">
        <f>SUM($C$58:$G$58)</f>
        <v>25147.899000000005</v>
      </c>
      <c r="C58" s="10">
        <v>25147.899000000005</v>
      </c>
      <c r="D58" s="10">
        <v>0</v>
      </c>
      <c r="E58" s="10">
        <v>0</v>
      </c>
      <c r="F58" s="10">
        <v>0</v>
      </c>
      <c r="G58" s="10">
        <v>0</v>
      </c>
    </row>
    <row r="59" spans="1:7" ht="14.95" customHeight="1" x14ac:dyDescent="0.25">
      <c r="A59">
        <v>2003</v>
      </c>
      <c r="B59" s="10">
        <f>SUM($C$59:$G$59)</f>
        <v>30930.999000000003</v>
      </c>
      <c r="C59" s="10">
        <v>30930.999000000003</v>
      </c>
      <c r="D59" s="10">
        <v>0</v>
      </c>
      <c r="E59" s="10">
        <v>0</v>
      </c>
      <c r="F59" s="10">
        <v>0</v>
      </c>
      <c r="G59" s="10">
        <v>0</v>
      </c>
    </row>
    <row r="60" spans="1:7" ht="14.95" customHeight="1" x14ac:dyDescent="0.25">
      <c r="A60">
        <v>2004</v>
      </c>
      <c r="B60" s="10">
        <f>SUM($C$60:$G$60)</f>
        <v>32961.519</v>
      </c>
      <c r="C60" s="10">
        <v>32961.519</v>
      </c>
      <c r="D60" s="10">
        <v>0</v>
      </c>
      <c r="E60" s="10">
        <v>0</v>
      </c>
      <c r="F60" s="10">
        <v>0</v>
      </c>
      <c r="G60" s="10">
        <v>0</v>
      </c>
    </row>
    <row r="61" spans="1:7" ht="14.95" customHeight="1" x14ac:dyDescent="0.25">
      <c r="A61">
        <v>2005</v>
      </c>
      <c r="B61" s="10">
        <f>SUM($C$61:$G$61)</f>
        <v>32940.618999999999</v>
      </c>
      <c r="C61" s="10">
        <v>32940.618999999999</v>
      </c>
      <c r="D61" s="10">
        <v>0</v>
      </c>
      <c r="E61" s="10">
        <v>0</v>
      </c>
      <c r="F61" s="10">
        <v>0</v>
      </c>
      <c r="G61" s="10">
        <v>0</v>
      </c>
    </row>
    <row r="62" spans="1:7" ht="14.95" customHeight="1" x14ac:dyDescent="0.25">
      <c r="A62">
        <v>2006</v>
      </c>
      <c r="B62" s="10">
        <f>SUM($C$62:$G$62)</f>
        <v>33644.818999999996</v>
      </c>
      <c r="C62" s="10">
        <v>33644.818999999996</v>
      </c>
      <c r="D62" s="10">
        <v>0</v>
      </c>
      <c r="E62" s="10">
        <v>0</v>
      </c>
      <c r="F62" s="10">
        <v>0</v>
      </c>
      <c r="G62" s="10">
        <v>0</v>
      </c>
    </row>
    <row r="63" spans="1:7" ht="14.95" customHeight="1" x14ac:dyDescent="0.25">
      <c r="A63">
        <v>2007</v>
      </c>
      <c r="B63" s="10">
        <f>SUM($C$63:$G$63)</f>
        <v>34202.118999999999</v>
      </c>
      <c r="C63" s="10">
        <v>34202.118999999999</v>
      </c>
      <c r="D63" s="10">
        <v>0</v>
      </c>
      <c r="E63" s="10">
        <v>0</v>
      </c>
      <c r="F63" s="10">
        <v>0</v>
      </c>
      <c r="G63" s="10">
        <v>0</v>
      </c>
    </row>
    <row r="64" spans="1:7" ht="14.95" customHeight="1" x14ac:dyDescent="0.25">
      <c r="A64">
        <v>2008</v>
      </c>
      <c r="B64" s="10">
        <f>SUM($C$64:$G$64)</f>
        <v>34763.218999999997</v>
      </c>
      <c r="C64" s="10">
        <v>34763.218999999997</v>
      </c>
      <c r="D64" s="10">
        <v>0</v>
      </c>
      <c r="E64" s="10">
        <v>0</v>
      </c>
      <c r="F64" s="10">
        <v>0</v>
      </c>
      <c r="G64" s="10">
        <v>0</v>
      </c>
    </row>
    <row r="65" spans="1:7" ht="14.95" customHeight="1" x14ac:dyDescent="0.25">
      <c r="A65">
        <v>2009</v>
      </c>
      <c r="B65" s="10">
        <f>SUM($C$65:$G$65)</f>
        <v>35946.598999999995</v>
      </c>
      <c r="C65" s="10">
        <v>35946.598999999995</v>
      </c>
      <c r="D65" s="10">
        <v>0</v>
      </c>
      <c r="E65" s="10">
        <v>0</v>
      </c>
      <c r="F65" s="10">
        <v>0</v>
      </c>
      <c r="G65" s="10">
        <v>0</v>
      </c>
    </row>
    <row r="66" spans="1:7" ht="14.95" customHeight="1" x14ac:dyDescent="0.25">
      <c r="A66">
        <v>2010</v>
      </c>
      <c r="B66" s="10">
        <f>SUM($C$66:$G$66)</f>
        <v>37406.798999999992</v>
      </c>
      <c r="C66" s="10">
        <v>37406.798999999992</v>
      </c>
      <c r="D66" s="10">
        <v>0</v>
      </c>
      <c r="E66" s="10">
        <v>0</v>
      </c>
      <c r="F66" s="10">
        <v>0</v>
      </c>
      <c r="G66" s="10">
        <v>0</v>
      </c>
    </row>
    <row r="67" spans="1:7" ht="14.95" customHeight="1" x14ac:dyDescent="0.25">
      <c r="A67">
        <v>2011</v>
      </c>
      <c r="B67" s="10">
        <f>SUM($C$67:$G$67)</f>
        <v>38125.198999999993</v>
      </c>
      <c r="C67" s="10">
        <v>38125.198999999993</v>
      </c>
      <c r="D67" s="10">
        <v>0</v>
      </c>
      <c r="E67" s="10">
        <v>0</v>
      </c>
      <c r="F67" s="10">
        <v>0</v>
      </c>
      <c r="G67" s="10">
        <v>0</v>
      </c>
    </row>
    <row r="68" spans="1:7" ht="14.95" customHeight="1" x14ac:dyDescent="0.25">
      <c r="A68">
        <v>2012</v>
      </c>
      <c r="B68" s="10">
        <f>SUM($C$68:$G$68)</f>
        <v>38125.198999999993</v>
      </c>
      <c r="C68" s="10">
        <v>38125.198999999993</v>
      </c>
      <c r="D68" s="10">
        <v>0</v>
      </c>
      <c r="E68" s="10">
        <v>0</v>
      </c>
      <c r="F68" s="10">
        <v>0</v>
      </c>
      <c r="G68" s="10">
        <v>0</v>
      </c>
    </row>
    <row r="69" spans="1:7" ht="14.95" customHeight="1" x14ac:dyDescent="0.25">
      <c r="A69">
        <v>2013</v>
      </c>
      <c r="B69" s="10">
        <f>SUM($C$69:$G$69)</f>
        <v>38175.198999999993</v>
      </c>
      <c r="C69" s="10">
        <v>38175.198999999993</v>
      </c>
      <c r="D69" s="10">
        <v>0</v>
      </c>
      <c r="E69" s="10">
        <v>0</v>
      </c>
      <c r="F69" s="10">
        <v>0</v>
      </c>
      <c r="G69" s="10">
        <v>0</v>
      </c>
    </row>
    <row r="70" spans="1:7" ht="14.95" customHeight="1" x14ac:dyDescent="0.25">
      <c r="A70">
        <v>2014</v>
      </c>
      <c r="B70" s="10">
        <f>SUM($C$70:$G$70)</f>
        <v>40906.998999999996</v>
      </c>
      <c r="C70" s="10">
        <v>40906.998999999996</v>
      </c>
      <c r="D70" s="10">
        <v>0</v>
      </c>
      <c r="E70" s="10">
        <v>0</v>
      </c>
      <c r="F70" s="10">
        <v>0</v>
      </c>
      <c r="G70" s="10">
        <v>0</v>
      </c>
    </row>
    <row r="71" spans="1:7" ht="14.95" customHeight="1" x14ac:dyDescent="0.25">
      <c r="A71">
        <v>2015</v>
      </c>
      <c r="B71" s="10">
        <f>SUM($C$71:$G$71)</f>
        <v>41724.098999999995</v>
      </c>
      <c r="C71" s="10">
        <v>41724.098999999995</v>
      </c>
      <c r="D71" s="10">
        <v>0</v>
      </c>
      <c r="E71" s="10">
        <v>0</v>
      </c>
      <c r="F71" s="10">
        <v>0</v>
      </c>
      <c r="G71" s="10">
        <v>0</v>
      </c>
    </row>
    <row r="72" spans="1:7" ht="14.95" customHeight="1" x14ac:dyDescent="0.25">
      <c r="A72">
        <v>2016</v>
      </c>
      <c r="B72" s="10">
        <f>SUM($C$72:$G$72)</f>
        <v>41325.108999999997</v>
      </c>
      <c r="C72" s="10">
        <v>41325.108999999997</v>
      </c>
      <c r="D72" s="10">
        <v>0</v>
      </c>
      <c r="E72" s="10">
        <v>0</v>
      </c>
      <c r="F72" s="10">
        <v>0</v>
      </c>
      <c r="G72" s="10">
        <v>0</v>
      </c>
    </row>
    <row r="73" spans="1:7" ht="14.95" customHeight="1" x14ac:dyDescent="0.25">
      <c r="A73">
        <v>2017</v>
      </c>
      <c r="B73" s="10">
        <f>SUM($C$73:$G$73)</f>
        <v>43477.608999999997</v>
      </c>
      <c r="C73" s="10">
        <v>43477.608999999997</v>
      </c>
      <c r="D73" s="10">
        <v>0</v>
      </c>
      <c r="E73" s="10">
        <v>0</v>
      </c>
      <c r="F73" s="10">
        <v>0</v>
      </c>
      <c r="G73" s="10">
        <v>0</v>
      </c>
    </row>
    <row r="74" spans="1:7" ht="14.95" customHeight="1" x14ac:dyDescent="0.25">
      <c r="A74">
        <v>2018</v>
      </c>
      <c r="B74" s="10">
        <f>SUM($C$74:$G$74)</f>
        <v>43477.608999999997</v>
      </c>
      <c r="C74" s="10">
        <v>43477.608999999997</v>
      </c>
      <c r="D74" s="10">
        <v>0</v>
      </c>
      <c r="E74" s="10">
        <v>0</v>
      </c>
      <c r="F74" s="10">
        <v>0</v>
      </c>
      <c r="G74" s="10">
        <v>0</v>
      </c>
    </row>
    <row r="75" spans="1:7" ht="14.95" customHeight="1" x14ac:dyDescent="0.25">
      <c r="A75">
        <v>2019</v>
      </c>
      <c r="B75" s="10">
        <f>SUM($C$75:$G$75)</f>
        <v>43718.008999999998</v>
      </c>
      <c r="C75" s="10">
        <v>43718.008999999998</v>
      </c>
      <c r="D75" s="10">
        <v>0</v>
      </c>
      <c r="E75" s="10">
        <v>0</v>
      </c>
      <c r="F75" s="10">
        <v>0</v>
      </c>
      <c r="G75" s="10">
        <v>0</v>
      </c>
    </row>
    <row r="76" spans="1:7" ht="14.95" customHeight="1" x14ac:dyDescent="0.25">
      <c r="A76">
        <v>2020</v>
      </c>
      <c r="B76" s="10">
        <f>SUM($C$76:$G$76)</f>
        <v>43718.008999999998</v>
      </c>
      <c r="C76" s="10">
        <v>43718.008999999998</v>
      </c>
      <c r="D76" s="10">
        <v>0</v>
      </c>
      <c r="E76" s="10">
        <v>0</v>
      </c>
      <c r="F76" s="10">
        <v>0</v>
      </c>
      <c r="G76" s="10">
        <v>0</v>
      </c>
    </row>
    <row r="77" spans="1:7" ht="14.95" customHeight="1" x14ac:dyDescent="0.25">
      <c r="A77">
        <v>2021</v>
      </c>
      <c r="B77" s="10">
        <f>SUM($C$77:$G$77)</f>
        <v>43718.008999999998</v>
      </c>
      <c r="C77" s="10">
        <v>43718.008999999998</v>
      </c>
      <c r="D77" s="10">
        <v>0</v>
      </c>
      <c r="E77" s="10">
        <v>0</v>
      </c>
      <c r="F77" s="10">
        <v>0</v>
      </c>
      <c r="G77" s="10">
        <v>0</v>
      </c>
    </row>
    <row r="78" spans="1:7" ht="14.95" customHeight="1" x14ac:dyDescent="0.25">
      <c r="A78">
        <v>2022</v>
      </c>
      <c r="B78" s="10">
        <f>SUM($C$78:$G$78)</f>
        <v>43718.008999999998</v>
      </c>
      <c r="C78" s="10">
        <v>43718.008999999998</v>
      </c>
      <c r="D78" s="10">
        <v>0</v>
      </c>
      <c r="E78" s="10">
        <v>0</v>
      </c>
      <c r="F78" s="10">
        <v>0</v>
      </c>
      <c r="G78" s="10">
        <v>0</v>
      </c>
    </row>
    <row r="79" spans="1:7" ht="14.95" customHeight="1" x14ac:dyDescent="0.25">
      <c r="A79">
        <v>2023</v>
      </c>
      <c r="B79" s="10">
        <f>SUM($C$79:$G$79)</f>
        <v>44168.608999999997</v>
      </c>
      <c r="C79" s="10">
        <v>44168.608999999997</v>
      </c>
      <c r="D79" s="10">
        <v>0</v>
      </c>
      <c r="E79" s="10">
        <v>0</v>
      </c>
      <c r="F79" s="10">
        <v>0</v>
      </c>
      <c r="G79" s="10">
        <v>0</v>
      </c>
    </row>
    <row r="80" spans="1:7" ht="14.95" customHeight="1" x14ac:dyDescent="0.25">
      <c r="A80">
        <v>2024</v>
      </c>
      <c r="B80" s="10">
        <f>SUM($C$80:$G$80)</f>
        <v>44162.608999999997</v>
      </c>
      <c r="C80" s="10">
        <v>44162.608999999997</v>
      </c>
      <c r="D80" s="10">
        <v>0</v>
      </c>
      <c r="E80" s="10">
        <v>0</v>
      </c>
      <c r="F80" s="10">
        <v>0</v>
      </c>
      <c r="G80" s="10">
        <v>0</v>
      </c>
    </row>
    <row r="81" spans="1:7" ht="14.95" customHeight="1" x14ac:dyDescent="0.25">
      <c r="A81">
        <v>2025</v>
      </c>
      <c r="B81" s="10">
        <f>SUM($C$81:$G$81)</f>
        <v>44100.608999999997</v>
      </c>
      <c r="C81" s="10">
        <v>44100.608999999997</v>
      </c>
      <c r="D81" s="10">
        <v>0</v>
      </c>
      <c r="E81" s="10">
        <v>0</v>
      </c>
      <c r="F81" s="10">
        <v>0</v>
      </c>
      <c r="G81" s="10">
        <v>0</v>
      </c>
    </row>
    <row r="82" spans="1:7" ht="14.95" customHeight="1" x14ac:dyDescent="0.25">
      <c r="A82">
        <v>2026</v>
      </c>
      <c r="B82" s="10">
        <f>SUM($C$82:$G$82)</f>
        <v>44046.609000000004</v>
      </c>
      <c r="C82" s="10">
        <v>44025.609000000004</v>
      </c>
      <c r="D82" s="10">
        <v>21</v>
      </c>
      <c r="E82" s="10">
        <v>0</v>
      </c>
      <c r="F82" s="10">
        <v>0</v>
      </c>
      <c r="G82" s="10">
        <v>0</v>
      </c>
    </row>
    <row r="83" spans="1:7" ht="14.95" customHeight="1" x14ac:dyDescent="0.25">
      <c r="A83">
        <v>2027</v>
      </c>
      <c r="B83" s="10">
        <f>SUM($C$83:$G$83)</f>
        <v>44046.609000000004</v>
      </c>
      <c r="C83" s="10">
        <v>44025.609000000004</v>
      </c>
      <c r="D83" s="10">
        <v>21</v>
      </c>
      <c r="E83" s="10">
        <v>0</v>
      </c>
      <c r="F83" s="10">
        <v>0</v>
      </c>
      <c r="G83" s="10">
        <v>0</v>
      </c>
    </row>
    <row r="84" spans="1:7" ht="14.95" customHeight="1" x14ac:dyDescent="0.25">
      <c r="A84">
        <v>2028</v>
      </c>
      <c r="B84" s="10">
        <f>SUM($C$84:$G$84)</f>
        <v>47873.109000000004</v>
      </c>
      <c r="C84" s="10">
        <v>44025.609000000004</v>
      </c>
      <c r="D84" s="10">
        <v>1371</v>
      </c>
      <c r="E84" s="10">
        <v>2476.5</v>
      </c>
      <c r="F84" s="10">
        <v>0</v>
      </c>
      <c r="G84" s="10">
        <v>0</v>
      </c>
    </row>
    <row r="85" spans="1:7" ht="14.95" customHeight="1" x14ac:dyDescent="0.25">
      <c r="A85">
        <v>2029</v>
      </c>
      <c r="B85" s="10">
        <f>SUM($C$85:$G$85)</f>
        <v>47873.109000000004</v>
      </c>
      <c r="C85" s="10">
        <v>44025.609000000004</v>
      </c>
      <c r="D85" s="10">
        <v>1371</v>
      </c>
      <c r="E85" s="10">
        <v>2476.5</v>
      </c>
      <c r="F85" s="10">
        <v>0</v>
      </c>
      <c r="G85" s="10">
        <v>0</v>
      </c>
    </row>
    <row r="86" spans="1:7" ht="14.95" customHeight="1" x14ac:dyDescent="0.25">
      <c r="A86">
        <v>2030</v>
      </c>
      <c r="B86" s="10">
        <f>SUM($C$86:$G$86)</f>
        <v>50513.109000000004</v>
      </c>
      <c r="C86" s="10">
        <v>44025.609000000004</v>
      </c>
      <c r="D86" s="10">
        <v>1371</v>
      </c>
      <c r="E86" s="10">
        <v>5116.5</v>
      </c>
      <c r="F86" s="10">
        <v>0</v>
      </c>
      <c r="G86" s="10">
        <v>0</v>
      </c>
    </row>
  </sheetData>
  <pageMargins left="0.7" right="0.7" top="0.75" bottom="0.75" header="0.3" footer="0.3"/>
  <pageSetup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6CA33-1476-4741-953D-5DB0A3FED878}">
  <sheetPr codeName="Sheet30">
    <tabColor theme="4"/>
  </sheetPr>
  <dimension ref="A1:R108"/>
  <sheetViews>
    <sheetView showGridLines="0" zoomScale="85" zoomScaleNormal="85" workbookViewId="0">
      <selection activeCell="G1" sqref="G1"/>
    </sheetView>
  </sheetViews>
  <sheetFormatPr defaultRowHeight="14.95" customHeight="1" x14ac:dyDescent="0.25"/>
  <cols>
    <col min="1" max="1" width="6.375" bestFit="1" customWidth="1"/>
    <col min="2" max="2" width="42.375" bestFit="1" customWidth="1"/>
    <col min="3" max="3" width="27" bestFit="1" customWidth="1"/>
    <col min="4" max="4" width="38.375" customWidth="1"/>
    <col min="5" max="5" width="30.875" bestFit="1" customWidth="1"/>
    <col min="6" max="6" width="27.375" bestFit="1" customWidth="1"/>
    <col min="7" max="7" width="15.375" customWidth="1"/>
    <col min="8" max="8" width="14.375" bestFit="1" customWidth="1"/>
    <col min="9" max="9" width="10" bestFit="1" customWidth="1"/>
    <col min="10" max="10" width="45.25" bestFit="1" customWidth="1"/>
    <col min="11" max="11" width="9.375" bestFit="1" customWidth="1"/>
    <col min="12" max="12" width="13.375" bestFit="1" customWidth="1"/>
    <col min="13" max="13" width="10.375" bestFit="1" customWidth="1"/>
    <col min="14" max="14" width="4.5" bestFit="1" customWidth="1"/>
    <col min="15" max="15" width="10.25" bestFit="1" customWidth="1"/>
    <col min="16" max="16" width="13.375" bestFit="1" customWidth="1"/>
    <col min="17" max="17" width="5" bestFit="1" customWidth="1"/>
    <col min="18" max="18" width="16"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10</v>
      </c>
      <c r="J2" s="2" t="s">
        <v>11</v>
      </c>
      <c r="K2" s="2" t="s">
        <v>12</v>
      </c>
      <c r="L2" s="3">
        <v>46446</v>
      </c>
      <c r="M2" s="3">
        <v>46021</v>
      </c>
      <c r="N2" s="2" t="s">
        <v>13</v>
      </c>
      <c r="O2" s="2" t="s">
        <v>14</v>
      </c>
      <c r="P2" s="2">
        <v>210</v>
      </c>
      <c r="Q2" s="2">
        <v>2027</v>
      </c>
      <c r="R2" s="2" t="s">
        <v>15</v>
      </c>
    </row>
    <row r="3" spans="9:18" ht="14.95" customHeight="1" x14ac:dyDescent="0.25">
      <c r="I3" s="4" t="s">
        <v>16</v>
      </c>
      <c r="J3" s="4" t="s">
        <v>17</v>
      </c>
      <c r="K3" s="4" t="s">
        <v>18</v>
      </c>
      <c r="L3" s="5">
        <v>46728</v>
      </c>
      <c r="M3" s="5">
        <v>46010</v>
      </c>
      <c r="N3" s="4" t="s">
        <v>13</v>
      </c>
      <c r="O3" s="4" t="s">
        <v>14</v>
      </c>
      <c r="P3" s="4">
        <v>1104</v>
      </c>
      <c r="Q3" s="4">
        <v>2027</v>
      </c>
      <c r="R3" s="4" t="s">
        <v>15</v>
      </c>
    </row>
    <row r="4" spans="9:18" ht="14.95" customHeight="1" x14ac:dyDescent="0.25">
      <c r="I4" s="2" t="s">
        <v>19</v>
      </c>
      <c r="J4" s="2" t="s">
        <v>20</v>
      </c>
      <c r="K4" s="2" t="s">
        <v>21</v>
      </c>
      <c r="L4" s="3">
        <v>46736</v>
      </c>
      <c r="M4" s="3">
        <v>44571</v>
      </c>
      <c r="N4" s="2" t="s">
        <v>13</v>
      </c>
      <c r="O4" s="2" t="s">
        <v>14</v>
      </c>
      <c r="P4" s="2">
        <v>697</v>
      </c>
      <c r="Q4" s="2">
        <v>2027</v>
      </c>
      <c r="R4" s="2" t="s">
        <v>22</v>
      </c>
    </row>
    <row r="5" spans="9:18" ht="14.95" customHeight="1" x14ac:dyDescent="0.25">
      <c r="I5" s="4" t="s">
        <v>23</v>
      </c>
      <c r="J5" s="4" t="s">
        <v>24</v>
      </c>
      <c r="K5" s="4" t="s">
        <v>25</v>
      </c>
      <c r="L5" s="5">
        <v>46753</v>
      </c>
      <c r="M5" s="5">
        <v>46003</v>
      </c>
      <c r="N5" s="4" t="s">
        <v>13</v>
      </c>
      <c r="O5" s="4" t="s">
        <v>14</v>
      </c>
      <c r="P5" s="4">
        <v>900</v>
      </c>
      <c r="Q5" s="4">
        <v>2028</v>
      </c>
      <c r="R5" s="4" t="s">
        <v>15</v>
      </c>
    </row>
    <row r="6" spans="9:18" ht="14.95" customHeight="1" x14ac:dyDescent="0.25">
      <c r="I6" s="2" t="s">
        <v>26</v>
      </c>
      <c r="J6" s="2" t="s">
        <v>27</v>
      </c>
      <c r="K6" s="2" t="s">
        <v>28</v>
      </c>
      <c r="L6" s="3">
        <v>46809</v>
      </c>
      <c r="M6" s="3">
        <v>46013</v>
      </c>
      <c r="N6" s="2" t="s">
        <v>13</v>
      </c>
      <c r="O6" s="2" t="s">
        <v>14</v>
      </c>
      <c r="P6" s="2">
        <v>570</v>
      </c>
      <c r="Q6" s="2">
        <v>2028</v>
      </c>
      <c r="R6" s="2" t="s">
        <v>22</v>
      </c>
    </row>
    <row r="7" spans="9:18" ht="14.95" customHeight="1" x14ac:dyDescent="0.25">
      <c r="I7" s="4" t="s">
        <v>29</v>
      </c>
      <c r="J7" s="4" t="s">
        <v>30</v>
      </c>
      <c r="K7" s="4" t="s">
        <v>31</v>
      </c>
      <c r="L7" s="5">
        <v>46874</v>
      </c>
      <c r="M7" s="5">
        <v>45695</v>
      </c>
      <c r="N7" s="4" t="s">
        <v>13</v>
      </c>
      <c r="O7" s="4" t="s">
        <v>14</v>
      </c>
      <c r="P7" s="4">
        <v>445</v>
      </c>
      <c r="Q7" s="4">
        <v>2028</v>
      </c>
      <c r="R7" s="4" t="s">
        <v>15</v>
      </c>
    </row>
    <row r="8" spans="9:18" ht="14.95" customHeight="1" x14ac:dyDescent="0.25">
      <c r="I8" s="2" t="s">
        <v>32</v>
      </c>
      <c r="J8" s="2" t="s">
        <v>33</v>
      </c>
      <c r="K8" s="2" t="s">
        <v>34</v>
      </c>
      <c r="L8" s="3">
        <v>46874</v>
      </c>
      <c r="M8" s="3">
        <v>45961</v>
      </c>
      <c r="N8" s="2" t="s">
        <v>13</v>
      </c>
      <c r="O8" s="2" t="s">
        <v>14</v>
      </c>
      <c r="P8" s="2">
        <v>440</v>
      </c>
      <c r="Q8" s="2">
        <v>2028</v>
      </c>
      <c r="R8" s="2" t="s">
        <v>22</v>
      </c>
    </row>
    <row r="9" spans="9:18" ht="14.95" customHeight="1" x14ac:dyDescent="0.25">
      <c r="I9" s="4" t="s">
        <v>35</v>
      </c>
      <c r="J9" s="4" t="s">
        <v>36</v>
      </c>
      <c r="K9" s="4" t="s">
        <v>34</v>
      </c>
      <c r="L9" s="5">
        <v>46934</v>
      </c>
      <c r="M9" s="5">
        <v>45961</v>
      </c>
      <c r="N9" s="4" t="s">
        <v>13</v>
      </c>
      <c r="O9" s="4" t="s">
        <v>14</v>
      </c>
      <c r="P9" s="4">
        <v>440</v>
      </c>
      <c r="Q9" s="4">
        <v>2028</v>
      </c>
      <c r="R9" s="4" t="s">
        <v>22</v>
      </c>
    </row>
    <row r="10" spans="9:18" ht="14.95" customHeight="1" x14ac:dyDescent="0.25">
      <c r="I10" s="2" t="s">
        <v>37</v>
      </c>
      <c r="J10" s="2" t="s">
        <v>38</v>
      </c>
      <c r="K10" s="2" t="s">
        <v>39</v>
      </c>
      <c r="L10" s="3">
        <v>47150</v>
      </c>
      <c r="M10" s="3">
        <v>45962</v>
      </c>
      <c r="N10" s="2" t="s">
        <v>13</v>
      </c>
      <c r="O10" s="2" t="s">
        <v>14</v>
      </c>
      <c r="P10" s="2">
        <v>204.71</v>
      </c>
      <c r="Q10" s="2">
        <v>2029</v>
      </c>
      <c r="R10" s="2" t="s">
        <v>22</v>
      </c>
    </row>
    <row r="11" spans="9:18" ht="14.95" customHeight="1" x14ac:dyDescent="0.25">
      <c r="I11" s="6" t="s">
        <v>40</v>
      </c>
      <c r="J11" s="6" t="s">
        <v>41</v>
      </c>
      <c r="K11" s="6" t="s">
        <v>42</v>
      </c>
      <c r="L11" s="7">
        <v>47817</v>
      </c>
      <c r="M11" s="7">
        <v>46010</v>
      </c>
      <c r="N11" s="6" t="s">
        <v>13</v>
      </c>
      <c r="O11" s="6" t="s">
        <v>14</v>
      </c>
      <c r="P11" s="6">
        <v>1300</v>
      </c>
      <c r="Q11" s="6">
        <v>2030</v>
      </c>
      <c r="R11" s="6" t="s">
        <v>15</v>
      </c>
    </row>
    <row r="56" spans="1:7" ht="14.95" customHeight="1" x14ac:dyDescent="0.25">
      <c r="A56" s="8" t="s">
        <v>8</v>
      </c>
      <c r="B56" s="8" t="s">
        <v>43</v>
      </c>
      <c r="C56" s="8" t="s">
        <v>44</v>
      </c>
      <c r="D56" s="8" t="s">
        <v>45</v>
      </c>
      <c r="E56" s="8" t="s">
        <v>46</v>
      </c>
      <c r="F56" s="8" t="s">
        <v>47</v>
      </c>
      <c r="G56" s="9" t="s">
        <v>48</v>
      </c>
    </row>
    <row r="57" spans="1:7" ht="14.95" customHeight="1" x14ac:dyDescent="0.25">
      <c r="A57">
        <v>1999</v>
      </c>
      <c r="B57" s="10">
        <f>SUM($C$57:$G$57)</f>
        <v>34896.869999999988</v>
      </c>
      <c r="C57" s="10">
        <v>34896.869999999988</v>
      </c>
      <c r="D57" s="10">
        <v>0</v>
      </c>
      <c r="E57" s="10">
        <v>0</v>
      </c>
      <c r="F57" s="10">
        <v>0</v>
      </c>
      <c r="G57" s="10">
        <v>0</v>
      </c>
    </row>
    <row r="58" spans="1:7" ht="14.95" customHeight="1" x14ac:dyDescent="0.25">
      <c r="A58">
        <v>2000</v>
      </c>
      <c r="B58" s="10">
        <f>SUM($C$58:$G$58)</f>
        <v>35054.479999999989</v>
      </c>
      <c r="C58" s="10">
        <v>35054.479999999989</v>
      </c>
      <c r="D58" s="10">
        <v>0</v>
      </c>
      <c r="E58" s="10">
        <v>0</v>
      </c>
      <c r="F58" s="10">
        <v>0</v>
      </c>
      <c r="G58" s="10">
        <v>0</v>
      </c>
    </row>
    <row r="59" spans="1:7" ht="14.95" customHeight="1" x14ac:dyDescent="0.25">
      <c r="A59">
        <v>2001</v>
      </c>
      <c r="B59" s="10">
        <f>SUM($C$59:$G$59)</f>
        <v>35768.139999999992</v>
      </c>
      <c r="C59" s="10">
        <v>35768.139999999992</v>
      </c>
      <c r="D59" s="10">
        <v>0</v>
      </c>
      <c r="E59" s="10">
        <v>0</v>
      </c>
      <c r="F59" s="10">
        <v>0</v>
      </c>
      <c r="G59" s="10">
        <v>0</v>
      </c>
    </row>
    <row r="60" spans="1:7" ht="14.95" customHeight="1" x14ac:dyDescent="0.25">
      <c r="A60">
        <v>2002</v>
      </c>
      <c r="B60" s="10">
        <f>SUM($C$60:$G$60)</f>
        <v>35768.139999999992</v>
      </c>
      <c r="C60" s="10">
        <v>35768.139999999992</v>
      </c>
      <c r="D60" s="10">
        <v>0</v>
      </c>
      <c r="E60" s="10">
        <v>0</v>
      </c>
      <c r="F60" s="10">
        <v>0</v>
      </c>
      <c r="G60" s="10">
        <v>0</v>
      </c>
    </row>
    <row r="61" spans="1:7" ht="14.95" customHeight="1" x14ac:dyDescent="0.25">
      <c r="A61">
        <v>2003</v>
      </c>
      <c r="B61" s="10">
        <f>SUM($C$61:$G$61)</f>
        <v>35716.139999999992</v>
      </c>
      <c r="C61" s="10">
        <v>35716.139999999992</v>
      </c>
      <c r="D61" s="10">
        <v>0</v>
      </c>
      <c r="E61" s="10">
        <v>0</v>
      </c>
      <c r="F61" s="10">
        <v>0</v>
      </c>
      <c r="G61" s="10">
        <v>0</v>
      </c>
    </row>
    <row r="62" spans="1:7" ht="14.95" customHeight="1" x14ac:dyDescent="0.25">
      <c r="A62">
        <v>2004</v>
      </c>
      <c r="B62" s="10">
        <f>SUM($C$62:$G$62)</f>
        <v>34378.239999999991</v>
      </c>
      <c r="C62" s="10">
        <v>34378.239999999991</v>
      </c>
      <c r="D62" s="10">
        <v>0</v>
      </c>
      <c r="E62" s="10">
        <v>0</v>
      </c>
      <c r="F62" s="10">
        <v>0</v>
      </c>
      <c r="G62" s="10">
        <v>0</v>
      </c>
    </row>
    <row r="63" spans="1:7" ht="14.95" customHeight="1" x14ac:dyDescent="0.25">
      <c r="A63">
        <v>2005</v>
      </c>
      <c r="B63" s="10">
        <f>SUM($C$63:$G$63)</f>
        <v>32480.03999999999</v>
      </c>
      <c r="C63" s="10">
        <v>32480.03999999999</v>
      </c>
      <c r="D63" s="10">
        <v>0</v>
      </c>
      <c r="E63" s="10">
        <v>0</v>
      </c>
      <c r="F63" s="10">
        <v>0</v>
      </c>
      <c r="G63" s="10">
        <v>0</v>
      </c>
    </row>
    <row r="64" spans="1:7" ht="14.95" customHeight="1" x14ac:dyDescent="0.25">
      <c r="A64">
        <v>2006</v>
      </c>
      <c r="B64" s="10">
        <f>SUM($C$64:$G$64)</f>
        <v>32062.139999999989</v>
      </c>
      <c r="C64" s="10">
        <v>32062.139999999989</v>
      </c>
      <c r="D64" s="10">
        <v>0</v>
      </c>
      <c r="E64" s="10">
        <v>0</v>
      </c>
      <c r="F64" s="10">
        <v>0</v>
      </c>
      <c r="G64" s="10">
        <v>0</v>
      </c>
    </row>
    <row r="65" spans="1:7" ht="14.95" customHeight="1" x14ac:dyDescent="0.25">
      <c r="A65">
        <v>2007</v>
      </c>
      <c r="B65" s="10">
        <f>SUM($C$65:$G$65)</f>
        <v>30336.139999999989</v>
      </c>
      <c r="C65" s="10">
        <v>30336.139999999989</v>
      </c>
      <c r="D65" s="10">
        <v>0</v>
      </c>
      <c r="E65" s="10">
        <v>0</v>
      </c>
      <c r="F65" s="10">
        <v>0</v>
      </c>
      <c r="G65" s="10">
        <v>0</v>
      </c>
    </row>
    <row r="66" spans="1:7" ht="14.95" customHeight="1" x14ac:dyDescent="0.25">
      <c r="A66">
        <v>2008</v>
      </c>
      <c r="B66" s="10">
        <f>SUM($C$66:$G$66)</f>
        <v>29968.939999999988</v>
      </c>
      <c r="C66" s="10">
        <v>29968.939999999988</v>
      </c>
      <c r="D66" s="10">
        <v>0</v>
      </c>
      <c r="E66" s="10">
        <v>0</v>
      </c>
      <c r="F66" s="10">
        <v>0</v>
      </c>
      <c r="G66" s="10">
        <v>0</v>
      </c>
    </row>
    <row r="67" spans="1:7" ht="14.95" customHeight="1" x14ac:dyDescent="0.25">
      <c r="A67">
        <v>2009</v>
      </c>
      <c r="B67" s="10">
        <f>SUM($C$67:$G$67)</f>
        <v>25446.369999999988</v>
      </c>
      <c r="C67" s="10">
        <v>25446.369999999988</v>
      </c>
      <c r="D67" s="10">
        <v>0</v>
      </c>
      <c r="E67" s="10">
        <v>0</v>
      </c>
      <c r="F67" s="10">
        <v>0</v>
      </c>
      <c r="G67" s="10">
        <v>0</v>
      </c>
    </row>
    <row r="68" spans="1:7" ht="14.95" customHeight="1" x14ac:dyDescent="0.25">
      <c r="A68">
        <v>2010</v>
      </c>
      <c r="B68" s="10">
        <f>SUM($C$68:$G$68)</f>
        <v>22779.249999999989</v>
      </c>
      <c r="C68" s="10">
        <v>22779.249999999989</v>
      </c>
      <c r="D68" s="10">
        <v>0</v>
      </c>
      <c r="E68" s="10">
        <v>0</v>
      </c>
      <c r="F68" s="10">
        <v>0</v>
      </c>
      <c r="G68" s="10">
        <v>0</v>
      </c>
    </row>
    <row r="69" spans="1:7" ht="14.95" customHeight="1" x14ac:dyDescent="0.25">
      <c r="A69">
        <v>2011</v>
      </c>
      <c r="B69" s="10">
        <f>SUM($C$69:$G$69)</f>
        <v>22422.549999999988</v>
      </c>
      <c r="C69" s="10">
        <v>22422.549999999988</v>
      </c>
      <c r="D69" s="10">
        <v>0</v>
      </c>
      <c r="E69" s="10">
        <v>0</v>
      </c>
      <c r="F69" s="10">
        <v>0</v>
      </c>
      <c r="G69" s="10">
        <v>0</v>
      </c>
    </row>
    <row r="70" spans="1:7" ht="14.95" customHeight="1" x14ac:dyDescent="0.25">
      <c r="A70">
        <v>2012</v>
      </c>
      <c r="B70" s="10">
        <f>SUM($C$70:$G$70)</f>
        <v>22684.749999999989</v>
      </c>
      <c r="C70" s="10">
        <v>22684.749999999989</v>
      </c>
      <c r="D70" s="10">
        <v>0</v>
      </c>
      <c r="E70" s="10">
        <v>0</v>
      </c>
      <c r="F70" s="10">
        <v>0</v>
      </c>
      <c r="G70" s="10">
        <v>0</v>
      </c>
    </row>
    <row r="71" spans="1:7" ht="14.95" customHeight="1" x14ac:dyDescent="0.25">
      <c r="A71">
        <v>2013</v>
      </c>
      <c r="B71" s="10">
        <f>SUM($C$71:$G$71)</f>
        <v>22241.909999999989</v>
      </c>
      <c r="C71" s="10">
        <v>22241.909999999989</v>
      </c>
      <c r="D71" s="10">
        <v>0</v>
      </c>
      <c r="E71" s="10">
        <v>0</v>
      </c>
      <c r="F71" s="10">
        <v>0</v>
      </c>
      <c r="G71" s="10">
        <v>0</v>
      </c>
    </row>
    <row r="72" spans="1:7" ht="14.95" customHeight="1" x14ac:dyDescent="0.25">
      <c r="A72">
        <v>2014</v>
      </c>
      <c r="B72" s="10">
        <f>SUM($C$72:$G$72)</f>
        <v>22132.909999999989</v>
      </c>
      <c r="C72" s="10">
        <v>22132.909999999989</v>
      </c>
      <c r="D72" s="10">
        <v>0</v>
      </c>
      <c r="E72" s="10">
        <v>0</v>
      </c>
      <c r="F72" s="10">
        <v>0</v>
      </c>
      <c r="G72" s="10">
        <v>0</v>
      </c>
    </row>
    <row r="73" spans="1:7" ht="14.95" customHeight="1" x14ac:dyDescent="0.25">
      <c r="A73">
        <v>2015</v>
      </c>
      <c r="B73" s="10">
        <f>SUM($C$73:$G$73)</f>
        <v>20754.10999999999</v>
      </c>
      <c r="C73" s="10">
        <v>20754.10999999999</v>
      </c>
      <c r="D73" s="10">
        <v>0</v>
      </c>
      <c r="E73" s="10">
        <v>0</v>
      </c>
      <c r="F73" s="10">
        <v>0</v>
      </c>
      <c r="G73" s="10">
        <v>0</v>
      </c>
    </row>
    <row r="74" spans="1:7" ht="14.95" customHeight="1" x14ac:dyDescent="0.25">
      <c r="A74">
        <v>2016</v>
      </c>
      <c r="B74" s="10">
        <f>SUM($C$74:$G$74)</f>
        <v>21794.489999999991</v>
      </c>
      <c r="C74" s="10">
        <v>21794.489999999991</v>
      </c>
      <c r="D74" s="10">
        <v>0</v>
      </c>
      <c r="E74" s="10">
        <v>0</v>
      </c>
      <c r="F74" s="10">
        <v>0</v>
      </c>
      <c r="G74" s="10">
        <v>0</v>
      </c>
    </row>
    <row r="75" spans="1:7" ht="14.95" customHeight="1" x14ac:dyDescent="0.25">
      <c r="A75">
        <v>2017</v>
      </c>
      <c r="B75" s="10">
        <f>SUM($C$75:$G$75)</f>
        <v>21489.62999999999</v>
      </c>
      <c r="C75" s="10">
        <v>21489.62999999999</v>
      </c>
      <c r="D75" s="10">
        <v>0</v>
      </c>
      <c r="E75" s="10">
        <v>0</v>
      </c>
      <c r="F75" s="10">
        <v>0</v>
      </c>
      <c r="G75" s="10">
        <v>0</v>
      </c>
    </row>
    <row r="76" spans="1:7" ht="14.95" customHeight="1" x14ac:dyDescent="0.25">
      <c r="A76">
        <v>2018</v>
      </c>
      <c r="B76" s="10">
        <f>SUM($C$76:$G$76)</f>
        <v>21918.78999999999</v>
      </c>
      <c r="C76" s="10">
        <v>21918.78999999999</v>
      </c>
      <c r="D76" s="10">
        <v>0</v>
      </c>
      <c r="E76" s="10">
        <v>0</v>
      </c>
      <c r="F76" s="10">
        <v>0</v>
      </c>
      <c r="G76" s="10">
        <v>0</v>
      </c>
    </row>
    <row r="77" spans="1:7" ht="14.95" customHeight="1" x14ac:dyDescent="0.25">
      <c r="A77">
        <v>2019</v>
      </c>
      <c r="B77" s="10">
        <f>SUM($C$77:$G$77)</f>
        <v>21813.489999999991</v>
      </c>
      <c r="C77" s="10">
        <v>21813.489999999991</v>
      </c>
      <c r="D77" s="10">
        <v>0</v>
      </c>
      <c r="E77" s="10">
        <v>0</v>
      </c>
      <c r="F77" s="10">
        <v>0</v>
      </c>
      <c r="G77" s="10">
        <v>0</v>
      </c>
    </row>
    <row r="78" spans="1:7" ht="14.95" customHeight="1" x14ac:dyDescent="0.25">
      <c r="A78">
        <v>2020</v>
      </c>
      <c r="B78" s="10">
        <f>SUM($C$78:$G$78)</f>
        <v>21800.489999999991</v>
      </c>
      <c r="C78" s="10">
        <v>21800.489999999991</v>
      </c>
      <c r="D78" s="10">
        <v>0</v>
      </c>
      <c r="E78" s="10">
        <v>0</v>
      </c>
      <c r="F78" s="10">
        <v>0</v>
      </c>
      <c r="G78" s="10">
        <v>0</v>
      </c>
    </row>
    <row r="79" spans="1:7" ht="14.95" customHeight="1" x14ac:dyDescent="0.25">
      <c r="A79">
        <v>2021</v>
      </c>
      <c r="B79" s="10">
        <f>SUM($C$79:$G$79)</f>
        <v>22672.389999999992</v>
      </c>
      <c r="C79" s="10">
        <v>22672.389999999992</v>
      </c>
      <c r="D79" s="10">
        <v>0</v>
      </c>
      <c r="E79" s="10">
        <v>0</v>
      </c>
      <c r="F79" s="10">
        <v>0</v>
      </c>
      <c r="G79" s="10">
        <v>0</v>
      </c>
    </row>
    <row r="80" spans="1:7" ht="14.95" customHeight="1" x14ac:dyDescent="0.25">
      <c r="A80">
        <v>2022</v>
      </c>
      <c r="B80" s="10">
        <f>SUM($C$80:$G$80)</f>
        <v>23304.539999999994</v>
      </c>
      <c r="C80" s="10">
        <v>23304.539999999994</v>
      </c>
      <c r="D80" s="10">
        <v>0</v>
      </c>
      <c r="E80" s="10">
        <v>0</v>
      </c>
      <c r="F80" s="10">
        <v>0</v>
      </c>
      <c r="G80" s="10">
        <v>0</v>
      </c>
    </row>
    <row r="81" spans="1:7" ht="14.95" customHeight="1" x14ac:dyDescent="0.25">
      <c r="A81">
        <v>2023</v>
      </c>
      <c r="B81" s="10">
        <f>SUM($C$81:$G$81)</f>
        <v>23859.739999999994</v>
      </c>
      <c r="C81" s="10">
        <v>23859.739999999994</v>
      </c>
      <c r="D81" s="10">
        <v>0</v>
      </c>
      <c r="E81" s="10">
        <v>0</v>
      </c>
      <c r="F81" s="10">
        <v>0</v>
      </c>
      <c r="G81" s="10">
        <v>0</v>
      </c>
    </row>
    <row r="82" spans="1:7" ht="14.95" customHeight="1" x14ac:dyDescent="0.25">
      <c r="A82">
        <v>2024</v>
      </c>
      <c r="B82" s="10">
        <f>SUM($C$82:$G$82)</f>
        <v>24603.839999999993</v>
      </c>
      <c r="C82" s="10">
        <v>24603.839999999993</v>
      </c>
      <c r="D82" s="10">
        <v>0</v>
      </c>
      <c r="E82" s="10">
        <v>0</v>
      </c>
      <c r="F82" s="10">
        <v>0</v>
      </c>
      <c r="G82" s="10">
        <v>0</v>
      </c>
    </row>
    <row r="83" spans="1:7" ht="14.95" customHeight="1" x14ac:dyDescent="0.25">
      <c r="A83">
        <v>2025</v>
      </c>
      <c r="B83" s="10">
        <f>SUM($C$83:$G$83)</f>
        <v>24523.629999999994</v>
      </c>
      <c r="C83" s="10">
        <v>24523.629999999994</v>
      </c>
      <c r="D83" s="10">
        <v>0</v>
      </c>
      <c r="E83" s="10">
        <v>0</v>
      </c>
      <c r="F83" s="10">
        <v>0</v>
      </c>
      <c r="G83" s="10">
        <v>0</v>
      </c>
    </row>
    <row r="84" spans="1:7" ht="14.95" customHeight="1" x14ac:dyDescent="0.25">
      <c r="A84">
        <v>2026</v>
      </c>
      <c r="B84" s="10">
        <f>SUM($C$84:$G$84)</f>
        <v>25745.360000000077</v>
      </c>
      <c r="C84" s="10">
        <v>25666.370000000075</v>
      </c>
      <c r="D84" s="10">
        <v>0</v>
      </c>
      <c r="E84" s="10">
        <v>0</v>
      </c>
      <c r="F84" s="10">
        <v>78.989999999999995</v>
      </c>
      <c r="G84" s="10">
        <v>0</v>
      </c>
    </row>
    <row r="85" spans="1:7" ht="14.95" customHeight="1" x14ac:dyDescent="0.25">
      <c r="A85">
        <v>2027</v>
      </c>
      <c r="B85" s="10">
        <f>SUM($C$85:$G$85)</f>
        <v>27756.360000000077</v>
      </c>
      <c r="C85" s="10">
        <v>25666.370000000075</v>
      </c>
      <c r="D85" s="10">
        <v>697</v>
      </c>
      <c r="E85" s="10">
        <v>1314</v>
      </c>
      <c r="F85" s="10">
        <v>78.989999999999995</v>
      </c>
      <c r="G85" s="10">
        <v>0</v>
      </c>
    </row>
    <row r="86" spans="1:7" ht="14.95" customHeight="1" x14ac:dyDescent="0.25">
      <c r="A86">
        <v>2028</v>
      </c>
      <c r="B86" s="10">
        <f>SUM($C$86:$G$86)</f>
        <v>30551.360000000077</v>
      </c>
      <c r="C86" s="10">
        <v>25666.370000000075</v>
      </c>
      <c r="D86" s="10">
        <v>2147</v>
      </c>
      <c r="E86" s="10">
        <v>2659</v>
      </c>
      <c r="F86" s="10">
        <v>78.989999999999995</v>
      </c>
      <c r="G86" s="10">
        <v>0</v>
      </c>
    </row>
    <row r="87" spans="1:7" ht="14.95" customHeight="1" x14ac:dyDescent="0.25">
      <c r="A87">
        <v>2029</v>
      </c>
      <c r="B87" s="10">
        <f>SUM($C$87:$G$87)</f>
        <v>30756.070000000076</v>
      </c>
      <c r="C87" s="10">
        <v>25666.370000000075</v>
      </c>
      <c r="D87" s="10">
        <v>2351.71</v>
      </c>
      <c r="E87" s="10">
        <v>2659</v>
      </c>
      <c r="F87" s="10">
        <v>78.989999999999995</v>
      </c>
      <c r="G87" s="10">
        <v>0</v>
      </c>
    </row>
    <row r="88" spans="1:7" ht="14.95" customHeight="1" x14ac:dyDescent="0.25">
      <c r="A88">
        <v>2030</v>
      </c>
      <c r="B88" s="10">
        <f>SUM($C$88:$G$88)</f>
        <v>32056.070000000076</v>
      </c>
      <c r="C88" s="10">
        <v>25666.370000000075</v>
      </c>
      <c r="D88" s="10">
        <v>2351.71</v>
      </c>
      <c r="E88" s="10">
        <v>3959</v>
      </c>
      <c r="F88" s="10">
        <v>78.989999999999995</v>
      </c>
      <c r="G88" s="10">
        <v>0</v>
      </c>
    </row>
    <row r="89" spans="1:7" ht="14.95" customHeight="1" x14ac:dyDescent="0.25">
      <c r="G89" s="10"/>
    </row>
    <row r="90" spans="1:7" ht="14.95" customHeight="1" x14ac:dyDescent="0.25">
      <c r="G90" s="10"/>
    </row>
    <row r="91" spans="1:7" ht="14.95" customHeight="1" x14ac:dyDescent="0.25">
      <c r="G91" s="10"/>
    </row>
    <row r="92" spans="1:7" ht="14.95" customHeight="1" x14ac:dyDescent="0.25">
      <c r="G92" s="10"/>
    </row>
    <row r="93" spans="1:7" ht="14.95" customHeight="1" x14ac:dyDescent="0.25">
      <c r="G93" s="10"/>
    </row>
    <row r="94" spans="1:7" ht="14.95" customHeight="1" x14ac:dyDescent="0.25">
      <c r="G94" s="10"/>
    </row>
    <row r="95" spans="1:7" ht="14.95" customHeight="1" x14ac:dyDescent="0.25">
      <c r="G95" s="10"/>
    </row>
    <row r="96" spans="1:7" ht="14.95" customHeight="1" x14ac:dyDescent="0.25">
      <c r="G96" s="10"/>
    </row>
    <row r="97" spans="7:8" ht="14.95" customHeight="1" x14ac:dyDescent="0.25">
      <c r="G97" s="10"/>
    </row>
    <row r="98" spans="7:8" ht="14.95" customHeight="1" x14ac:dyDescent="0.25">
      <c r="G98" s="10"/>
    </row>
    <row r="99" spans="7:8" ht="14.95" customHeight="1" x14ac:dyDescent="0.25">
      <c r="G99" s="10"/>
    </row>
    <row r="100" spans="7:8" ht="14.95" customHeight="1" x14ac:dyDescent="0.25">
      <c r="G100" s="10"/>
    </row>
    <row r="101" spans="7:8" ht="14.95" customHeight="1" x14ac:dyDescent="0.25">
      <c r="G101" s="10"/>
    </row>
    <row r="102" spans="7:8" ht="14.95" customHeight="1" x14ac:dyDescent="0.25">
      <c r="G102" s="10"/>
    </row>
    <row r="103" spans="7:8" ht="14.95" customHeight="1" x14ac:dyDescent="0.25">
      <c r="G103" s="10"/>
    </row>
    <row r="104" spans="7:8" ht="14.95" customHeight="1" x14ac:dyDescent="0.25">
      <c r="G104" s="10"/>
      <c r="H104" s="11"/>
    </row>
    <row r="105" spans="7:8" ht="14.95" customHeight="1" x14ac:dyDescent="0.25">
      <c r="G105" s="10"/>
      <c r="H105" s="11"/>
    </row>
    <row r="106" spans="7:8" ht="14.95" customHeight="1" x14ac:dyDescent="0.25">
      <c r="H106" s="11"/>
    </row>
    <row r="107" spans="7:8" ht="14.95" customHeight="1" x14ac:dyDescent="0.25">
      <c r="H107" s="11"/>
    </row>
    <row r="108" spans="7:8" ht="14.95" customHeight="1" x14ac:dyDescent="0.25">
      <c r="H108" s="11"/>
    </row>
  </sheetData>
  <pageMargins left="0.7" right="0.7" top="0.75" bottom="0.75" header="0.3" footer="0.3"/>
  <pageSetup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Wind Chart</vt:lpstr>
      <vt:lpstr>Solar Chart</vt:lpstr>
      <vt:lpstr>Battery Chart</vt:lpstr>
      <vt:lpstr>Gas-Combined Cycle Chart</vt:lpstr>
      <vt:lpstr>Gas-Other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Vickery, Tyler</dc:creator>
  <cp:lastModifiedBy>Vickery, Tyler</cp:lastModifiedBy>
  <dcterms:created xsi:type="dcterms:W3CDTF">2026-06-02T17:56:48Z</dcterms:created>
  <dcterms:modified xsi:type="dcterms:W3CDTF">2026-06-03T19:42:02Z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2026-06-02T17:56:52Z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001beed8-1501-4982-8bed-4ea3344b3e9d</vt:lpwstr>
  </property>
  <property fmtid="{D5CDD505-2E9C-101B-9397-08002B2CF9AE}" pid="8" name="MSIP_Label_7084cbda-52b8-46fb-a7b7-cb5bd465ed85_ContentBits">
    <vt:lpwstr>0</vt:lpwstr>
  </property>
  <property fmtid="{D5CDD505-2E9C-101B-9397-08002B2CF9AE}" pid="9" name="MSIP_Label_7084cbda-52b8-46fb-a7b7-cb5bd465ed85_Tag">
    <vt:lpwstr>10, 3, 0, 1</vt:lpwstr>
  </property>
</Properties>
</file>