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O:\OperationsAnalysis\_Supervisor\AS_Methodology\2024\2025 Analysis\OWG\AS_Sheets\"/>
    </mc:Choice>
  </mc:AlternateContent>
  <xr:revisionPtr revIDLastSave="0" documentId="13_ncr:1_{08244F1B-2991-42A3-887A-4D020B792088}" xr6:coauthVersionLast="47" xr6:coauthVersionMax="47" xr10:uidLastSave="{00000000-0000-0000-0000-000000000000}"/>
  <bookViews>
    <workbookView xWindow="-57720" yWindow="-120" windowWidth="29040" windowHeight="15720" activeTab="3" xr2:uid="{00000000-000D-0000-FFFF-FFFF00000000}"/>
  </bookViews>
  <sheets>
    <sheet name="2024 RRS Table" sheetId="38" r:id="rId1"/>
    <sheet name="2024_RRS" sheetId="43" r:id="rId2"/>
    <sheet name="2024_RRS_Details" sheetId="44" r:id="rId3"/>
    <sheet name="2025_RRS" sheetId="48" r:id="rId4"/>
    <sheet name="2025_RRS_Details" sheetId="49" r:id="rId5"/>
    <sheet name="2025 RRS Table" sheetId="50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12" i="49" l="1"/>
  <c r="M112" i="49"/>
  <c r="F112" i="49"/>
  <c r="T111" i="49"/>
  <c r="M111" i="49"/>
  <c r="F111" i="49"/>
  <c r="T110" i="49"/>
  <c r="M110" i="49"/>
  <c r="F110" i="49"/>
  <c r="T109" i="49"/>
  <c r="M109" i="49"/>
  <c r="F109" i="49"/>
  <c r="T108" i="49"/>
  <c r="M108" i="49"/>
  <c r="F108" i="49"/>
  <c r="T107" i="49"/>
  <c r="M107" i="49"/>
  <c r="F107" i="49"/>
  <c r="T106" i="49"/>
  <c r="M106" i="49"/>
  <c r="F106" i="49"/>
  <c r="T105" i="49"/>
  <c r="M105" i="49"/>
  <c r="F105" i="49"/>
  <c r="T104" i="49"/>
  <c r="M104" i="49"/>
  <c r="F104" i="49"/>
  <c r="T103" i="49"/>
  <c r="M103" i="49"/>
  <c r="F103" i="49"/>
  <c r="T102" i="49"/>
  <c r="M102" i="49"/>
  <c r="F102" i="49"/>
  <c r="T101" i="49"/>
  <c r="M101" i="49"/>
  <c r="F101" i="49"/>
  <c r="T100" i="49"/>
  <c r="M100" i="49"/>
  <c r="F100" i="49"/>
  <c r="T99" i="49"/>
  <c r="M99" i="49"/>
  <c r="F99" i="49"/>
  <c r="T98" i="49"/>
  <c r="M98" i="49"/>
  <c r="F98" i="49"/>
  <c r="T97" i="49"/>
  <c r="M97" i="49"/>
  <c r="F97" i="49"/>
  <c r="T96" i="49"/>
  <c r="M96" i="49"/>
  <c r="F96" i="49"/>
  <c r="T95" i="49"/>
  <c r="M95" i="49"/>
  <c r="F95" i="49"/>
  <c r="T94" i="49"/>
  <c r="M94" i="49"/>
  <c r="F94" i="49"/>
  <c r="T93" i="49"/>
  <c r="M93" i="49"/>
  <c r="F93" i="49"/>
  <c r="T92" i="49"/>
  <c r="M92" i="49"/>
  <c r="F92" i="49"/>
  <c r="T91" i="49"/>
  <c r="M91" i="49"/>
  <c r="F91" i="49"/>
  <c r="T90" i="49"/>
  <c r="M90" i="49"/>
  <c r="F90" i="49"/>
  <c r="T89" i="49"/>
  <c r="M89" i="49"/>
  <c r="F89" i="49"/>
  <c r="T84" i="49"/>
  <c r="M84" i="49"/>
  <c r="F84" i="49"/>
  <c r="T83" i="49"/>
  <c r="M83" i="49"/>
  <c r="F83" i="49"/>
  <c r="T82" i="49"/>
  <c r="M82" i="49"/>
  <c r="F82" i="49"/>
  <c r="T81" i="49"/>
  <c r="M81" i="49"/>
  <c r="F81" i="49"/>
  <c r="T80" i="49"/>
  <c r="M80" i="49"/>
  <c r="F80" i="49"/>
  <c r="T79" i="49"/>
  <c r="M79" i="49"/>
  <c r="F79" i="49"/>
  <c r="T78" i="49"/>
  <c r="M78" i="49"/>
  <c r="F78" i="49"/>
  <c r="T77" i="49"/>
  <c r="M77" i="49"/>
  <c r="F77" i="49"/>
  <c r="T76" i="49"/>
  <c r="M76" i="49"/>
  <c r="F76" i="49"/>
  <c r="T75" i="49"/>
  <c r="M75" i="49"/>
  <c r="F75" i="49"/>
  <c r="T74" i="49"/>
  <c r="M74" i="49"/>
  <c r="F74" i="49"/>
  <c r="T73" i="49"/>
  <c r="M73" i="49"/>
  <c r="F73" i="49"/>
  <c r="T72" i="49"/>
  <c r="M72" i="49"/>
  <c r="F72" i="49"/>
  <c r="T71" i="49"/>
  <c r="M71" i="49"/>
  <c r="F71" i="49"/>
  <c r="T70" i="49"/>
  <c r="M70" i="49"/>
  <c r="F70" i="49"/>
  <c r="T69" i="49"/>
  <c r="M69" i="49"/>
  <c r="F69" i="49"/>
  <c r="T68" i="49"/>
  <c r="M68" i="49"/>
  <c r="F68" i="49"/>
  <c r="T67" i="49"/>
  <c r="M67" i="49"/>
  <c r="F67" i="49"/>
  <c r="T66" i="49"/>
  <c r="M66" i="49"/>
  <c r="F66" i="49"/>
  <c r="T65" i="49"/>
  <c r="M65" i="49"/>
  <c r="F65" i="49"/>
  <c r="T64" i="49"/>
  <c r="M64" i="49"/>
  <c r="F64" i="49"/>
  <c r="T63" i="49"/>
  <c r="M63" i="49"/>
  <c r="F63" i="49"/>
  <c r="T62" i="49"/>
  <c r="M62" i="49"/>
  <c r="F62" i="49"/>
  <c r="T61" i="49"/>
  <c r="M61" i="49"/>
  <c r="F61" i="49"/>
  <c r="T55" i="49"/>
  <c r="M55" i="49"/>
  <c r="F55" i="49"/>
  <c r="T54" i="49"/>
  <c r="M54" i="49"/>
  <c r="F54" i="49"/>
  <c r="T53" i="49"/>
  <c r="M53" i="49"/>
  <c r="F53" i="49"/>
  <c r="T52" i="49"/>
  <c r="M52" i="49"/>
  <c r="F52" i="49"/>
  <c r="T51" i="49"/>
  <c r="M51" i="49"/>
  <c r="F51" i="49"/>
  <c r="T50" i="49"/>
  <c r="M50" i="49"/>
  <c r="F50" i="49"/>
  <c r="T49" i="49"/>
  <c r="M49" i="49"/>
  <c r="F49" i="49"/>
  <c r="T48" i="49"/>
  <c r="M48" i="49"/>
  <c r="F48" i="49"/>
  <c r="T47" i="49"/>
  <c r="M47" i="49"/>
  <c r="F47" i="49"/>
  <c r="T46" i="49"/>
  <c r="M46" i="49"/>
  <c r="F46" i="49"/>
  <c r="T45" i="49"/>
  <c r="M45" i="49"/>
  <c r="F45" i="49"/>
  <c r="T44" i="49"/>
  <c r="M44" i="49"/>
  <c r="F44" i="49"/>
  <c r="T43" i="49"/>
  <c r="M43" i="49"/>
  <c r="F43" i="49"/>
  <c r="T42" i="49"/>
  <c r="M42" i="49"/>
  <c r="F42" i="49"/>
  <c r="T41" i="49"/>
  <c r="M41" i="49"/>
  <c r="F41" i="49"/>
  <c r="T40" i="49"/>
  <c r="M40" i="49"/>
  <c r="F40" i="49"/>
  <c r="T39" i="49"/>
  <c r="M39" i="49"/>
  <c r="F39" i="49"/>
  <c r="T38" i="49"/>
  <c r="M38" i="49"/>
  <c r="F38" i="49"/>
  <c r="T37" i="49"/>
  <c r="M37" i="49"/>
  <c r="F37" i="49"/>
  <c r="T36" i="49"/>
  <c r="M36" i="49"/>
  <c r="F36" i="49"/>
  <c r="T35" i="49"/>
  <c r="M35" i="49"/>
  <c r="F35" i="49"/>
  <c r="T34" i="49"/>
  <c r="M34" i="49"/>
  <c r="F34" i="49"/>
  <c r="T33" i="49"/>
  <c r="M33" i="49"/>
  <c r="F33" i="49"/>
  <c r="T32" i="49"/>
  <c r="M32" i="49"/>
  <c r="F32" i="49"/>
  <c r="T26" i="49"/>
  <c r="M26" i="49"/>
  <c r="F26" i="49"/>
  <c r="T25" i="49"/>
  <c r="M25" i="49"/>
  <c r="F25" i="49"/>
  <c r="T24" i="49"/>
  <c r="M24" i="49"/>
  <c r="F24" i="49"/>
  <c r="T23" i="49"/>
  <c r="M23" i="49"/>
  <c r="F23" i="49"/>
  <c r="T22" i="49"/>
  <c r="M22" i="49"/>
  <c r="F22" i="49"/>
  <c r="T21" i="49"/>
  <c r="M21" i="49"/>
  <c r="F21" i="49"/>
  <c r="T20" i="49"/>
  <c r="M20" i="49"/>
  <c r="F20" i="49"/>
  <c r="T19" i="49"/>
  <c r="M19" i="49"/>
  <c r="F19" i="49"/>
  <c r="T18" i="49"/>
  <c r="M18" i="49"/>
  <c r="F18" i="49"/>
  <c r="T17" i="49"/>
  <c r="M17" i="49"/>
  <c r="F17" i="49"/>
  <c r="T16" i="49"/>
  <c r="M16" i="49"/>
  <c r="F16" i="49"/>
  <c r="T15" i="49"/>
  <c r="M15" i="49"/>
  <c r="F15" i="49"/>
  <c r="T14" i="49"/>
  <c r="M14" i="49"/>
  <c r="F14" i="49"/>
  <c r="T13" i="49"/>
  <c r="M13" i="49"/>
  <c r="F13" i="49"/>
  <c r="T12" i="49"/>
  <c r="M12" i="49"/>
  <c r="F12" i="49"/>
  <c r="T11" i="49"/>
  <c r="M11" i="49"/>
  <c r="F11" i="49"/>
  <c r="T10" i="49"/>
  <c r="M10" i="49"/>
  <c r="F10" i="49"/>
  <c r="T9" i="49"/>
  <c r="M9" i="49"/>
  <c r="F9" i="49"/>
  <c r="T8" i="49"/>
  <c r="M8" i="49"/>
  <c r="F8" i="49"/>
  <c r="T7" i="49"/>
  <c r="M7" i="49"/>
  <c r="F7" i="49"/>
  <c r="T6" i="49"/>
  <c r="M6" i="49"/>
  <c r="F6" i="49"/>
  <c r="T5" i="49"/>
  <c r="M5" i="49"/>
  <c r="F5" i="49"/>
  <c r="T4" i="49"/>
  <c r="M4" i="49"/>
  <c r="F4" i="49"/>
  <c r="T3" i="49"/>
  <c r="M3" i="49"/>
  <c r="F3" i="49"/>
  <c r="M27" i="48"/>
  <c r="L27" i="48"/>
  <c r="K27" i="48"/>
  <c r="J27" i="48"/>
  <c r="I27" i="48"/>
  <c r="H27" i="48"/>
  <c r="G27" i="48"/>
  <c r="F27" i="48"/>
  <c r="E27" i="48"/>
  <c r="D27" i="48"/>
  <c r="C27" i="48"/>
  <c r="B27" i="48"/>
  <c r="M84" i="44" l="1"/>
  <c r="M83" i="44"/>
  <c r="M82" i="44"/>
  <c r="M81" i="44"/>
  <c r="M80" i="44"/>
  <c r="M79" i="44"/>
  <c r="M78" i="44"/>
  <c r="M77" i="44"/>
  <c r="M76" i="44"/>
  <c r="M75" i="44"/>
  <c r="M74" i="44"/>
  <c r="M73" i="44"/>
  <c r="M72" i="44"/>
  <c r="M71" i="44"/>
  <c r="M70" i="44"/>
  <c r="M69" i="44"/>
  <c r="M68" i="44"/>
  <c r="M67" i="44"/>
  <c r="M66" i="44"/>
  <c r="M65" i="44"/>
  <c r="M64" i="44"/>
  <c r="M63" i="44"/>
  <c r="M62" i="44"/>
  <c r="M61" i="44"/>
  <c r="F84" i="44" l="1"/>
  <c r="F83" i="44"/>
  <c r="F82" i="44"/>
  <c r="F81" i="44"/>
  <c r="F80" i="44"/>
  <c r="F79" i="44"/>
  <c r="F78" i="44"/>
  <c r="F77" i="44"/>
  <c r="F76" i="44"/>
  <c r="F75" i="44"/>
  <c r="F74" i="44"/>
  <c r="F73" i="44"/>
  <c r="F72" i="44"/>
  <c r="F71" i="44"/>
  <c r="F70" i="44"/>
  <c r="F69" i="44"/>
  <c r="F68" i="44"/>
  <c r="F67" i="44"/>
  <c r="F66" i="44"/>
  <c r="F65" i="44"/>
  <c r="F64" i="44"/>
  <c r="F63" i="44"/>
  <c r="F62" i="44"/>
  <c r="F61" i="44"/>
  <c r="T55" i="44"/>
  <c r="M55" i="44"/>
  <c r="F55" i="44"/>
  <c r="T54" i="44"/>
  <c r="M54" i="44"/>
  <c r="F54" i="44"/>
  <c r="T53" i="44"/>
  <c r="M53" i="44"/>
  <c r="F53" i="44"/>
  <c r="T52" i="44"/>
  <c r="M52" i="44"/>
  <c r="F52" i="44"/>
  <c r="T51" i="44"/>
  <c r="M51" i="44"/>
  <c r="F51" i="44"/>
  <c r="T50" i="44"/>
  <c r="M50" i="44"/>
  <c r="F50" i="44"/>
  <c r="T49" i="44"/>
  <c r="M49" i="44"/>
  <c r="F49" i="44"/>
  <c r="T48" i="44"/>
  <c r="M48" i="44"/>
  <c r="F48" i="44"/>
  <c r="T47" i="44"/>
  <c r="M47" i="44"/>
  <c r="F47" i="44"/>
  <c r="T46" i="44"/>
  <c r="M46" i="44"/>
  <c r="F46" i="44"/>
  <c r="T45" i="44"/>
  <c r="M45" i="44"/>
  <c r="F45" i="44"/>
  <c r="T44" i="44"/>
  <c r="M44" i="44"/>
  <c r="F44" i="44"/>
  <c r="T43" i="44"/>
  <c r="M43" i="44"/>
  <c r="F43" i="44"/>
  <c r="T42" i="44"/>
  <c r="M42" i="44"/>
  <c r="F42" i="44"/>
  <c r="T41" i="44"/>
  <c r="M41" i="44"/>
  <c r="F41" i="44"/>
  <c r="T40" i="44"/>
  <c r="M40" i="44"/>
  <c r="F40" i="44"/>
  <c r="T39" i="44"/>
  <c r="M39" i="44"/>
  <c r="F39" i="44"/>
  <c r="T38" i="44"/>
  <c r="M38" i="44"/>
  <c r="F38" i="44"/>
  <c r="T37" i="44"/>
  <c r="M37" i="44"/>
  <c r="F37" i="44"/>
  <c r="T36" i="44"/>
  <c r="M36" i="44"/>
  <c r="F36" i="44"/>
  <c r="T35" i="44"/>
  <c r="M35" i="44"/>
  <c r="F35" i="44"/>
  <c r="T34" i="44"/>
  <c r="M34" i="44"/>
  <c r="F34" i="44"/>
  <c r="T33" i="44"/>
  <c r="M33" i="44"/>
  <c r="F33" i="44"/>
  <c r="T32" i="44"/>
  <c r="M32" i="44"/>
  <c r="F32" i="44"/>
  <c r="T26" i="44"/>
  <c r="M26" i="44"/>
  <c r="F26" i="44"/>
  <c r="T25" i="44"/>
  <c r="M25" i="44"/>
  <c r="F25" i="44"/>
  <c r="T24" i="44"/>
  <c r="M24" i="44"/>
  <c r="F24" i="44"/>
  <c r="T23" i="44"/>
  <c r="M23" i="44"/>
  <c r="F23" i="44"/>
  <c r="T22" i="44"/>
  <c r="M22" i="44"/>
  <c r="F22" i="44"/>
  <c r="T21" i="44"/>
  <c r="M21" i="44"/>
  <c r="F21" i="44"/>
  <c r="T20" i="44"/>
  <c r="M20" i="44"/>
  <c r="F20" i="44"/>
  <c r="T19" i="44"/>
  <c r="M19" i="44"/>
  <c r="F19" i="44"/>
  <c r="T18" i="44"/>
  <c r="M18" i="44"/>
  <c r="F18" i="44"/>
  <c r="T17" i="44"/>
  <c r="M17" i="44"/>
  <c r="F17" i="44"/>
  <c r="T16" i="44"/>
  <c r="M16" i="44"/>
  <c r="F16" i="44"/>
  <c r="T15" i="44"/>
  <c r="M15" i="44"/>
  <c r="F15" i="44"/>
  <c r="T14" i="44"/>
  <c r="M14" i="44"/>
  <c r="F14" i="44"/>
  <c r="T13" i="44"/>
  <c r="M13" i="44"/>
  <c r="F13" i="44"/>
  <c r="T12" i="44"/>
  <c r="M12" i="44"/>
  <c r="F12" i="44"/>
  <c r="T11" i="44"/>
  <c r="M11" i="44"/>
  <c r="F11" i="44"/>
  <c r="T10" i="44"/>
  <c r="M10" i="44"/>
  <c r="F10" i="44"/>
  <c r="T9" i="44"/>
  <c r="M9" i="44"/>
  <c r="F9" i="44"/>
  <c r="T8" i="44"/>
  <c r="M8" i="44"/>
  <c r="F8" i="44"/>
  <c r="T7" i="44"/>
  <c r="M7" i="44"/>
  <c r="F7" i="44"/>
  <c r="T6" i="44"/>
  <c r="M6" i="44"/>
  <c r="F6" i="44"/>
  <c r="T5" i="44"/>
  <c r="M5" i="44"/>
  <c r="F5" i="44"/>
  <c r="T4" i="44"/>
  <c r="M4" i="44"/>
  <c r="F4" i="44"/>
  <c r="T3" i="44"/>
  <c r="M3" i="44"/>
  <c r="F3" i="44"/>
  <c r="M27" i="43"/>
  <c r="L27" i="43"/>
  <c r="K27" i="43"/>
  <c r="J27" i="43"/>
  <c r="I27" i="43"/>
  <c r="H27" i="43"/>
  <c r="G27" i="43"/>
  <c r="F27" i="43"/>
  <c r="E27" i="43"/>
  <c r="D27" i="43"/>
  <c r="C27" i="43"/>
  <c r="B27" i="43"/>
</calcChain>
</file>

<file path=xl/sharedStrings.xml><?xml version="1.0" encoding="utf-8"?>
<sst xmlns="http://schemas.openxmlformats.org/spreadsheetml/2006/main" count="294" uniqueCount="78">
  <si>
    <t>Scenario 1</t>
  </si>
  <si>
    <t>Scenario 2</t>
  </si>
  <si>
    <t>Scenario 3</t>
  </si>
  <si>
    <t>Scenario 4</t>
  </si>
  <si>
    <t>Scenario 5</t>
  </si>
  <si>
    <t>Scenario 6</t>
  </si>
  <si>
    <t>Scenario 7</t>
  </si>
  <si>
    <t>Scenario 8</t>
  </si>
  <si>
    <t>Scenario 9</t>
  </si>
  <si>
    <t>Scenario 10</t>
  </si>
  <si>
    <t>Scenario 11</t>
  </si>
  <si>
    <t>Scenario 12</t>
  </si>
  <si>
    <t>LR/PFR</t>
  </si>
  <si>
    <t>2.35:1</t>
  </si>
  <si>
    <t>2.2:1</t>
  </si>
  <si>
    <t>2.06:1</t>
  </si>
  <si>
    <t>1.94:1</t>
  </si>
  <si>
    <t>1.83:1</t>
  </si>
  <si>
    <t>1.74:1</t>
  </si>
  <si>
    <t>1.65:1</t>
  </si>
  <si>
    <t>1.58:1</t>
  </si>
  <si>
    <t>1.51:1</t>
  </si>
  <si>
    <t>1.44:1</t>
  </si>
  <si>
    <t>1.39:1</t>
  </si>
  <si>
    <t>1.33:1</t>
  </si>
  <si>
    <t>Inertia (GW∙s)</t>
  </si>
  <si>
    <t>PFR Req. (no LR)</t>
  </si>
  <si>
    <t>(MW)</t>
  </si>
  <si>
    <r>
      <t>*</t>
    </r>
    <r>
      <rPr>
        <b/>
        <sz val="9"/>
        <color rgb="FF000000"/>
        <rFont val="Arial"/>
        <family val="2"/>
      </rPr>
      <t>RRS Curr IFRO (MW)</t>
    </r>
  </si>
  <si>
    <r>
      <t>**</t>
    </r>
    <r>
      <rPr>
        <b/>
        <sz val="9"/>
        <color rgb="FF000000"/>
        <rFont val="Arial"/>
        <family val="2"/>
      </rPr>
      <t>RRS Upd IFRO (MW)</t>
    </r>
  </si>
  <si>
    <t>Scenario 13</t>
  </si>
  <si>
    <t>Scenario 14</t>
  </si>
  <si>
    <t>Scenario 15</t>
  </si>
  <si>
    <t>Scenario 16</t>
  </si>
  <si>
    <t>Scenario 17</t>
  </si>
  <si>
    <t>Scenario 18</t>
  </si>
  <si>
    <t>Scenario 19</t>
  </si>
  <si>
    <t>Scenario 20</t>
  </si>
  <si>
    <t>Scenario 21</t>
  </si>
  <si>
    <t>Scenario 22</t>
  </si>
  <si>
    <t>Scenario 23</t>
  </si>
  <si>
    <t>Scenario 24</t>
  </si>
  <si>
    <t>Scenario 25</t>
  </si>
  <si>
    <t>1.28:1</t>
  </si>
  <si>
    <t>1.24:1</t>
  </si>
  <si>
    <t>1.19:1</t>
  </si>
  <si>
    <t>1.15:1</t>
  </si>
  <si>
    <t>1.12:1</t>
  </si>
  <si>
    <t>1.08:1</t>
  </si>
  <si>
    <t>1.04:1</t>
  </si>
  <si>
    <t>1.01:1</t>
  </si>
  <si>
    <t xml:space="preserve">PFR Req. (no LR) (MW) </t>
  </si>
  <si>
    <t>HE</t>
  </si>
  <si>
    <t>Jan</t>
  </si>
  <si>
    <t>Feb</t>
  </si>
  <si>
    <t>Mar</t>
  </si>
  <si>
    <t>Apr</t>
  </si>
  <si>
    <t>May</t>
  </si>
  <si>
    <t>Jun</t>
  </si>
  <si>
    <t>July</t>
  </si>
  <si>
    <t>Aug</t>
  </si>
  <si>
    <t>Sep</t>
  </si>
  <si>
    <t>Oct</t>
  </si>
  <si>
    <t>Nov</t>
  </si>
  <si>
    <t>Dec</t>
  </si>
  <si>
    <t>Total</t>
  </si>
  <si>
    <t xml:space="preserve">Total RRS MW </t>
  </si>
  <si>
    <t>PFRS</t>
  </si>
  <si>
    <t>LRs</t>
  </si>
  <si>
    <t>Equivalency Ratio</t>
  </si>
  <si>
    <t>%RRS from LRs</t>
  </si>
  <si>
    <t xml:space="preserve"> </t>
  </si>
  <si>
    <t>Total RRS MW</t>
  </si>
  <si>
    <t>2024 RRS (Floor = 2300 MW for all hours,  new minimum RRS-PFR limit =1185 MW)</t>
  </si>
  <si>
    <t xml:space="preserve">These preliminary 2024 quantities above are based on the 2024 RRS table that was built using Resource Contingency Criteria (RCC) of 2805 MW, the minimum RRS-PFR limit of 1185 MW and a floor of 2300 MW across all hours. Note that, NERC’s preliminary 2024 BAL-003 Interconnection Frequency Response Obligation (IFRO) assessment for ERCOT shows an increase in ERCOT’s IFRO. As a result of this ERCOT expects that the minimum RRS-PFR limit for 2023 will change to align with ERCOT's new IFRO. </t>
  </si>
  <si>
    <t>Jul</t>
  </si>
  <si>
    <t>2025 RRS (Floor = 2300 MW for all hours,  new minimum RRS-PFR limit =1365 MW)</t>
  </si>
  <si>
    <t xml:space="preserve">These preliminary 2025 quantities above are based on the 2025 RRS table that was built using Resource Contingency Criteria (RCC) of 2805 MW, the minimum RRS-PFR limit of 1365 MW and a floor of 2300 MW across all hours. Note that, NERC’s preliminary 2025 BAL-003 Interconnection Frequency Response Obligation (IFRO) assessment for ERCOT shows an increase in ERCOT’s IFRO. As a result of this ERCOT expects that the minimum RRS-PFR limit for 2025 will change to align with ERCOT's new IFRO.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</si>
</sst>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.0%"/>
    <numFmt numFmtId="166" formatCode="_(* #,##0_);_(* \(#,##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9"/>
      <color rgb="FF000000"/>
      <name val="Arial"/>
      <family val="2"/>
    </font>
    <font>
      <b/>
      <sz val="10"/>
      <color rgb="FF000000"/>
      <name val="Arial"/>
      <family val="2"/>
    </font>
    <font>
      <b/>
      <sz val="9"/>
      <color rgb="FFFF0000"/>
      <name val="Arial"/>
      <family val="2"/>
    </font>
    <font>
      <i/>
      <sz val="10"/>
      <color rgb="FF000000"/>
      <name val="Arial"/>
      <family val="2"/>
    </font>
    <font>
      <b/>
      <sz val="9"/>
      <color rgb="FFFFFFFF"/>
      <name val="Arial"/>
      <family val="2"/>
    </font>
    <font>
      <b/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E7E7E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8">
    <xf numFmtId="0" fontId="0" fillId="0" borderId="0" xfId="0"/>
    <xf numFmtId="1" fontId="0" fillId="0" borderId="0" xfId="0" applyNumberFormat="1"/>
    <xf numFmtId="1" fontId="0" fillId="3" borderId="1" xfId="0" applyNumberFormat="1" applyFill="1" applyBorder="1"/>
    <xf numFmtId="1" fontId="0" fillId="4" borderId="1" xfId="0" applyNumberFormat="1" applyFill="1" applyBorder="1"/>
    <xf numFmtId="1" fontId="0" fillId="5" borderId="1" xfId="0" applyNumberFormat="1" applyFill="1" applyBorder="1"/>
    <xf numFmtId="1" fontId="0" fillId="6" borderId="1" xfId="0" applyNumberFormat="1" applyFill="1" applyBorder="1"/>
    <xf numFmtId="1" fontId="0" fillId="7" borderId="1" xfId="0" applyNumberFormat="1" applyFill="1" applyBorder="1"/>
    <xf numFmtId="1" fontId="0" fillId="2" borderId="1" xfId="0" applyNumberFormat="1" applyFill="1" applyBorder="1"/>
    <xf numFmtId="49" fontId="3" fillId="9" borderId="1" xfId="0" applyNumberFormat="1" applyFon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1" fontId="3" fillId="9" borderId="1" xfId="0" applyNumberFormat="1" applyFont="1" applyFill="1" applyBorder="1" applyAlignment="1">
      <alignment wrapText="1"/>
    </xf>
    <xf numFmtId="0" fontId="3" fillId="9" borderId="1" xfId="0" applyFont="1" applyFill="1" applyBorder="1" applyAlignment="1">
      <alignment wrapText="1"/>
    </xf>
    <xf numFmtId="164" fontId="0" fillId="9" borderId="1" xfId="0" applyNumberFormat="1" applyFill="1" applyBorder="1" applyAlignment="1">
      <alignment horizontal="left" wrapText="1"/>
    </xf>
    <xf numFmtId="49" fontId="0" fillId="10" borderId="3" xfId="0" applyNumberFormat="1" applyFill="1" applyBorder="1" applyAlignment="1">
      <alignment wrapText="1"/>
    </xf>
    <xf numFmtId="1" fontId="0" fillId="10" borderId="1" xfId="0" applyNumberFormat="1" applyFill="1" applyBorder="1" applyAlignment="1">
      <alignment wrapText="1"/>
    </xf>
    <xf numFmtId="0" fontId="0" fillId="10" borderId="1" xfId="0" applyFill="1" applyBorder="1" applyAlignment="1">
      <alignment wrapText="1"/>
    </xf>
    <xf numFmtId="49" fontId="0" fillId="10" borderId="1" xfId="0" applyNumberFormat="1" applyFill="1" applyBorder="1" applyAlignment="1">
      <alignment wrapText="1"/>
    </xf>
    <xf numFmtId="0" fontId="0" fillId="9" borderId="1" xfId="0" applyFill="1" applyBorder="1" applyAlignment="1">
      <alignment wrapText="1"/>
    </xf>
    <xf numFmtId="2" fontId="0" fillId="3" borderId="1" xfId="0" applyNumberFormat="1" applyFill="1" applyBorder="1"/>
    <xf numFmtId="2" fontId="0" fillId="4" borderId="1" xfId="0" applyNumberFormat="1" applyFill="1" applyBorder="1"/>
    <xf numFmtId="2" fontId="0" fillId="5" borderId="1" xfId="0" applyNumberFormat="1" applyFill="1" applyBorder="1"/>
    <xf numFmtId="2" fontId="0" fillId="6" borderId="1" xfId="0" applyNumberFormat="1" applyFill="1" applyBorder="1"/>
    <xf numFmtId="2" fontId="0" fillId="7" borderId="1" xfId="0" applyNumberFormat="1" applyFill="1" applyBorder="1"/>
    <xf numFmtId="2" fontId="0" fillId="2" borderId="1" xfId="0" applyNumberFormat="1" applyFill="1" applyBorder="1"/>
    <xf numFmtId="164" fontId="0" fillId="0" borderId="0" xfId="0" applyNumberFormat="1"/>
    <xf numFmtId="1" fontId="3" fillId="10" borderId="1" xfId="0" applyNumberFormat="1" applyFont="1" applyFill="1" applyBorder="1" applyAlignment="1">
      <alignment wrapText="1"/>
    </xf>
    <xf numFmtId="1" fontId="0" fillId="10" borderId="3" xfId="0" applyNumberFormat="1" applyFill="1" applyBorder="1" applyAlignment="1">
      <alignment wrapText="1"/>
    </xf>
    <xf numFmtId="1" fontId="3" fillId="9" borderId="3" xfId="0" applyNumberFormat="1" applyFont="1" applyFill="1" applyBorder="1" applyAlignment="1">
      <alignment wrapText="1"/>
    </xf>
    <xf numFmtId="1" fontId="0" fillId="9" borderId="3" xfId="0" applyNumberFormat="1" applyFill="1" applyBorder="1" applyAlignment="1">
      <alignment wrapText="1"/>
    </xf>
    <xf numFmtId="0" fontId="2" fillId="0" borderId="0" xfId="0" applyFont="1"/>
    <xf numFmtId="0" fontId="0" fillId="0" borderId="0" xfId="0" applyAlignment="1">
      <alignment wrapText="1"/>
    </xf>
    <xf numFmtId="1" fontId="0" fillId="3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/>
    </xf>
    <xf numFmtId="1" fontId="4" fillId="4" borderId="1" xfId="0" applyNumberFormat="1" applyFont="1" applyFill="1" applyBorder="1" applyAlignment="1">
      <alignment horizontal="center"/>
    </xf>
    <xf numFmtId="1" fontId="4" fillId="5" borderId="1" xfId="0" applyNumberFormat="1" applyFont="1" applyFill="1" applyBorder="1" applyAlignment="1">
      <alignment horizontal="center"/>
    </xf>
    <xf numFmtId="1" fontId="4" fillId="6" borderId="1" xfId="0" applyNumberFormat="1" applyFont="1" applyFill="1" applyBorder="1" applyAlignment="1">
      <alignment horizontal="center"/>
    </xf>
    <xf numFmtId="2" fontId="0" fillId="3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5" borderId="1" xfId="0" applyNumberFormat="1" applyFill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4" fontId="0" fillId="5" borderId="1" xfId="1" applyNumberFormat="1" applyFont="1" applyFill="1" applyBorder="1" applyAlignment="1">
      <alignment horizontal="center" vertical="center"/>
    </xf>
    <xf numFmtId="164" fontId="0" fillId="6" borderId="1" xfId="1" applyNumberFormat="1" applyFont="1" applyFill="1" applyBorder="1" applyAlignment="1">
      <alignment horizontal="center" vertical="center"/>
    </xf>
    <xf numFmtId="164" fontId="0" fillId="7" borderId="1" xfId="1" applyNumberFormat="1" applyFont="1" applyFill="1" applyBorder="1" applyAlignment="1">
      <alignment horizontal="center" vertical="center"/>
    </xf>
    <xf numFmtId="164" fontId="0" fillId="2" borderId="1" xfId="1" applyNumberFormat="1" applyFont="1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 applyAlignment="1">
      <alignment horizontal="center"/>
    </xf>
    <xf numFmtId="1" fontId="0" fillId="4" borderId="1" xfId="0" applyNumberFormat="1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1" fontId="0" fillId="5" borderId="1" xfId="0" applyNumberFormat="1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1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" fontId="2" fillId="11" borderId="1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1" fontId="0" fillId="12" borderId="0" xfId="0" applyNumberFormat="1" applyFill="1"/>
    <xf numFmtId="1" fontId="5" fillId="12" borderId="0" xfId="0" applyNumberFormat="1" applyFont="1" applyFill="1"/>
    <xf numFmtId="1" fontId="3" fillId="13" borderId="1" xfId="0" applyNumberFormat="1" applyFont="1" applyFill="1" applyBorder="1" applyAlignment="1">
      <alignment horizontal="center" vertical="center"/>
    </xf>
    <xf numFmtId="1" fontId="4" fillId="12" borderId="0" xfId="0" applyNumberFormat="1" applyFont="1" applyFill="1"/>
    <xf numFmtId="0" fontId="0" fillId="8" borderId="0" xfId="0" applyFill="1"/>
    <xf numFmtId="1" fontId="0" fillId="0" borderId="0" xfId="0" applyNumberFormat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6" fillId="15" borderId="5" xfId="0" applyFont="1" applyFill="1" applyBorder="1" applyAlignment="1">
      <alignment horizontal="center" vertical="center" wrapText="1" readingOrder="1"/>
    </xf>
    <xf numFmtId="0" fontId="7" fillId="16" borderId="5" xfId="0" applyFont="1" applyFill="1" applyBorder="1" applyAlignment="1">
      <alignment horizontal="center" vertical="center" wrapText="1" readingOrder="1"/>
    </xf>
    <xf numFmtId="0" fontId="8" fillId="17" borderId="5" xfId="0" applyFont="1" applyFill="1" applyBorder="1" applyAlignment="1">
      <alignment horizontal="center" vertical="center" wrapText="1" readingOrder="1"/>
    </xf>
    <xf numFmtId="0" fontId="7" fillId="16" borderId="6" xfId="0" applyFont="1" applyFill="1" applyBorder="1" applyAlignment="1">
      <alignment horizontal="center" vertical="center" wrapText="1" readingOrder="1"/>
    </xf>
    <xf numFmtId="0" fontId="7" fillId="16" borderId="7" xfId="0" applyFont="1" applyFill="1" applyBorder="1" applyAlignment="1">
      <alignment horizontal="center" vertical="center" wrapText="1" readingOrder="1"/>
    </xf>
    <xf numFmtId="0" fontId="9" fillId="16" borderId="5" xfId="0" applyFont="1" applyFill="1" applyBorder="1" applyAlignment="1">
      <alignment horizontal="center" vertical="center" wrapText="1" readingOrder="1"/>
    </xf>
    <xf numFmtId="0" fontId="11" fillId="15" borderId="5" xfId="0" applyFont="1" applyFill="1" applyBorder="1" applyAlignment="1">
      <alignment horizontal="center" vertical="center" wrapText="1" readingOrder="1"/>
    </xf>
    <xf numFmtId="20" fontId="8" fillId="17" borderId="5" xfId="0" applyNumberFormat="1" applyFont="1" applyFill="1" applyBorder="1" applyAlignment="1">
      <alignment horizontal="center" vertical="center" wrapText="1" readingOrder="1"/>
    </xf>
    <xf numFmtId="166" fontId="17" fillId="12" borderId="1" xfId="2" applyNumberFormat="1" applyFont="1" applyFill="1" applyBorder="1"/>
    <xf numFmtId="166" fontId="0" fillId="0" borderId="0" xfId="0" applyNumberFormat="1"/>
    <xf numFmtId="166" fontId="18" fillId="12" borderId="1" xfId="2" applyNumberFormat="1" applyFont="1" applyFill="1" applyBorder="1"/>
    <xf numFmtId="166" fontId="17" fillId="13" borderId="1" xfId="2" applyNumberFormat="1" applyFont="1" applyFill="1" applyBorder="1" applyAlignment="1">
      <alignment horizontal="center" vertical="center"/>
    </xf>
    <xf numFmtId="166" fontId="8" fillId="17" borderId="5" xfId="2" applyNumberFormat="1" applyFont="1" applyFill="1" applyBorder="1" applyAlignment="1">
      <alignment horizontal="center" vertical="center" wrapText="1" readingOrder="1"/>
    </xf>
    <xf numFmtId="166" fontId="10" fillId="17" borderId="5" xfId="2" applyNumberFormat="1" applyFont="1" applyFill="1" applyBorder="1" applyAlignment="1">
      <alignment horizontal="center" vertical="center" wrapText="1" readingOrder="1"/>
    </xf>
    <xf numFmtId="166" fontId="15" fillId="17" borderId="5" xfId="2" applyNumberFormat="1" applyFont="1" applyFill="1" applyBorder="1" applyAlignment="1">
      <alignment horizontal="center" vertical="center" wrapText="1" readingOrder="1"/>
    </xf>
    <xf numFmtId="166" fontId="12" fillId="17" borderId="5" xfId="2" applyNumberFormat="1" applyFont="1" applyFill="1" applyBorder="1" applyAlignment="1">
      <alignment horizontal="center" vertical="center" wrapText="1" readingOrder="1"/>
    </xf>
    <xf numFmtId="166" fontId="13" fillId="17" borderId="5" xfId="2" applyNumberFormat="1" applyFont="1" applyFill="1" applyBorder="1" applyAlignment="1">
      <alignment horizontal="center" vertical="center" wrapText="1" readingOrder="1"/>
    </xf>
    <xf numFmtId="166" fontId="16" fillId="17" borderId="5" xfId="2" applyNumberFormat="1" applyFont="1" applyFill="1" applyBorder="1" applyAlignment="1">
      <alignment horizontal="center" vertical="center" wrapText="1" readingOrder="1"/>
    </xf>
    <xf numFmtId="166" fontId="8" fillId="17" borderId="6" xfId="2" applyNumberFormat="1" applyFont="1" applyFill="1" applyBorder="1" applyAlignment="1">
      <alignment horizontal="center" vertical="center" wrapText="1" readingOrder="1"/>
    </xf>
    <xf numFmtId="166" fontId="8" fillId="17" borderId="7" xfId="2" applyNumberFormat="1" applyFont="1" applyFill="1" applyBorder="1" applyAlignment="1">
      <alignment horizontal="center" vertical="center" wrapText="1" readingOrder="1"/>
    </xf>
    <xf numFmtId="0" fontId="14" fillId="0" borderId="2" xfId="0" applyFont="1" applyBorder="1" applyAlignment="1">
      <alignment horizontal="center"/>
    </xf>
    <xf numFmtId="0" fontId="0" fillId="14" borderId="4" xfId="0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 wrapText="1"/>
    </xf>
    <xf numFmtId="17" fontId="2" fillId="8" borderId="2" xfId="0" applyNumberFormat="1" applyFont="1" applyFill="1" applyBorder="1" applyAlignment="1">
      <alignment horizontal="center"/>
    </xf>
    <xf numFmtId="17" fontId="2" fillId="0" borderId="2" xfId="0" applyNumberFormat="1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AEC7"/>
      <color rgb="FF890C58"/>
      <color rgb="FF5B6770"/>
      <color rgb="FF685BC7"/>
      <color rgb="FFFF8200"/>
      <color rgb="FFC0504D"/>
      <color rgb="FF0038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7E9D9-A3BA-4EC4-AB2C-99EC6384CBC0}">
  <dimension ref="A1:N14"/>
  <sheetViews>
    <sheetView workbookViewId="0">
      <selection activeCell="F21" sqref="F21"/>
    </sheetView>
  </sheetViews>
  <sheetFormatPr defaultRowHeight="15" x14ac:dyDescent="0.25"/>
  <cols>
    <col min="2" max="13" width="10" bestFit="1" customWidth="1"/>
    <col min="14" max="14" width="9.85546875" bestFit="1" customWidth="1"/>
  </cols>
  <sheetData>
    <row r="1" spans="1:14" ht="26.25" thickBot="1" x14ac:dyDescent="0.3">
      <c r="A1" s="73"/>
      <c r="B1" s="73" t="s">
        <v>0</v>
      </c>
      <c r="C1" s="73" t="s">
        <v>1</v>
      </c>
      <c r="D1" s="73" t="s">
        <v>2</v>
      </c>
      <c r="E1" s="73" t="s">
        <v>3</v>
      </c>
      <c r="F1" s="73" t="s">
        <v>4</v>
      </c>
      <c r="G1" s="73" t="s">
        <v>5</v>
      </c>
      <c r="H1" s="73" t="s">
        <v>6</v>
      </c>
      <c r="I1" s="73" t="s">
        <v>7</v>
      </c>
      <c r="J1" s="73" t="s">
        <v>8</v>
      </c>
      <c r="K1" s="73" t="s">
        <v>9</v>
      </c>
      <c r="L1" s="73" t="s">
        <v>10</v>
      </c>
      <c r="M1" s="73" t="s">
        <v>11</v>
      </c>
    </row>
    <row r="2" spans="1:14" ht="15.75" thickBot="1" x14ac:dyDescent="0.3">
      <c r="A2" s="74" t="s">
        <v>12</v>
      </c>
      <c r="B2" s="75" t="s">
        <v>13</v>
      </c>
      <c r="C2" s="75" t="s">
        <v>14</v>
      </c>
      <c r="D2" s="75" t="s">
        <v>15</v>
      </c>
      <c r="E2" s="75" t="s">
        <v>16</v>
      </c>
      <c r="F2" s="75" t="s">
        <v>17</v>
      </c>
      <c r="G2" s="75" t="s">
        <v>18</v>
      </c>
      <c r="H2" s="75" t="s">
        <v>19</v>
      </c>
      <c r="I2" s="75" t="s">
        <v>20</v>
      </c>
      <c r="J2" s="75" t="s">
        <v>21</v>
      </c>
      <c r="K2" s="75" t="s">
        <v>22</v>
      </c>
      <c r="L2" s="75" t="s">
        <v>23</v>
      </c>
      <c r="M2" s="75" t="s">
        <v>24</v>
      </c>
    </row>
    <row r="3" spans="1:14" ht="24.75" thickBot="1" x14ac:dyDescent="0.3">
      <c r="A3" s="74" t="s">
        <v>25</v>
      </c>
      <c r="B3" s="75">
        <v>130</v>
      </c>
      <c r="C3" s="75">
        <v>140</v>
      </c>
      <c r="D3" s="75">
        <v>150</v>
      </c>
      <c r="E3" s="75">
        <v>160</v>
      </c>
      <c r="F3" s="75">
        <v>170</v>
      </c>
      <c r="G3" s="75">
        <v>180</v>
      </c>
      <c r="H3" s="75">
        <v>190</v>
      </c>
      <c r="I3" s="75">
        <v>200</v>
      </c>
      <c r="J3" s="75">
        <v>210</v>
      </c>
      <c r="K3" s="75">
        <v>220</v>
      </c>
      <c r="L3" s="75">
        <v>230</v>
      </c>
      <c r="M3" s="75">
        <v>240</v>
      </c>
    </row>
    <row r="4" spans="1:14" ht="24" x14ac:dyDescent="0.25">
      <c r="A4" s="76" t="s">
        <v>26</v>
      </c>
      <c r="B4" s="91">
        <v>5960</v>
      </c>
      <c r="C4" s="91">
        <v>5563</v>
      </c>
      <c r="D4" s="91">
        <v>5200</v>
      </c>
      <c r="E4" s="91">
        <v>4892</v>
      </c>
      <c r="F4" s="91">
        <v>4622</v>
      </c>
      <c r="G4" s="91">
        <v>4329</v>
      </c>
      <c r="H4" s="91">
        <v>4114</v>
      </c>
      <c r="I4" s="91">
        <v>3920</v>
      </c>
      <c r="J4" s="91">
        <v>3744</v>
      </c>
      <c r="K4" s="91">
        <v>3522</v>
      </c>
      <c r="L4" s="91">
        <v>3314</v>
      </c>
      <c r="M4" s="91">
        <v>3139</v>
      </c>
    </row>
    <row r="5" spans="1:14" ht="15.75" thickBot="1" x14ac:dyDescent="0.3">
      <c r="A5" s="77" t="s">
        <v>27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spans="1:14" ht="36.75" thickBot="1" x14ac:dyDescent="0.3">
      <c r="A6" s="78" t="s">
        <v>28</v>
      </c>
      <c r="B6" s="86">
        <v>3335</v>
      </c>
      <c r="C6" s="86">
        <v>3287</v>
      </c>
      <c r="D6" s="86">
        <v>3239</v>
      </c>
      <c r="E6" s="86">
        <v>3195</v>
      </c>
      <c r="F6" s="86">
        <v>3156</v>
      </c>
      <c r="G6" s="86">
        <v>3079</v>
      </c>
      <c r="H6" s="86">
        <v>3041</v>
      </c>
      <c r="I6" s="86">
        <v>2991</v>
      </c>
      <c r="J6" s="86">
        <v>2949</v>
      </c>
      <c r="K6" s="86">
        <v>2871</v>
      </c>
      <c r="L6" s="86">
        <v>2774</v>
      </c>
      <c r="M6" s="86">
        <v>2705</v>
      </c>
    </row>
    <row r="7" spans="1:14" ht="36.75" thickBot="1" x14ac:dyDescent="0.3">
      <c r="A7" s="78" t="s">
        <v>29</v>
      </c>
      <c r="B7" s="87">
        <v>3293</v>
      </c>
      <c r="C7" s="87">
        <v>3234</v>
      </c>
      <c r="D7" s="87">
        <v>3178</v>
      </c>
      <c r="E7" s="87">
        <v>3128</v>
      </c>
      <c r="F7" s="87">
        <v>3086</v>
      </c>
      <c r="G7" s="87">
        <v>2998</v>
      </c>
      <c r="H7" s="87">
        <v>2960</v>
      </c>
      <c r="I7" s="87">
        <v>2916</v>
      </c>
      <c r="J7" s="87">
        <v>2880</v>
      </c>
      <c r="K7" s="87">
        <v>2808</v>
      </c>
      <c r="L7" s="87">
        <v>2716</v>
      </c>
      <c r="M7" s="87">
        <v>2654</v>
      </c>
    </row>
    <row r="8" spans="1:14" ht="15.75" thickBot="1" x14ac:dyDescent="0.3"/>
    <row r="9" spans="1:14" ht="26.25" thickBot="1" x14ac:dyDescent="0.3">
      <c r="A9" s="79"/>
      <c r="B9" s="73" t="s">
        <v>30</v>
      </c>
      <c r="C9" s="73" t="s">
        <v>31</v>
      </c>
      <c r="D9" s="73" t="s">
        <v>32</v>
      </c>
      <c r="E9" s="73" t="s">
        <v>33</v>
      </c>
      <c r="F9" s="73" t="s">
        <v>34</v>
      </c>
      <c r="G9" s="73" t="s">
        <v>35</v>
      </c>
      <c r="H9" s="73" t="s">
        <v>36</v>
      </c>
      <c r="I9" s="73" t="s">
        <v>37</v>
      </c>
      <c r="J9" s="73" t="s">
        <v>38</v>
      </c>
      <c r="K9" s="73" t="s">
        <v>39</v>
      </c>
      <c r="L9" s="73" t="s">
        <v>40</v>
      </c>
      <c r="M9" s="73" t="s">
        <v>41</v>
      </c>
      <c r="N9" s="73" t="s">
        <v>42</v>
      </c>
    </row>
    <row r="10" spans="1:14" ht="15.75" thickBot="1" x14ac:dyDescent="0.3">
      <c r="A10" s="74" t="s">
        <v>12</v>
      </c>
      <c r="B10" s="75" t="s">
        <v>43</v>
      </c>
      <c r="C10" s="75" t="s">
        <v>44</v>
      </c>
      <c r="D10" s="75" t="s">
        <v>45</v>
      </c>
      <c r="E10" s="75" t="s">
        <v>46</v>
      </c>
      <c r="F10" s="75" t="s">
        <v>47</v>
      </c>
      <c r="G10" s="75" t="s">
        <v>48</v>
      </c>
      <c r="H10" s="75" t="s">
        <v>49</v>
      </c>
      <c r="I10" s="75" t="s">
        <v>50</v>
      </c>
      <c r="J10" s="80">
        <v>4.2361111111111106E-2</v>
      </c>
      <c r="K10" s="80">
        <v>4.2361111111111106E-2</v>
      </c>
      <c r="L10" s="80">
        <v>4.2361111111111106E-2</v>
      </c>
      <c r="M10" s="80">
        <v>4.2361111111111106E-2</v>
      </c>
      <c r="N10" s="80">
        <v>4.2361111111111106E-2</v>
      </c>
    </row>
    <row r="11" spans="1:14" ht="24.75" thickBot="1" x14ac:dyDescent="0.3">
      <c r="A11" s="74" t="s">
        <v>25</v>
      </c>
      <c r="B11" s="75">
        <v>250</v>
      </c>
      <c r="C11" s="75">
        <v>260</v>
      </c>
      <c r="D11" s="75">
        <v>270</v>
      </c>
      <c r="E11" s="75">
        <v>280</v>
      </c>
      <c r="F11" s="75">
        <v>290</v>
      </c>
      <c r="G11" s="75">
        <v>300</v>
      </c>
      <c r="H11" s="75">
        <v>310</v>
      </c>
      <c r="I11" s="75">
        <v>320</v>
      </c>
      <c r="J11" s="75">
        <v>330</v>
      </c>
      <c r="K11" s="75">
        <v>340</v>
      </c>
      <c r="L11" s="75">
        <v>350</v>
      </c>
      <c r="M11" s="75">
        <v>360</v>
      </c>
      <c r="N11" s="75">
        <v>370</v>
      </c>
    </row>
    <row r="12" spans="1:14" ht="36.75" thickBot="1" x14ac:dyDescent="0.3">
      <c r="A12" s="74" t="s">
        <v>51</v>
      </c>
      <c r="B12" s="85">
        <v>3004</v>
      </c>
      <c r="C12" s="85">
        <v>2890</v>
      </c>
      <c r="D12" s="85">
        <v>2784</v>
      </c>
      <c r="E12" s="85">
        <v>2686</v>
      </c>
      <c r="F12" s="85">
        <v>2595</v>
      </c>
      <c r="G12" s="85">
        <v>2510</v>
      </c>
      <c r="H12" s="85">
        <v>2421</v>
      </c>
      <c r="I12" s="85">
        <v>2353</v>
      </c>
      <c r="J12" s="88">
        <v>2290</v>
      </c>
      <c r="K12" s="88">
        <v>2230</v>
      </c>
      <c r="L12" s="88">
        <v>2173</v>
      </c>
      <c r="M12" s="88">
        <v>2119</v>
      </c>
      <c r="N12" s="88">
        <v>2068</v>
      </c>
    </row>
    <row r="13" spans="1:14" ht="36.75" thickBot="1" x14ac:dyDescent="0.3">
      <c r="A13" s="78" t="s">
        <v>28</v>
      </c>
      <c r="B13" s="86">
        <v>2651</v>
      </c>
      <c r="C13" s="86">
        <v>2600</v>
      </c>
      <c r="D13" s="86">
        <v>2562</v>
      </c>
      <c r="E13" s="86">
        <v>2517</v>
      </c>
      <c r="F13" s="86">
        <v>2466</v>
      </c>
      <c r="G13" s="86">
        <v>2427</v>
      </c>
      <c r="H13" s="86">
        <v>2381</v>
      </c>
      <c r="I13" s="86">
        <v>2344</v>
      </c>
      <c r="J13" s="89">
        <v>2290</v>
      </c>
      <c r="K13" s="89">
        <v>2230</v>
      </c>
      <c r="L13" s="89">
        <v>2173</v>
      </c>
      <c r="M13" s="89">
        <v>2119</v>
      </c>
      <c r="N13" s="89">
        <v>2068</v>
      </c>
    </row>
    <row r="14" spans="1:14" ht="36.75" thickBot="1" x14ac:dyDescent="0.3">
      <c r="A14" s="78" t="s">
        <v>29</v>
      </c>
      <c r="B14" s="87">
        <v>2606</v>
      </c>
      <c r="C14" s="87">
        <v>2560</v>
      </c>
      <c r="D14" s="87">
        <v>2529</v>
      </c>
      <c r="E14" s="87">
        <v>2491</v>
      </c>
      <c r="F14" s="87">
        <v>2444</v>
      </c>
      <c r="G14" s="87">
        <v>2412</v>
      </c>
      <c r="H14" s="87">
        <v>2373</v>
      </c>
      <c r="I14" s="87">
        <v>2342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2A049-1100-4645-BCE7-635213589D9A}">
  <dimension ref="A1:M30"/>
  <sheetViews>
    <sheetView workbookViewId="0">
      <selection activeCell="I26" sqref="I26"/>
    </sheetView>
  </sheetViews>
  <sheetFormatPr defaultRowHeight="15" x14ac:dyDescent="0.25"/>
  <cols>
    <col min="13" max="13" width="11.85546875" customWidth="1"/>
  </cols>
  <sheetData>
    <row r="1" spans="1:13" ht="15.75" x14ac:dyDescent="0.25">
      <c r="A1" s="93" t="s">
        <v>73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13" ht="18.75" x14ac:dyDescent="0.25">
      <c r="A2" s="61" t="s">
        <v>52</v>
      </c>
      <c r="B2" s="61" t="s">
        <v>53</v>
      </c>
      <c r="C2" s="61" t="s">
        <v>54</v>
      </c>
      <c r="D2" s="61" t="s">
        <v>55</v>
      </c>
      <c r="E2" s="61" t="s">
        <v>56</v>
      </c>
      <c r="F2" s="61" t="s">
        <v>57</v>
      </c>
      <c r="G2" s="61" t="s">
        <v>58</v>
      </c>
      <c r="H2" s="61" t="s">
        <v>59</v>
      </c>
      <c r="I2" s="61" t="s">
        <v>60</v>
      </c>
      <c r="J2" s="61" t="s">
        <v>61</v>
      </c>
      <c r="K2" s="61" t="s">
        <v>62</v>
      </c>
      <c r="L2" s="61" t="s">
        <v>63</v>
      </c>
      <c r="M2" s="61" t="s">
        <v>64</v>
      </c>
    </row>
    <row r="3" spans="1:13" ht="18.75" x14ac:dyDescent="0.25">
      <c r="A3" s="62">
        <v>1</v>
      </c>
      <c r="B3" s="63">
        <v>2998</v>
      </c>
      <c r="C3" s="63">
        <v>2998</v>
      </c>
      <c r="D3" s="63">
        <v>3178</v>
      </c>
      <c r="E3" s="63">
        <v>3086</v>
      </c>
      <c r="F3" s="63">
        <v>2808</v>
      </c>
      <c r="G3" s="63">
        <v>2491</v>
      </c>
      <c r="H3" s="63">
        <v>2412</v>
      </c>
      <c r="I3" s="63">
        <v>2342</v>
      </c>
      <c r="J3" s="63"/>
      <c r="K3" s="63"/>
      <c r="L3" s="63"/>
      <c r="M3" s="63"/>
    </row>
    <row r="4" spans="1:13" ht="18.75" x14ac:dyDescent="0.25">
      <c r="A4" s="62">
        <v>2</v>
      </c>
      <c r="B4" s="63">
        <v>2998</v>
      </c>
      <c r="C4" s="63">
        <v>2998</v>
      </c>
      <c r="D4" s="63">
        <v>3178</v>
      </c>
      <c r="E4" s="63">
        <v>3086</v>
      </c>
      <c r="F4" s="63">
        <v>2808</v>
      </c>
      <c r="G4" s="63">
        <v>2491</v>
      </c>
      <c r="H4" s="63">
        <v>2412</v>
      </c>
      <c r="I4" s="63">
        <v>2342</v>
      </c>
      <c r="J4" s="63"/>
      <c r="K4" s="63"/>
      <c r="L4" s="63"/>
      <c r="M4" s="63"/>
    </row>
    <row r="5" spans="1:13" ht="18.75" x14ac:dyDescent="0.25">
      <c r="A5" s="62">
        <v>3</v>
      </c>
      <c r="B5" s="63">
        <v>2998</v>
      </c>
      <c r="C5" s="63">
        <v>2998</v>
      </c>
      <c r="D5" s="63">
        <v>3178</v>
      </c>
      <c r="E5" s="63">
        <v>3128</v>
      </c>
      <c r="F5" s="63">
        <v>2916</v>
      </c>
      <c r="G5" s="63">
        <v>2560</v>
      </c>
      <c r="H5" s="63">
        <v>2491</v>
      </c>
      <c r="I5" s="63">
        <v>2373</v>
      </c>
      <c r="J5" s="63"/>
      <c r="K5" s="63"/>
      <c r="L5" s="63"/>
      <c r="M5" s="63"/>
    </row>
    <row r="6" spans="1:13" ht="18.75" x14ac:dyDescent="0.25">
      <c r="A6" s="62">
        <v>4</v>
      </c>
      <c r="B6" s="63">
        <v>2998</v>
      </c>
      <c r="C6" s="63">
        <v>2998</v>
      </c>
      <c r="D6" s="63">
        <v>3178</v>
      </c>
      <c r="E6" s="63">
        <v>3128</v>
      </c>
      <c r="F6" s="63">
        <v>2916</v>
      </c>
      <c r="G6" s="63">
        <v>2560</v>
      </c>
      <c r="H6" s="63">
        <v>2491</v>
      </c>
      <c r="I6" s="63">
        <v>2373</v>
      </c>
      <c r="J6" s="63"/>
      <c r="K6" s="63"/>
      <c r="L6" s="63"/>
      <c r="M6" s="63"/>
    </row>
    <row r="7" spans="1:13" ht="18.75" x14ac:dyDescent="0.25">
      <c r="A7" s="62">
        <v>5</v>
      </c>
      <c r="B7" s="63">
        <v>2998</v>
      </c>
      <c r="C7" s="63">
        <v>2998</v>
      </c>
      <c r="D7" s="63">
        <v>3178</v>
      </c>
      <c r="E7" s="63">
        <v>3128</v>
      </c>
      <c r="F7" s="63">
        <v>2916</v>
      </c>
      <c r="G7" s="63">
        <v>2560</v>
      </c>
      <c r="H7" s="63">
        <v>2491</v>
      </c>
      <c r="I7" s="63">
        <v>2373</v>
      </c>
      <c r="J7" s="63"/>
      <c r="K7" s="63"/>
      <c r="L7" s="63"/>
      <c r="M7" s="63"/>
    </row>
    <row r="8" spans="1:13" ht="18.75" x14ac:dyDescent="0.25">
      <c r="A8" s="62">
        <v>6</v>
      </c>
      <c r="B8" s="63">
        <v>2998</v>
      </c>
      <c r="C8" s="63">
        <v>2998</v>
      </c>
      <c r="D8" s="63">
        <v>3178</v>
      </c>
      <c r="E8" s="63">
        <v>3128</v>
      </c>
      <c r="F8" s="63">
        <v>2916</v>
      </c>
      <c r="G8" s="63">
        <v>2560</v>
      </c>
      <c r="H8" s="63">
        <v>2491</v>
      </c>
      <c r="I8" s="63">
        <v>2373</v>
      </c>
      <c r="J8" s="63"/>
      <c r="K8" s="63"/>
      <c r="L8" s="63"/>
      <c r="M8" s="63"/>
    </row>
    <row r="9" spans="1:13" ht="18.75" x14ac:dyDescent="0.25">
      <c r="A9" s="62">
        <v>7</v>
      </c>
      <c r="B9" s="63">
        <v>2916</v>
      </c>
      <c r="C9" s="63">
        <v>2916</v>
      </c>
      <c r="D9" s="63">
        <v>3128</v>
      </c>
      <c r="E9" s="63">
        <v>3086</v>
      </c>
      <c r="F9" s="63">
        <v>2716</v>
      </c>
      <c r="G9" s="63">
        <v>2529</v>
      </c>
      <c r="H9" s="63">
        <v>2444</v>
      </c>
      <c r="I9" s="63">
        <v>2342</v>
      </c>
      <c r="J9" s="63"/>
      <c r="K9" s="63"/>
      <c r="L9" s="63"/>
      <c r="M9" s="63"/>
    </row>
    <row r="10" spans="1:13" ht="18.75" x14ac:dyDescent="0.25">
      <c r="A10" s="62">
        <v>8</v>
      </c>
      <c r="B10" s="63">
        <v>2916</v>
      </c>
      <c r="C10" s="63">
        <v>2916</v>
      </c>
      <c r="D10" s="63">
        <v>3128</v>
      </c>
      <c r="E10" s="63">
        <v>3086</v>
      </c>
      <c r="F10" s="63">
        <v>2716</v>
      </c>
      <c r="G10" s="63">
        <v>2529</v>
      </c>
      <c r="H10" s="63">
        <v>2444</v>
      </c>
      <c r="I10" s="63">
        <v>2342</v>
      </c>
      <c r="J10" s="63"/>
      <c r="K10" s="63"/>
      <c r="L10" s="63"/>
      <c r="M10" s="63"/>
    </row>
    <row r="11" spans="1:13" ht="18.75" x14ac:dyDescent="0.25">
      <c r="A11" s="62">
        <v>9</v>
      </c>
      <c r="B11" s="63">
        <v>2916</v>
      </c>
      <c r="C11" s="63">
        <v>2916</v>
      </c>
      <c r="D11" s="63">
        <v>3128</v>
      </c>
      <c r="E11" s="63">
        <v>3086</v>
      </c>
      <c r="F11" s="63">
        <v>2716</v>
      </c>
      <c r="G11" s="63">
        <v>2529</v>
      </c>
      <c r="H11" s="63">
        <v>2444</v>
      </c>
      <c r="I11" s="63">
        <v>2342</v>
      </c>
      <c r="J11" s="63"/>
      <c r="K11" s="63"/>
      <c r="L11" s="63"/>
      <c r="M11" s="63"/>
    </row>
    <row r="12" spans="1:13" ht="18.75" x14ac:dyDescent="0.25">
      <c r="A12" s="62">
        <v>10</v>
      </c>
      <c r="B12" s="63">
        <v>2916</v>
      </c>
      <c r="C12" s="63">
        <v>2916</v>
      </c>
      <c r="D12" s="63">
        <v>3128</v>
      </c>
      <c r="E12" s="63">
        <v>3086</v>
      </c>
      <c r="F12" s="63">
        <v>2716</v>
      </c>
      <c r="G12" s="63">
        <v>2529</v>
      </c>
      <c r="H12" s="63">
        <v>2444</v>
      </c>
      <c r="I12" s="63">
        <v>2342</v>
      </c>
      <c r="J12" s="63"/>
      <c r="K12" s="63"/>
      <c r="L12" s="63"/>
      <c r="M12" s="63"/>
    </row>
    <row r="13" spans="1:13" ht="18.75" x14ac:dyDescent="0.25">
      <c r="A13" s="62">
        <v>11</v>
      </c>
      <c r="B13" s="63">
        <v>2960</v>
      </c>
      <c r="C13" s="63">
        <v>2960</v>
      </c>
      <c r="D13" s="63">
        <v>3086</v>
      </c>
      <c r="E13" s="63">
        <v>2960</v>
      </c>
      <c r="F13" s="63">
        <v>2560</v>
      </c>
      <c r="G13" s="63">
        <v>2342</v>
      </c>
      <c r="H13" s="63">
        <v>2300</v>
      </c>
      <c r="I13" s="63">
        <v>2300</v>
      </c>
      <c r="J13" s="63"/>
      <c r="K13" s="63"/>
      <c r="L13" s="63"/>
      <c r="M13" s="63"/>
    </row>
    <row r="14" spans="1:13" ht="18.75" x14ac:dyDescent="0.25">
      <c r="A14" s="62">
        <v>12</v>
      </c>
      <c r="B14" s="63">
        <v>2960</v>
      </c>
      <c r="C14" s="63">
        <v>2960</v>
      </c>
      <c r="D14" s="63">
        <v>3086</v>
      </c>
      <c r="E14" s="63">
        <v>2960</v>
      </c>
      <c r="F14" s="63">
        <v>2560</v>
      </c>
      <c r="G14" s="63">
        <v>2342</v>
      </c>
      <c r="H14" s="63">
        <v>2300</v>
      </c>
      <c r="I14" s="63">
        <v>2300</v>
      </c>
      <c r="J14" s="63"/>
      <c r="K14" s="63"/>
      <c r="L14" s="63"/>
      <c r="M14" s="63"/>
    </row>
    <row r="15" spans="1:13" ht="18.75" x14ac:dyDescent="0.25">
      <c r="A15" s="62">
        <v>13</v>
      </c>
      <c r="B15" s="63">
        <v>2960</v>
      </c>
      <c r="C15" s="63">
        <v>2960</v>
      </c>
      <c r="D15" s="63">
        <v>3086</v>
      </c>
      <c r="E15" s="63">
        <v>2960</v>
      </c>
      <c r="F15" s="63">
        <v>2560</v>
      </c>
      <c r="G15" s="63">
        <v>2342</v>
      </c>
      <c r="H15" s="63">
        <v>2300</v>
      </c>
      <c r="I15" s="63">
        <v>2300</v>
      </c>
      <c r="J15" s="63"/>
      <c r="K15" s="63"/>
      <c r="L15" s="63"/>
      <c r="M15" s="63"/>
    </row>
    <row r="16" spans="1:13" ht="18.75" x14ac:dyDescent="0.25">
      <c r="A16" s="62">
        <v>14</v>
      </c>
      <c r="B16" s="63">
        <v>2960</v>
      </c>
      <c r="C16" s="63">
        <v>2960</v>
      </c>
      <c r="D16" s="63">
        <v>3086</v>
      </c>
      <c r="E16" s="63">
        <v>2960</v>
      </c>
      <c r="F16" s="63">
        <v>2560</v>
      </c>
      <c r="G16" s="63">
        <v>2342</v>
      </c>
      <c r="H16" s="63">
        <v>2300</v>
      </c>
      <c r="I16" s="63">
        <v>2300</v>
      </c>
      <c r="J16" s="63"/>
      <c r="K16" s="63"/>
      <c r="L16" s="63"/>
      <c r="M16" s="63"/>
    </row>
    <row r="17" spans="1:13" ht="18.75" x14ac:dyDescent="0.25">
      <c r="A17" s="62">
        <v>15</v>
      </c>
      <c r="B17" s="63">
        <v>2916</v>
      </c>
      <c r="C17" s="63">
        <v>2916</v>
      </c>
      <c r="D17" s="63">
        <v>2998</v>
      </c>
      <c r="E17" s="63">
        <v>2880</v>
      </c>
      <c r="F17" s="66">
        <v>2491</v>
      </c>
      <c r="G17" s="66">
        <v>2300</v>
      </c>
      <c r="H17" s="66">
        <v>2300</v>
      </c>
      <c r="I17" s="66">
        <v>2300</v>
      </c>
      <c r="J17" s="64"/>
      <c r="K17" s="63"/>
      <c r="L17" s="63"/>
      <c r="M17" s="63"/>
    </row>
    <row r="18" spans="1:13" ht="18.75" x14ac:dyDescent="0.25">
      <c r="A18" s="62">
        <v>16</v>
      </c>
      <c r="B18" s="63">
        <v>2916</v>
      </c>
      <c r="C18" s="63">
        <v>2916</v>
      </c>
      <c r="D18" s="63">
        <v>2998</v>
      </c>
      <c r="E18" s="63">
        <v>2880</v>
      </c>
      <c r="F18" s="66">
        <v>2491</v>
      </c>
      <c r="G18" s="66">
        <v>2300</v>
      </c>
      <c r="H18" s="66">
        <v>2300</v>
      </c>
      <c r="I18" s="66">
        <v>2300</v>
      </c>
      <c r="J18" s="64"/>
      <c r="K18" s="63"/>
      <c r="L18" s="63"/>
      <c r="M18" s="63"/>
    </row>
    <row r="19" spans="1:13" ht="18.75" x14ac:dyDescent="0.25">
      <c r="A19" s="62">
        <v>17</v>
      </c>
      <c r="B19" s="63">
        <v>2916</v>
      </c>
      <c r="C19" s="63">
        <v>2916</v>
      </c>
      <c r="D19" s="63">
        <v>2998</v>
      </c>
      <c r="E19" s="63">
        <v>2880</v>
      </c>
      <c r="F19" s="66">
        <v>2491</v>
      </c>
      <c r="G19" s="66">
        <v>2300</v>
      </c>
      <c r="H19" s="66">
        <v>2300</v>
      </c>
      <c r="I19" s="66">
        <v>2300</v>
      </c>
      <c r="J19" s="64"/>
      <c r="K19" s="63"/>
      <c r="L19" s="63"/>
      <c r="M19" s="63"/>
    </row>
    <row r="20" spans="1:13" ht="18.75" x14ac:dyDescent="0.25">
      <c r="A20" s="62">
        <v>18</v>
      </c>
      <c r="B20" s="63">
        <v>2916</v>
      </c>
      <c r="C20" s="63">
        <v>2916</v>
      </c>
      <c r="D20" s="63">
        <v>2998</v>
      </c>
      <c r="E20" s="63">
        <v>2880</v>
      </c>
      <c r="F20" s="66">
        <v>2491</v>
      </c>
      <c r="G20" s="66">
        <v>2300</v>
      </c>
      <c r="H20" s="66">
        <v>2300</v>
      </c>
      <c r="I20" s="66">
        <v>2300</v>
      </c>
      <c r="J20" s="64"/>
      <c r="K20" s="63"/>
      <c r="L20" s="63"/>
      <c r="M20" s="63"/>
    </row>
    <row r="21" spans="1:13" ht="18.75" x14ac:dyDescent="0.25">
      <c r="A21" s="62">
        <v>19</v>
      </c>
      <c r="B21" s="63">
        <v>2916</v>
      </c>
      <c r="C21" s="63">
        <v>2916</v>
      </c>
      <c r="D21" s="63">
        <v>2960</v>
      </c>
      <c r="E21" s="63">
        <v>2880</v>
      </c>
      <c r="F21" s="66">
        <v>2491</v>
      </c>
      <c r="G21" s="66">
        <v>2300</v>
      </c>
      <c r="H21" s="66">
        <v>2300</v>
      </c>
      <c r="I21" s="66">
        <v>2300</v>
      </c>
      <c r="J21" s="64"/>
      <c r="K21" s="63"/>
      <c r="L21" s="63"/>
      <c r="M21" s="63"/>
    </row>
    <row r="22" spans="1:13" ht="18.75" x14ac:dyDescent="0.25">
      <c r="A22" s="62">
        <v>20</v>
      </c>
      <c r="B22" s="63">
        <v>2916</v>
      </c>
      <c r="C22" s="63">
        <v>2916</v>
      </c>
      <c r="D22" s="63">
        <v>2960</v>
      </c>
      <c r="E22" s="63">
        <v>2880</v>
      </c>
      <c r="F22" s="66">
        <v>2491</v>
      </c>
      <c r="G22" s="66">
        <v>2300</v>
      </c>
      <c r="H22" s="66">
        <v>2300</v>
      </c>
      <c r="I22" s="66">
        <v>2300</v>
      </c>
      <c r="J22" s="64"/>
      <c r="K22" s="63"/>
      <c r="L22" s="63"/>
      <c r="M22" s="63"/>
    </row>
    <row r="23" spans="1:13" ht="18.75" x14ac:dyDescent="0.25">
      <c r="A23" s="62">
        <v>21</v>
      </c>
      <c r="B23" s="63">
        <v>2916</v>
      </c>
      <c r="C23" s="63">
        <v>2916</v>
      </c>
      <c r="D23" s="63">
        <v>2960</v>
      </c>
      <c r="E23" s="63">
        <v>2880</v>
      </c>
      <c r="F23" s="66">
        <v>2491</v>
      </c>
      <c r="G23" s="66">
        <v>2300</v>
      </c>
      <c r="H23" s="66">
        <v>2300</v>
      </c>
      <c r="I23" s="66">
        <v>2300</v>
      </c>
      <c r="J23" s="64"/>
      <c r="K23" s="63"/>
      <c r="L23" s="63"/>
      <c r="M23" s="63"/>
    </row>
    <row r="24" spans="1:13" ht="18.75" x14ac:dyDescent="0.25">
      <c r="A24" s="62">
        <v>22</v>
      </c>
      <c r="B24" s="63">
        <v>2916</v>
      </c>
      <c r="C24" s="63">
        <v>2916</v>
      </c>
      <c r="D24" s="63">
        <v>2960</v>
      </c>
      <c r="E24" s="63">
        <v>2880</v>
      </c>
      <c r="F24" s="66">
        <v>2491</v>
      </c>
      <c r="G24" s="66">
        <v>2300</v>
      </c>
      <c r="H24" s="66">
        <v>2300</v>
      </c>
      <c r="I24" s="66">
        <v>2300</v>
      </c>
      <c r="J24" s="64"/>
      <c r="K24" s="63"/>
      <c r="L24" s="63"/>
      <c r="M24" s="63"/>
    </row>
    <row r="25" spans="1:13" ht="18.75" x14ac:dyDescent="0.25">
      <c r="A25" s="62">
        <v>23</v>
      </c>
      <c r="B25" s="63">
        <v>2998</v>
      </c>
      <c r="C25" s="63">
        <v>2998</v>
      </c>
      <c r="D25" s="63">
        <v>3178</v>
      </c>
      <c r="E25" s="63">
        <v>3086</v>
      </c>
      <c r="F25" s="63">
        <v>2808</v>
      </c>
      <c r="G25" s="63">
        <v>2491</v>
      </c>
      <c r="H25" s="63">
        <v>2412</v>
      </c>
      <c r="I25" s="63">
        <v>2342</v>
      </c>
      <c r="J25" s="63"/>
      <c r="K25" s="63"/>
      <c r="L25" s="63"/>
      <c r="M25" s="63"/>
    </row>
    <row r="26" spans="1:13" ht="18.75" x14ac:dyDescent="0.25">
      <c r="A26" s="62">
        <v>24</v>
      </c>
      <c r="B26" s="63">
        <v>2998</v>
      </c>
      <c r="C26" s="63">
        <v>2998</v>
      </c>
      <c r="D26" s="63">
        <v>3178</v>
      </c>
      <c r="E26" s="63">
        <v>3086</v>
      </c>
      <c r="F26" s="63">
        <v>2808</v>
      </c>
      <c r="G26" s="63">
        <v>2491</v>
      </c>
      <c r="H26" s="63">
        <v>2412</v>
      </c>
      <c r="I26" s="63">
        <v>2342</v>
      </c>
      <c r="J26" s="63"/>
      <c r="K26" s="63"/>
      <c r="L26" s="63"/>
      <c r="M26" s="63"/>
    </row>
    <row r="27" spans="1:13" ht="18.75" x14ac:dyDescent="0.25">
      <c r="A27" s="62" t="s">
        <v>65</v>
      </c>
      <c r="B27" s="65">
        <f>SUM(B3:B26)</f>
        <v>70816</v>
      </c>
      <c r="C27" s="65">
        <f t="shared" ref="C27:M27" si="0">SUM(C3:C26)</f>
        <v>70816</v>
      </c>
      <c r="D27" s="65">
        <f t="shared" si="0"/>
        <v>74112</v>
      </c>
      <c r="E27" s="65">
        <f t="shared" si="0"/>
        <v>72080</v>
      </c>
      <c r="F27" s="65">
        <f t="shared" si="0"/>
        <v>63928</v>
      </c>
      <c r="G27" s="65">
        <f t="shared" si="0"/>
        <v>58088</v>
      </c>
      <c r="H27" s="65">
        <f t="shared" si="0"/>
        <v>56988</v>
      </c>
      <c r="I27" s="65">
        <f t="shared" si="0"/>
        <v>55828</v>
      </c>
      <c r="J27" s="65">
        <f t="shared" si="0"/>
        <v>0</v>
      </c>
      <c r="K27" s="65">
        <f t="shared" si="0"/>
        <v>0</v>
      </c>
      <c r="L27" s="65">
        <f t="shared" si="0"/>
        <v>0</v>
      </c>
      <c r="M27" s="65">
        <f t="shared" si="0"/>
        <v>0</v>
      </c>
    </row>
    <row r="28" spans="1:13" x14ac:dyDescent="0.25">
      <c r="A28" s="94" t="s">
        <v>74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</row>
    <row r="29" spans="1:13" x14ac:dyDescent="0.25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</row>
    <row r="30" spans="1:13" x14ac:dyDescent="0.25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E7D22-4D5F-4D82-8C66-0C0FD7F4A52B}">
  <dimension ref="A1:U120"/>
  <sheetViews>
    <sheetView topLeftCell="A71" workbookViewId="0">
      <selection activeCell="D36" sqref="D36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24" customWidth="1"/>
    <col min="9" max="9" width="17.42578125" customWidth="1"/>
    <col min="12" max="12" width="12" customWidth="1"/>
    <col min="13" max="13" width="12" style="24" customWidth="1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9.140625" style="24"/>
  </cols>
  <sheetData>
    <row r="1" spans="1:21" ht="18.75" x14ac:dyDescent="0.3">
      <c r="A1" s="96">
        <v>45292</v>
      </c>
      <c r="B1" s="96"/>
      <c r="C1" s="96"/>
      <c r="D1" s="96"/>
      <c r="E1" s="96"/>
      <c r="F1" s="96"/>
      <c r="G1" s="67"/>
      <c r="H1" s="96">
        <v>45323</v>
      </c>
      <c r="I1" s="96"/>
      <c r="J1" s="96"/>
      <c r="K1" s="96"/>
      <c r="L1" s="96"/>
      <c r="M1" s="96"/>
      <c r="N1" s="67"/>
      <c r="O1" s="96">
        <v>45352</v>
      </c>
      <c r="P1" s="96"/>
      <c r="Q1" s="96"/>
      <c r="R1" s="96"/>
      <c r="S1" s="96"/>
      <c r="T1" s="96"/>
    </row>
    <row r="2" spans="1:21" ht="31.5" x14ac:dyDescent="0.25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8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8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5">
      <c r="A3" s="69">
        <v>1</v>
      </c>
      <c r="B3" s="31">
        <v>2998</v>
      </c>
      <c r="C3" s="31">
        <v>1199</v>
      </c>
      <c r="D3" s="31">
        <v>1799</v>
      </c>
      <c r="E3" s="41">
        <v>1.74</v>
      </c>
      <c r="F3" s="47">
        <f>D3/B3</f>
        <v>0.60006671114076049</v>
      </c>
      <c r="H3" s="70">
        <v>1</v>
      </c>
      <c r="I3" s="31">
        <v>2998</v>
      </c>
      <c r="J3" s="31">
        <v>1199</v>
      </c>
      <c r="K3" s="31">
        <v>1799</v>
      </c>
      <c r="L3" s="41">
        <v>1.74</v>
      </c>
      <c r="M3" s="47">
        <f>K3/I3</f>
        <v>0.60006671114076049</v>
      </c>
      <c r="O3" s="69">
        <v>1</v>
      </c>
      <c r="P3" s="31">
        <v>3178</v>
      </c>
      <c r="Q3" s="31">
        <v>1271</v>
      </c>
      <c r="R3" s="31">
        <v>1907</v>
      </c>
      <c r="S3" s="41">
        <v>2.06</v>
      </c>
      <c r="T3" s="47">
        <f>R3/P3</f>
        <v>0.60006293266205157</v>
      </c>
      <c r="U3" s="1"/>
    </row>
    <row r="4" spans="1:21" x14ac:dyDescent="0.25">
      <c r="A4" s="69">
        <v>2</v>
      </c>
      <c r="B4" s="31">
        <v>2998</v>
      </c>
      <c r="C4" s="31">
        <v>1199</v>
      </c>
      <c r="D4" s="31">
        <v>1799</v>
      </c>
      <c r="E4" s="41">
        <v>1.74</v>
      </c>
      <c r="F4" s="47">
        <f t="shared" ref="F4:F26" si="0">D4/B4</f>
        <v>0.60006671114076049</v>
      </c>
      <c r="H4" s="70">
        <v>2</v>
      </c>
      <c r="I4" s="31">
        <v>2998</v>
      </c>
      <c r="J4" s="31">
        <v>1199</v>
      </c>
      <c r="K4" s="31">
        <v>1799</v>
      </c>
      <c r="L4" s="41">
        <v>1.74</v>
      </c>
      <c r="M4" s="47">
        <f t="shared" ref="M4:M26" si="1">K4/I4</f>
        <v>0.60006671114076049</v>
      </c>
      <c r="O4" s="69">
        <v>2</v>
      </c>
      <c r="P4" s="31">
        <v>3178</v>
      </c>
      <c r="Q4" s="31">
        <v>1271</v>
      </c>
      <c r="R4" s="31">
        <v>1907</v>
      </c>
      <c r="S4" s="41">
        <v>2.06</v>
      </c>
      <c r="T4" s="47">
        <f t="shared" ref="T4:T26" si="2">R4/P4</f>
        <v>0.60006293266205157</v>
      </c>
      <c r="U4" s="1"/>
    </row>
    <row r="5" spans="1:21" x14ac:dyDescent="0.25">
      <c r="A5" s="69">
        <v>3</v>
      </c>
      <c r="B5" s="32">
        <v>2998</v>
      </c>
      <c r="C5" s="32">
        <v>1199</v>
      </c>
      <c r="D5" s="32">
        <v>1799</v>
      </c>
      <c r="E5" s="42">
        <v>1.74</v>
      </c>
      <c r="F5" s="48">
        <f t="shared" si="0"/>
        <v>0.60006671114076049</v>
      </c>
      <c r="H5" s="70">
        <v>3</v>
      </c>
      <c r="I5" s="32">
        <v>2998</v>
      </c>
      <c r="J5" s="32">
        <v>1199</v>
      </c>
      <c r="K5" s="32">
        <v>1799</v>
      </c>
      <c r="L5" s="42">
        <v>1.74</v>
      </c>
      <c r="M5" s="48">
        <f t="shared" si="1"/>
        <v>0.60006671114076049</v>
      </c>
      <c r="O5" s="69">
        <v>3</v>
      </c>
      <c r="P5" s="32">
        <v>3178</v>
      </c>
      <c r="Q5" s="32">
        <v>1271</v>
      </c>
      <c r="R5" s="32">
        <v>1907</v>
      </c>
      <c r="S5" s="42">
        <v>2.06</v>
      </c>
      <c r="T5" s="48">
        <f t="shared" si="2"/>
        <v>0.60006293266205157</v>
      </c>
      <c r="U5" s="1"/>
    </row>
    <row r="6" spans="1:21" x14ac:dyDescent="0.25">
      <c r="A6" s="69">
        <v>4</v>
      </c>
      <c r="B6" s="32">
        <v>2998</v>
      </c>
      <c r="C6" s="32">
        <v>1199</v>
      </c>
      <c r="D6" s="32">
        <v>1799</v>
      </c>
      <c r="E6" s="42">
        <v>1.74</v>
      </c>
      <c r="F6" s="48">
        <f t="shared" si="0"/>
        <v>0.60006671114076049</v>
      </c>
      <c r="H6" s="70">
        <v>4</v>
      </c>
      <c r="I6" s="32">
        <v>2998</v>
      </c>
      <c r="J6" s="32">
        <v>1199</v>
      </c>
      <c r="K6" s="32">
        <v>1799</v>
      </c>
      <c r="L6" s="42">
        <v>1.74</v>
      </c>
      <c r="M6" s="48">
        <f t="shared" si="1"/>
        <v>0.60006671114076049</v>
      </c>
      <c r="O6" s="69">
        <v>4</v>
      </c>
      <c r="P6" s="32">
        <v>3178</v>
      </c>
      <c r="Q6" s="32">
        <v>1271</v>
      </c>
      <c r="R6" s="32">
        <v>1907</v>
      </c>
      <c r="S6" s="42">
        <v>2.06</v>
      </c>
      <c r="T6" s="48">
        <f t="shared" si="2"/>
        <v>0.60006293266205157</v>
      </c>
      <c r="U6" s="1"/>
    </row>
    <row r="7" spans="1:21" x14ac:dyDescent="0.25">
      <c r="A7" s="69">
        <v>5</v>
      </c>
      <c r="B7" s="32">
        <v>2998</v>
      </c>
      <c r="C7" s="32">
        <v>1199</v>
      </c>
      <c r="D7" s="32">
        <v>1799</v>
      </c>
      <c r="E7" s="42">
        <v>1.74</v>
      </c>
      <c r="F7" s="48">
        <f t="shared" si="0"/>
        <v>0.60006671114076049</v>
      </c>
      <c r="H7" s="70">
        <v>5</v>
      </c>
      <c r="I7" s="32">
        <v>2998</v>
      </c>
      <c r="J7" s="32">
        <v>1199</v>
      </c>
      <c r="K7" s="32">
        <v>1799</v>
      </c>
      <c r="L7" s="42">
        <v>1.74</v>
      </c>
      <c r="M7" s="48">
        <f t="shared" si="1"/>
        <v>0.60006671114076049</v>
      </c>
      <c r="O7" s="69">
        <v>5</v>
      </c>
      <c r="P7" s="32">
        <v>3178</v>
      </c>
      <c r="Q7" s="32">
        <v>1271</v>
      </c>
      <c r="R7" s="32">
        <v>1907</v>
      </c>
      <c r="S7" s="42">
        <v>2.06</v>
      </c>
      <c r="T7" s="48">
        <f t="shared" si="2"/>
        <v>0.60006293266205157</v>
      </c>
      <c r="U7" s="1"/>
    </row>
    <row r="8" spans="1:21" x14ac:dyDescent="0.25">
      <c r="A8" s="69">
        <v>6</v>
      </c>
      <c r="B8" s="32">
        <v>2998</v>
      </c>
      <c r="C8" s="32">
        <v>1199</v>
      </c>
      <c r="D8" s="32">
        <v>1799</v>
      </c>
      <c r="E8" s="42">
        <v>1.74</v>
      </c>
      <c r="F8" s="48">
        <f t="shared" si="0"/>
        <v>0.60006671114076049</v>
      </c>
      <c r="H8" s="70">
        <v>6</v>
      </c>
      <c r="I8" s="32">
        <v>2998</v>
      </c>
      <c r="J8" s="32">
        <v>1199</v>
      </c>
      <c r="K8" s="32">
        <v>1799</v>
      </c>
      <c r="L8" s="42">
        <v>1.74</v>
      </c>
      <c r="M8" s="48">
        <f t="shared" si="1"/>
        <v>0.60006671114076049</v>
      </c>
      <c r="O8" s="69">
        <v>6</v>
      </c>
      <c r="P8" s="32">
        <v>3178</v>
      </c>
      <c r="Q8" s="32">
        <v>1271</v>
      </c>
      <c r="R8" s="32">
        <v>1907</v>
      </c>
      <c r="S8" s="42">
        <v>2.06</v>
      </c>
      <c r="T8" s="48">
        <f t="shared" si="2"/>
        <v>0.60006293266205157</v>
      </c>
      <c r="U8" s="1"/>
    </row>
    <row r="9" spans="1:21" x14ac:dyDescent="0.25">
      <c r="A9" s="69">
        <v>7</v>
      </c>
      <c r="B9" s="33">
        <v>2916</v>
      </c>
      <c r="C9" s="33">
        <v>1185</v>
      </c>
      <c r="D9" s="33">
        <v>1731</v>
      </c>
      <c r="E9" s="43">
        <v>1.58</v>
      </c>
      <c r="F9" s="49">
        <f t="shared" si="0"/>
        <v>0.59362139917695478</v>
      </c>
      <c r="H9" s="70">
        <v>7</v>
      </c>
      <c r="I9" s="33">
        <v>2916</v>
      </c>
      <c r="J9" s="33">
        <v>1185</v>
      </c>
      <c r="K9" s="33">
        <v>1731</v>
      </c>
      <c r="L9" s="43">
        <v>1.58</v>
      </c>
      <c r="M9" s="49">
        <f t="shared" si="1"/>
        <v>0.59362139917695478</v>
      </c>
      <c r="O9" s="69">
        <v>7</v>
      </c>
      <c r="P9" s="33">
        <v>3128</v>
      </c>
      <c r="Q9" s="33">
        <v>1251</v>
      </c>
      <c r="R9" s="33">
        <v>1877</v>
      </c>
      <c r="S9" s="43">
        <v>1.94</v>
      </c>
      <c r="T9" s="49">
        <f t="shared" si="2"/>
        <v>0.60006393861892582</v>
      </c>
      <c r="U9" s="1"/>
    </row>
    <row r="10" spans="1:21" x14ac:dyDescent="0.25">
      <c r="A10" s="69">
        <v>8</v>
      </c>
      <c r="B10" s="33">
        <v>2916</v>
      </c>
      <c r="C10" s="33">
        <v>1185</v>
      </c>
      <c r="D10" s="33">
        <v>1731</v>
      </c>
      <c r="E10" s="43">
        <v>1.58</v>
      </c>
      <c r="F10" s="49">
        <f t="shared" si="0"/>
        <v>0.59362139917695478</v>
      </c>
      <c r="H10" s="70">
        <v>8</v>
      </c>
      <c r="I10" s="33">
        <v>2916</v>
      </c>
      <c r="J10" s="33">
        <v>1185</v>
      </c>
      <c r="K10" s="33">
        <v>1731</v>
      </c>
      <c r="L10" s="43">
        <v>1.58</v>
      </c>
      <c r="M10" s="49">
        <f t="shared" si="1"/>
        <v>0.59362139917695478</v>
      </c>
      <c r="O10" s="69">
        <v>8</v>
      </c>
      <c r="P10" s="33">
        <v>3128</v>
      </c>
      <c r="Q10" s="33">
        <v>1251</v>
      </c>
      <c r="R10" s="33">
        <v>1877</v>
      </c>
      <c r="S10" s="43">
        <v>1.94</v>
      </c>
      <c r="T10" s="49">
        <f t="shared" si="2"/>
        <v>0.60006393861892582</v>
      </c>
      <c r="U10" s="1"/>
    </row>
    <row r="11" spans="1:21" x14ac:dyDescent="0.25">
      <c r="A11" s="69">
        <v>9</v>
      </c>
      <c r="B11" s="33">
        <v>2916</v>
      </c>
      <c r="C11" s="33">
        <v>1185</v>
      </c>
      <c r="D11" s="33">
        <v>1731</v>
      </c>
      <c r="E11" s="43">
        <v>1.58</v>
      </c>
      <c r="F11" s="49">
        <f t="shared" si="0"/>
        <v>0.59362139917695478</v>
      </c>
      <c r="H11" s="70">
        <v>9</v>
      </c>
      <c r="I11" s="33">
        <v>2916</v>
      </c>
      <c r="J11" s="33">
        <v>1185</v>
      </c>
      <c r="K11" s="33">
        <v>1731</v>
      </c>
      <c r="L11" s="43">
        <v>1.58</v>
      </c>
      <c r="M11" s="49">
        <f t="shared" si="1"/>
        <v>0.59362139917695478</v>
      </c>
      <c r="O11" s="69">
        <v>9</v>
      </c>
      <c r="P11" s="33">
        <v>3128</v>
      </c>
      <c r="Q11" s="33">
        <v>1251</v>
      </c>
      <c r="R11" s="33">
        <v>1877</v>
      </c>
      <c r="S11" s="43">
        <v>1.94</v>
      </c>
      <c r="T11" s="49">
        <f t="shared" si="2"/>
        <v>0.60006393861892582</v>
      </c>
      <c r="U11" s="1"/>
    </row>
    <row r="12" spans="1:21" x14ac:dyDescent="0.25">
      <c r="A12" s="69">
        <v>10</v>
      </c>
      <c r="B12" s="33">
        <v>2916</v>
      </c>
      <c r="C12" s="33">
        <v>1185</v>
      </c>
      <c r="D12" s="33">
        <v>1731</v>
      </c>
      <c r="E12" s="43">
        <v>1.58</v>
      </c>
      <c r="F12" s="49">
        <f t="shared" si="0"/>
        <v>0.59362139917695478</v>
      </c>
      <c r="H12" s="70">
        <v>10</v>
      </c>
      <c r="I12" s="33">
        <v>2916</v>
      </c>
      <c r="J12" s="33">
        <v>1185</v>
      </c>
      <c r="K12" s="33">
        <v>1731</v>
      </c>
      <c r="L12" s="43">
        <v>1.58</v>
      </c>
      <c r="M12" s="49">
        <f t="shared" si="1"/>
        <v>0.59362139917695478</v>
      </c>
      <c r="O12" s="69">
        <v>10</v>
      </c>
      <c r="P12" s="33">
        <v>3128</v>
      </c>
      <c r="Q12" s="33">
        <v>1251</v>
      </c>
      <c r="R12" s="33">
        <v>1877</v>
      </c>
      <c r="S12" s="43">
        <v>1.94</v>
      </c>
      <c r="T12" s="49">
        <f t="shared" si="2"/>
        <v>0.60006393861892582</v>
      </c>
      <c r="U12" s="1"/>
    </row>
    <row r="13" spans="1:21" x14ac:dyDescent="0.25">
      <c r="A13" s="69">
        <v>11</v>
      </c>
      <c r="B13" s="34">
        <v>2960</v>
      </c>
      <c r="C13" s="34">
        <v>1185</v>
      </c>
      <c r="D13" s="34">
        <v>1775</v>
      </c>
      <c r="E13" s="44">
        <v>1.65</v>
      </c>
      <c r="F13" s="50">
        <f t="shared" si="0"/>
        <v>0.59966216216216217</v>
      </c>
      <c r="H13" s="70">
        <v>11</v>
      </c>
      <c r="I13" s="34">
        <v>2960</v>
      </c>
      <c r="J13" s="34">
        <v>1185</v>
      </c>
      <c r="K13" s="34">
        <v>1775</v>
      </c>
      <c r="L13" s="44">
        <v>1.65</v>
      </c>
      <c r="M13" s="50">
        <f t="shared" si="1"/>
        <v>0.59966216216216217</v>
      </c>
      <c r="O13" s="69">
        <v>11</v>
      </c>
      <c r="P13" s="34">
        <v>3086</v>
      </c>
      <c r="Q13" s="34">
        <v>1234</v>
      </c>
      <c r="R13" s="34">
        <v>1852</v>
      </c>
      <c r="S13" s="44">
        <v>1.83</v>
      </c>
      <c r="T13" s="50">
        <f t="shared" si="2"/>
        <v>0.60012961762799744</v>
      </c>
      <c r="U13" s="1"/>
    </row>
    <row r="14" spans="1:21" x14ac:dyDescent="0.25">
      <c r="A14" s="69">
        <v>12</v>
      </c>
      <c r="B14" s="34">
        <v>2960</v>
      </c>
      <c r="C14" s="34">
        <v>1185</v>
      </c>
      <c r="D14" s="34">
        <v>1775</v>
      </c>
      <c r="E14" s="44">
        <v>1.65</v>
      </c>
      <c r="F14" s="50">
        <f t="shared" si="0"/>
        <v>0.59966216216216217</v>
      </c>
      <c r="H14" s="70">
        <v>12</v>
      </c>
      <c r="I14" s="34">
        <v>2960</v>
      </c>
      <c r="J14" s="34">
        <v>1185</v>
      </c>
      <c r="K14" s="34">
        <v>1775</v>
      </c>
      <c r="L14" s="44">
        <v>1.65</v>
      </c>
      <c r="M14" s="50">
        <f t="shared" si="1"/>
        <v>0.59966216216216217</v>
      </c>
      <c r="O14" s="69">
        <v>12</v>
      </c>
      <c r="P14" s="34">
        <v>3086</v>
      </c>
      <c r="Q14" s="34">
        <v>1234</v>
      </c>
      <c r="R14" s="34">
        <v>1852</v>
      </c>
      <c r="S14" s="44">
        <v>1.83</v>
      </c>
      <c r="T14" s="50">
        <f t="shared" si="2"/>
        <v>0.60012961762799744</v>
      </c>
      <c r="U14" s="1"/>
    </row>
    <row r="15" spans="1:21" x14ac:dyDescent="0.25">
      <c r="A15" s="69">
        <v>13</v>
      </c>
      <c r="B15" s="34">
        <v>2960</v>
      </c>
      <c r="C15" s="34">
        <v>1185</v>
      </c>
      <c r="D15" s="34">
        <v>1775</v>
      </c>
      <c r="E15" s="44">
        <v>1.65</v>
      </c>
      <c r="F15" s="50">
        <f t="shared" si="0"/>
        <v>0.59966216216216217</v>
      </c>
      <c r="H15" s="70">
        <v>13</v>
      </c>
      <c r="I15" s="34">
        <v>2960</v>
      </c>
      <c r="J15" s="34">
        <v>1185</v>
      </c>
      <c r="K15" s="34">
        <v>1775</v>
      </c>
      <c r="L15" s="44">
        <v>1.65</v>
      </c>
      <c r="M15" s="50">
        <f t="shared" si="1"/>
        <v>0.59966216216216217</v>
      </c>
      <c r="O15" s="69">
        <v>13</v>
      </c>
      <c r="P15" s="34">
        <v>3086</v>
      </c>
      <c r="Q15" s="34">
        <v>1234</v>
      </c>
      <c r="R15" s="34">
        <v>1852</v>
      </c>
      <c r="S15" s="44">
        <v>1.83</v>
      </c>
      <c r="T15" s="50">
        <f t="shared" si="2"/>
        <v>0.60012961762799744</v>
      </c>
      <c r="U15" s="1"/>
    </row>
    <row r="16" spans="1:21" x14ac:dyDescent="0.25">
      <c r="A16" s="69">
        <v>14</v>
      </c>
      <c r="B16" s="34">
        <v>2960</v>
      </c>
      <c r="C16" s="34">
        <v>1185</v>
      </c>
      <c r="D16" s="34">
        <v>1775</v>
      </c>
      <c r="E16" s="44">
        <v>1.65</v>
      </c>
      <c r="F16" s="50">
        <f t="shared" si="0"/>
        <v>0.59966216216216217</v>
      </c>
      <c r="H16" s="70">
        <v>14</v>
      </c>
      <c r="I16" s="34">
        <v>2960</v>
      </c>
      <c r="J16" s="34">
        <v>1185</v>
      </c>
      <c r="K16" s="34">
        <v>1775</v>
      </c>
      <c r="L16" s="44">
        <v>1.65</v>
      </c>
      <c r="M16" s="50">
        <f t="shared" si="1"/>
        <v>0.59966216216216217</v>
      </c>
      <c r="O16" s="69">
        <v>14</v>
      </c>
      <c r="P16" s="34">
        <v>3086</v>
      </c>
      <c r="Q16" s="34">
        <v>1234</v>
      </c>
      <c r="R16" s="34">
        <v>1852</v>
      </c>
      <c r="S16" s="44">
        <v>1.83</v>
      </c>
      <c r="T16" s="50">
        <f t="shared" si="2"/>
        <v>0.60012961762799744</v>
      </c>
      <c r="U16" s="1"/>
    </row>
    <row r="17" spans="1:21" x14ac:dyDescent="0.25">
      <c r="A17" s="69">
        <v>15</v>
      </c>
      <c r="B17" s="35">
        <v>2916</v>
      </c>
      <c r="C17" s="35">
        <v>1185</v>
      </c>
      <c r="D17" s="35">
        <v>1731</v>
      </c>
      <c r="E17" s="45">
        <v>1.58</v>
      </c>
      <c r="F17" s="51">
        <f t="shared" si="0"/>
        <v>0.59362139917695478</v>
      </c>
      <c r="H17" s="70">
        <v>15</v>
      </c>
      <c r="I17" s="35">
        <v>2916</v>
      </c>
      <c r="J17" s="35">
        <v>1185</v>
      </c>
      <c r="K17" s="35">
        <v>1731</v>
      </c>
      <c r="L17" s="45">
        <v>1.58</v>
      </c>
      <c r="M17" s="51">
        <f t="shared" si="1"/>
        <v>0.59362139917695478</v>
      </c>
      <c r="O17" s="69">
        <v>15</v>
      </c>
      <c r="P17" s="35">
        <v>2998</v>
      </c>
      <c r="Q17" s="35">
        <v>1199</v>
      </c>
      <c r="R17" s="35">
        <v>1799</v>
      </c>
      <c r="S17" s="45">
        <v>1.74</v>
      </c>
      <c r="T17" s="51">
        <f t="shared" si="2"/>
        <v>0.60006671114076049</v>
      </c>
      <c r="U17" s="1"/>
    </row>
    <row r="18" spans="1:21" x14ac:dyDescent="0.25">
      <c r="A18" s="69">
        <v>16</v>
      </c>
      <c r="B18" s="35">
        <v>2916</v>
      </c>
      <c r="C18" s="35">
        <v>1185</v>
      </c>
      <c r="D18" s="35">
        <v>1731</v>
      </c>
      <c r="E18" s="45">
        <v>1.58</v>
      </c>
      <c r="F18" s="51">
        <f t="shared" si="0"/>
        <v>0.59362139917695478</v>
      </c>
      <c r="H18" s="70">
        <v>16</v>
      </c>
      <c r="I18" s="35">
        <v>2916</v>
      </c>
      <c r="J18" s="35">
        <v>1185</v>
      </c>
      <c r="K18" s="35">
        <v>1731</v>
      </c>
      <c r="L18" s="45">
        <v>1.58</v>
      </c>
      <c r="M18" s="51">
        <f t="shared" si="1"/>
        <v>0.59362139917695478</v>
      </c>
      <c r="O18" s="69">
        <v>16</v>
      </c>
      <c r="P18" s="35">
        <v>2998</v>
      </c>
      <c r="Q18" s="35">
        <v>1199</v>
      </c>
      <c r="R18" s="35">
        <v>1799</v>
      </c>
      <c r="S18" s="45">
        <v>1.74</v>
      </c>
      <c r="T18" s="51">
        <f t="shared" si="2"/>
        <v>0.60006671114076049</v>
      </c>
      <c r="U18" s="1"/>
    </row>
    <row r="19" spans="1:21" x14ac:dyDescent="0.25">
      <c r="A19" s="69">
        <v>17</v>
      </c>
      <c r="B19" s="35">
        <v>2916</v>
      </c>
      <c r="C19" s="35">
        <v>1185</v>
      </c>
      <c r="D19" s="35">
        <v>1731</v>
      </c>
      <c r="E19" s="45">
        <v>1.58</v>
      </c>
      <c r="F19" s="51">
        <f t="shared" si="0"/>
        <v>0.59362139917695478</v>
      </c>
      <c r="H19" s="70">
        <v>17</v>
      </c>
      <c r="I19" s="35">
        <v>2916</v>
      </c>
      <c r="J19" s="35">
        <v>1185</v>
      </c>
      <c r="K19" s="35">
        <v>1731</v>
      </c>
      <c r="L19" s="45">
        <v>1.58</v>
      </c>
      <c r="M19" s="51">
        <f t="shared" si="1"/>
        <v>0.59362139917695478</v>
      </c>
      <c r="O19" s="69">
        <v>17</v>
      </c>
      <c r="P19" s="35">
        <v>2998</v>
      </c>
      <c r="Q19" s="35">
        <v>1199</v>
      </c>
      <c r="R19" s="35">
        <v>1799</v>
      </c>
      <c r="S19" s="45">
        <v>1.74</v>
      </c>
      <c r="T19" s="51">
        <f t="shared" si="2"/>
        <v>0.60006671114076049</v>
      </c>
      <c r="U19" s="1"/>
    </row>
    <row r="20" spans="1:21" x14ac:dyDescent="0.25">
      <c r="A20" s="69">
        <v>18</v>
      </c>
      <c r="B20" s="35">
        <v>2916</v>
      </c>
      <c r="C20" s="35">
        <v>1185</v>
      </c>
      <c r="D20" s="35">
        <v>1731</v>
      </c>
      <c r="E20" s="45">
        <v>1.58</v>
      </c>
      <c r="F20" s="51">
        <f t="shared" si="0"/>
        <v>0.59362139917695478</v>
      </c>
      <c r="H20" s="70">
        <v>18</v>
      </c>
      <c r="I20" s="35">
        <v>2916</v>
      </c>
      <c r="J20" s="35">
        <v>1185</v>
      </c>
      <c r="K20" s="35">
        <v>1731</v>
      </c>
      <c r="L20" s="45">
        <v>1.58</v>
      </c>
      <c r="M20" s="51">
        <f t="shared" si="1"/>
        <v>0.59362139917695478</v>
      </c>
      <c r="O20" s="69">
        <v>18</v>
      </c>
      <c r="P20" s="35">
        <v>2998</v>
      </c>
      <c r="Q20" s="35">
        <v>1199</v>
      </c>
      <c r="R20" s="35">
        <v>1799</v>
      </c>
      <c r="S20" s="45">
        <v>1.74</v>
      </c>
      <c r="T20" s="51">
        <f t="shared" si="2"/>
        <v>0.60006671114076049</v>
      </c>
      <c r="U20" s="1"/>
    </row>
    <row r="21" spans="1:21" x14ac:dyDescent="0.25">
      <c r="A21" s="69">
        <v>19</v>
      </c>
      <c r="B21" s="36">
        <v>2916</v>
      </c>
      <c r="C21" s="36">
        <v>1185</v>
      </c>
      <c r="D21" s="36">
        <v>1731</v>
      </c>
      <c r="E21" s="46">
        <v>1.58</v>
      </c>
      <c r="F21" s="52">
        <f t="shared" si="0"/>
        <v>0.59362139917695478</v>
      </c>
      <c r="H21" s="70">
        <v>19</v>
      </c>
      <c r="I21" s="36">
        <v>2916</v>
      </c>
      <c r="J21" s="36">
        <v>1185</v>
      </c>
      <c r="K21" s="36">
        <v>1731</v>
      </c>
      <c r="L21" s="46">
        <v>1.58</v>
      </c>
      <c r="M21" s="52">
        <f t="shared" si="1"/>
        <v>0.59362139917695478</v>
      </c>
      <c r="O21" s="69">
        <v>19</v>
      </c>
      <c r="P21" s="36">
        <v>2960</v>
      </c>
      <c r="Q21" s="36">
        <v>1185</v>
      </c>
      <c r="R21" s="36">
        <v>1775</v>
      </c>
      <c r="S21" s="46">
        <v>1.65</v>
      </c>
      <c r="T21" s="52">
        <f t="shared" si="2"/>
        <v>0.59966216216216217</v>
      </c>
      <c r="U21" s="1"/>
    </row>
    <row r="22" spans="1:21" x14ac:dyDescent="0.25">
      <c r="A22" s="69">
        <v>20</v>
      </c>
      <c r="B22" s="36">
        <v>2916</v>
      </c>
      <c r="C22" s="36">
        <v>1185</v>
      </c>
      <c r="D22" s="36">
        <v>1731</v>
      </c>
      <c r="E22" s="46">
        <v>1.58</v>
      </c>
      <c r="F22" s="52">
        <f t="shared" si="0"/>
        <v>0.59362139917695478</v>
      </c>
      <c r="H22" s="70">
        <v>20</v>
      </c>
      <c r="I22" s="36">
        <v>2916</v>
      </c>
      <c r="J22" s="36">
        <v>1185</v>
      </c>
      <c r="K22" s="36">
        <v>1731</v>
      </c>
      <c r="L22" s="46">
        <v>1.58</v>
      </c>
      <c r="M22" s="52">
        <f t="shared" si="1"/>
        <v>0.59362139917695478</v>
      </c>
      <c r="O22" s="69">
        <v>20</v>
      </c>
      <c r="P22" s="36">
        <v>2960</v>
      </c>
      <c r="Q22" s="36">
        <v>1185</v>
      </c>
      <c r="R22" s="36">
        <v>1775</v>
      </c>
      <c r="S22" s="46">
        <v>1.65</v>
      </c>
      <c r="T22" s="52">
        <f t="shared" si="2"/>
        <v>0.59966216216216217</v>
      </c>
      <c r="U22" s="1"/>
    </row>
    <row r="23" spans="1:21" x14ac:dyDescent="0.25">
      <c r="A23" s="69">
        <v>21</v>
      </c>
      <c r="B23" s="36">
        <v>2916</v>
      </c>
      <c r="C23" s="36">
        <v>1185</v>
      </c>
      <c r="D23" s="36">
        <v>1731</v>
      </c>
      <c r="E23" s="46">
        <v>1.58</v>
      </c>
      <c r="F23" s="52">
        <f t="shared" si="0"/>
        <v>0.59362139917695478</v>
      </c>
      <c r="H23" s="70">
        <v>21</v>
      </c>
      <c r="I23" s="36">
        <v>2916</v>
      </c>
      <c r="J23" s="36">
        <v>1185</v>
      </c>
      <c r="K23" s="36">
        <v>1731</v>
      </c>
      <c r="L23" s="46">
        <v>1.58</v>
      </c>
      <c r="M23" s="52">
        <f t="shared" si="1"/>
        <v>0.59362139917695478</v>
      </c>
      <c r="O23" s="69">
        <v>21</v>
      </c>
      <c r="P23" s="36">
        <v>2960</v>
      </c>
      <c r="Q23" s="36">
        <v>1185</v>
      </c>
      <c r="R23" s="36">
        <v>1775</v>
      </c>
      <c r="S23" s="46">
        <v>1.65</v>
      </c>
      <c r="T23" s="52">
        <f t="shared" si="2"/>
        <v>0.59966216216216217</v>
      </c>
      <c r="U23" s="1"/>
    </row>
    <row r="24" spans="1:21" x14ac:dyDescent="0.25">
      <c r="A24" s="69">
        <v>22</v>
      </c>
      <c r="B24" s="36">
        <v>2916</v>
      </c>
      <c r="C24" s="36">
        <v>1185</v>
      </c>
      <c r="D24" s="36">
        <v>1731</v>
      </c>
      <c r="E24" s="46">
        <v>1.58</v>
      </c>
      <c r="F24" s="52">
        <f t="shared" si="0"/>
        <v>0.59362139917695478</v>
      </c>
      <c r="H24" s="70">
        <v>22</v>
      </c>
      <c r="I24" s="36">
        <v>2916</v>
      </c>
      <c r="J24" s="36">
        <v>1185</v>
      </c>
      <c r="K24" s="36">
        <v>1731</v>
      </c>
      <c r="L24" s="46">
        <v>1.58</v>
      </c>
      <c r="M24" s="52">
        <f t="shared" si="1"/>
        <v>0.59362139917695478</v>
      </c>
      <c r="O24" s="69">
        <v>22</v>
      </c>
      <c r="P24" s="36">
        <v>2960</v>
      </c>
      <c r="Q24" s="36">
        <v>1185</v>
      </c>
      <c r="R24" s="36">
        <v>1775</v>
      </c>
      <c r="S24" s="46">
        <v>1.65</v>
      </c>
      <c r="T24" s="52">
        <f t="shared" si="2"/>
        <v>0.59966216216216217</v>
      </c>
      <c r="U24" s="1"/>
    </row>
    <row r="25" spans="1:21" x14ac:dyDescent="0.25">
      <c r="A25" s="69">
        <v>23</v>
      </c>
      <c r="B25" s="31">
        <v>2998</v>
      </c>
      <c r="C25" s="31">
        <v>1199</v>
      </c>
      <c r="D25" s="31">
        <v>1799</v>
      </c>
      <c r="E25" s="41">
        <v>1.74</v>
      </c>
      <c r="F25" s="47">
        <f t="shared" si="0"/>
        <v>0.60006671114076049</v>
      </c>
      <c r="H25" s="70">
        <v>23</v>
      </c>
      <c r="I25" s="31">
        <v>2998</v>
      </c>
      <c r="J25" s="31">
        <v>1199</v>
      </c>
      <c r="K25" s="31">
        <v>1799</v>
      </c>
      <c r="L25" s="41">
        <v>1.74</v>
      </c>
      <c r="M25" s="47">
        <f t="shared" si="1"/>
        <v>0.60006671114076049</v>
      </c>
      <c r="O25" s="69">
        <v>23</v>
      </c>
      <c r="P25" s="31">
        <v>3178</v>
      </c>
      <c r="Q25" s="31">
        <v>1271</v>
      </c>
      <c r="R25" s="31">
        <v>1907</v>
      </c>
      <c r="S25" s="41">
        <v>2.06</v>
      </c>
      <c r="T25" s="47">
        <f t="shared" si="2"/>
        <v>0.60006293266205157</v>
      </c>
      <c r="U25" s="1"/>
    </row>
    <row r="26" spans="1:21" x14ac:dyDescent="0.25">
      <c r="A26" s="69">
        <v>24</v>
      </c>
      <c r="B26" s="31">
        <v>2998</v>
      </c>
      <c r="C26" s="31">
        <v>1199</v>
      </c>
      <c r="D26" s="31">
        <v>1799</v>
      </c>
      <c r="E26" s="41">
        <v>1.74</v>
      </c>
      <c r="F26" s="47">
        <f t="shared" si="0"/>
        <v>0.60006671114076049</v>
      </c>
      <c r="H26" s="70">
        <v>24</v>
      </c>
      <c r="I26" s="31">
        <v>2998</v>
      </c>
      <c r="J26" s="31">
        <v>1199</v>
      </c>
      <c r="K26" s="31">
        <v>1799</v>
      </c>
      <c r="L26" s="41">
        <v>1.74</v>
      </c>
      <c r="M26" s="47">
        <f t="shared" si="1"/>
        <v>0.60006671114076049</v>
      </c>
      <c r="O26" s="69">
        <v>24</v>
      </c>
      <c r="P26" s="31">
        <v>3178</v>
      </c>
      <c r="Q26" s="31">
        <v>1271</v>
      </c>
      <c r="R26" s="31">
        <v>1907</v>
      </c>
      <c r="S26" s="41">
        <v>2.06</v>
      </c>
      <c r="T26" s="47">
        <f t="shared" si="2"/>
        <v>0.60006293266205157</v>
      </c>
      <c r="U26" s="1"/>
    </row>
    <row r="27" spans="1:21" x14ac:dyDescent="0.25">
      <c r="B27" s="1"/>
      <c r="I27" s="1"/>
      <c r="P27" s="1"/>
    </row>
    <row r="29" spans="1:21" x14ac:dyDescent="0.25">
      <c r="E29" t="s">
        <v>71</v>
      </c>
      <c r="S29" t="s">
        <v>71</v>
      </c>
    </row>
    <row r="30" spans="1:21" ht="18.75" x14ac:dyDescent="0.3">
      <c r="A30" s="97">
        <v>45383</v>
      </c>
      <c r="B30" s="97"/>
      <c r="C30" s="97"/>
      <c r="D30" s="97"/>
      <c r="E30" s="97"/>
      <c r="F30" s="97"/>
      <c r="G30" s="71"/>
      <c r="H30" s="97">
        <v>45413</v>
      </c>
      <c r="I30" s="97"/>
      <c r="J30" s="97"/>
      <c r="K30" s="97"/>
      <c r="L30" s="97"/>
      <c r="M30" s="97"/>
      <c r="N30" s="71"/>
      <c r="O30" s="97">
        <v>45444</v>
      </c>
      <c r="P30" s="97"/>
      <c r="Q30" s="97"/>
      <c r="R30" s="97"/>
      <c r="S30" s="97"/>
      <c r="T30" s="97"/>
    </row>
    <row r="31" spans="1:21" ht="31.5" x14ac:dyDescent="0.25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8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8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5">
      <c r="A32" s="69">
        <v>1</v>
      </c>
      <c r="B32" s="31">
        <v>3086</v>
      </c>
      <c r="C32" s="31">
        <v>1234</v>
      </c>
      <c r="D32" s="31">
        <v>1852</v>
      </c>
      <c r="E32" s="41">
        <v>1.83</v>
      </c>
      <c r="F32" s="47">
        <f>D32/B32</f>
        <v>0.60012961762799744</v>
      </c>
      <c r="G32" s="1"/>
      <c r="H32" s="70">
        <v>1</v>
      </c>
      <c r="I32" s="31">
        <v>2808</v>
      </c>
      <c r="J32" s="31">
        <v>1185</v>
      </c>
      <c r="K32" s="31">
        <v>1623</v>
      </c>
      <c r="L32" s="41">
        <v>1.44</v>
      </c>
      <c r="M32" s="47">
        <f>K32/I32</f>
        <v>0.57799145299145294</v>
      </c>
      <c r="O32" s="69">
        <v>1</v>
      </c>
      <c r="P32" s="31">
        <v>2491</v>
      </c>
      <c r="Q32" s="37">
        <v>1185</v>
      </c>
      <c r="R32" s="37">
        <v>1306</v>
      </c>
      <c r="S32" s="41">
        <v>1.1499999999999999</v>
      </c>
      <c r="T32" s="47">
        <f>R32/P32</f>
        <v>0.5242874347651546</v>
      </c>
    </row>
    <row r="33" spans="1:20" x14ac:dyDescent="0.25">
      <c r="A33" s="69">
        <v>2</v>
      </c>
      <c r="B33" s="31">
        <v>3086</v>
      </c>
      <c r="C33" s="31">
        <v>1234</v>
      </c>
      <c r="D33" s="31">
        <v>1852</v>
      </c>
      <c r="E33" s="41">
        <v>1.83</v>
      </c>
      <c r="F33" s="47">
        <f t="shared" ref="F33:F55" si="3">D33/B33</f>
        <v>0.60012961762799744</v>
      </c>
      <c r="G33" s="1"/>
      <c r="H33" s="70">
        <v>2</v>
      </c>
      <c r="I33" s="31">
        <v>2808</v>
      </c>
      <c r="J33" s="31">
        <v>1185</v>
      </c>
      <c r="K33" s="31">
        <v>1623</v>
      </c>
      <c r="L33" s="41">
        <v>1.44</v>
      </c>
      <c r="M33" s="47">
        <f t="shared" ref="M33:M55" si="4">K33/I33</f>
        <v>0.57799145299145294</v>
      </c>
      <c r="O33" s="69">
        <v>2</v>
      </c>
      <c r="P33" s="31">
        <v>2491</v>
      </c>
      <c r="Q33" s="37">
        <v>1185</v>
      </c>
      <c r="R33" s="37">
        <v>1306</v>
      </c>
      <c r="S33" s="41">
        <v>1.1499999999999999</v>
      </c>
      <c r="T33" s="47">
        <f t="shared" ref="T33:T55" si="5">R33/P33</f>
        <v>0.5242874347651546</v>
      </c>
    </row>
    <row r="34" spans="1:20" x14ac:dyDescent="0.25">
      <c r="A34" s="69">
        <v>3</v>
      </c>
      <c r="B34" s="32">
        <v>3128</v>
      </c>
      <c r="C34" s="32">
        <v>1251</v>
      </c>
      <c r="D34" s="32">
        <v>1877</v>
      </c>
      <c r="E34" s="42">
        <v>1.94</v>
      </c>
      <c r="F34" s="48">
        <f t="shared" si="3"/>
        <v>0.60006393861892582</v>
      </c>
      <c r="G34" s="1"/>
      <c r="H34" s="70">
        <v>3</v>
      </c>
      <c r="I34" s="32">
        <v>2916</v>
      </c>
      <c r="J34" s="32">
        <v>1185</v>
      </c>
      <c r="K34" s="32">
        <v>1731</v>
      </c>
      <c r="L34" s="42">
        <v>1.58</v>
      </c>
      <c r="M34" s="48">
        <f t="shared" si="4"/>
        <v>0.59362139917695478</v>
      </c>
      <c r="O34" s="69">
        <v>3</v>
      </c>
      <c r="P34" s="32">
        <v>2560</v>
      </c>
      <c r="Q34" s="38">
        <v>1185</v>
      </c>
      <c r="R34" s="38">
        <v>1375</v>
      </c>
      <c r="S34" s="42">
        <v>1.24</v>
      </c>
      <c r="T34" s="48">
        <f t="shared" si="5"/>
        <v>0.537109375</v>
      </c>
    </row>
    <row r="35" spans="1:20" x14ac:dyDescent="0.25">
      <c r="A35" s="69">
        <v>4</v>
      </c>
      <c r="B35" s="32">
        <v>3128</v>
      </c>
      <c r="C35" s="32">
        <v>1251</v>
      </c>
      <c r="D35" s="32">
        <v>1877</v>
      </c>
      <c r="E35" s="42">
        <v>1.94</v>
      </c>
      <c r="F35" s="48">
        <f t="shared" si="3"/>
        <v>0.60006393861892582</v>
      </c>
      <c r="G35" s="1"/>
      <c r="H35" s="70">
        <v>4</v>
      </c>
      <c r="I35" s="32">
        <v>2916</v>
      </c>
      <c r="J35" s="32">
        <v>1185</v>
      </c>
      <c r="K35" s="32">
        <v>1731</v>
      </c>
      <c r="L35" s="42">
        <v>1.58</v>
      </c>
      <c r="M35" s="48">
        <f t="shared" si="4"/>
        <v>0.59362139917695478</v>
      </c>
      <c r="O35" s="69">
        <v>4</v>
      </c>
      <c r="P35" s="32">
        <v>2560</v>
      </c>
      <c r="Q35" s="38">
        <v>1185</v>
      </c>
      <c r="R35" s="38">
        <v>1375</v>
      </c>
      <c r="S35" s="42">
        <v>1.24</v>
      </c>
      <c r="T35" s="48">
        <f t="shared" si="5"/>
        <v>0.537109375</v>
      </c>
    </row>
    <row r="36" spans="1:20" x14ac:dyDescent="0.25">
      <c r="A36" s="69">
        <v>5</v>
      </c>
      <c r="B36" s="32">
        <v>3128</v>
      </c>
      <c r="C36" s="32">
        <v>1251</v>
      </c>
      <c r="D36" s="32">
        <v>1877</v>
      </c>
      <c r="E36" s="42">
        <v>1.94</v>
      </c>
      <c r="F36" s="48">
        <f t="shared" si="3"/>
        <v>0.60006393861892582</v>
      </c>
      <c r="G36" s="1"/>
      <c r="H36" s="70">
        <v>5</v>
      </c>
      <c r="I36" s="32">
        <v>2916</v>
      </c>
      <c r="J36" s="32">
        <v>1185</v>
      </c>
      <c r="K36" s="32">
        <v>1731</v>
      </c>
      <c r="L36" s="42">
        <v>1.58</v>
      </c>
      <c r="M36" s="48">
        <f t="shared" si="4"/>
        <v>0.59362139917695478</v>
      </c>
      <c r="O36" s="69">
        <v>5</v>
      </c>
      <c r="P36" s="32">
        <v>2560</v>
      </c>
      <c r="Q36" s="38">
        <v>1185</v>
      </c>
      <c r="R36" s="38">
        <v>1375</v>
      </c>
      <c r="S36" s="42">
        <v>1.24</v>
      </c>
      <c r="T36" s="48">
        <f t="shared" si="5"/>
        <v>0.537109375</v>
      </c>
    </row>
    <row r="37" spans="1:20" x14ac:dyDescent="0.25">
      <c r="A37" s="69">
        <v>6</v>
      </c>
      <c r="B37" s="32">
        <v>3128</v>
      </c>
      <c r="C37" s="32">
        <v>1251</v>
      </c>
      <c r="D37" s="32">
        <v>1877</v>
      </c>
      <c r="E37" s="42">
        <v>1.94</v>
      </c>
      <c r="F37" s="48">
        <f t="shared" si="3"/>
        <v>0.60006393861892582</v>
      </c>
      <c r="G37" s="1"/>
      <c r="H37" s="70">
        <v>6</v>
      </c>
      <c r="I37" s="32">
        <v>2916</v>
      </c>
      <c r="J37" s="32">
        <v>1185</v>
      </c>
      <c r="K37" s="32">
        <v>1731</v>
      </c>
      <c r="L37" s="42">
        <v>1.58</v>
      </c>
      <c r="M37" s="48">
        <f t="shared" si="4"/>
        <v>0.59362139917695478</v>
      </c>
      <c r="O37" s="69">
        <v>6</v>
      </c>
      <c r="P37" s="32">
        <v>2560</v>
      </c>
      <c r="Q37" s="38">
        <v>1185</v>
      </c>
      <c r="R37" s="38">
        <v>1375</v>
      </c>
      <c r="S37" s="42">
        <v>1.24</v>
      </c>
      <c r="T37" s="48">
        <f t="shared" si="5"/>
        <v>0.537109375</v>
      </c>
    </row>
    <row r="38" spans="1:20" x14ac:dyDescent="0.25">
      <c r="A38" s="69">
        <v>7</v>
      </c>
      <c r="B38" s="33">
        <v>3086</v>
      </c>
      <c r="C38" s="33">
        <v>1234</v>
      </c>
      <c r="D38" s="33">
        <v>1852</v>
      </c>
      <c r="E38" s="43">
        <v>1.83</v>
      </c>
      <c r="F38" s="49">
        <f t="shared" si="3"/>
        <v>0.60012961762799744</v>
      </c>
      <c r="G38" s="1"/>
      <c r="H38" s="70">
        <v>7</v>
      </c>
      <c r="I38" s="33">
        <v>2716</v>
      </c>
      <c r="J38" s="33">
        <v>1185</v>
      </c>
      <c r="K38" s="33">
        <v>1531</v>
      </c>
      <c r="L38" s="43">
        <v>1.39</v>
      </c>
      <c r="M38" s="49">
        <f t="shared" si="4"/>
        <v>0.56369661266568483</v>
      </c>
      <c r="O38" s="69">
        <v>7</v>
      </c>
      <c r="P38" s="33">
        <v>2529</v>
      </c>
      <c r="Q38" s="39">
        <v>1185</v>
      </c>
      <c r="R38" s="39">
        <v>1344</v>
      </c>
      <c r="S38" s="43">
        <v>1.19</v>
      </c>
      <c r="T38" s="49">
        <f t="shared" si="5"/>
        <v>0.53143534994068797</v>
      </c>
    </row>
    <row r="39" spans="1:20" x14ac:dyDescent="0.25">
      <c r="A39" s="69">
        <v>8</v>
      </c>
      <c r="B39" s="33">
        <v>3086</v>
      </c>
      <c r="C39" s="33">
        <v>1234</v>
      </c>
      <c r="D39" s="33">
        <v>1852</v>
      </c>
      <c r="E39" s="43">
        <v>1.83</v>
      </c>
      <c r="F39" s="49">
        <f t="shared" si="3"/>
        <v>0.60012961762799744</v>
      </c>
      <c r="G39" s="1"/>
      <c r="H39" s="70">
        <v>8</v>
      </c>
      <c r="I39" s="33">
        <v>2716</v>
      </c>
      <c r="J39" s="33">
        <v>1185</v>
      </c>
      <c r="K39" s="33">
        <v>1531</v>
      </c>
      <c r="L39" s="43">
        <v>1.39</v>
      </c>
      <c r="M39" s="49">
        <f t="shared" si="4"/>
        <v>0.56369661266568483</v>
      </c>
      <c r="O39" s="69">
        <v>8</v>
      </c>
      <c r="P39" s="33">
        <v>2529</v>
      </c>
      <c r="Q39" s="39">
        <v>1185</v>
      </c>
      <c r="R39" s="39">
        <v>1344</v>
      </c>
      <c r="S39" s="43">
        <v>1.19</v>
      </c>
      <c r="T39" s="49">
        <f t="shared" si="5"/>
        <v>0.53143534994068797</v>
      </c>
    </row>
    <row r="40" spans="1:20" x14ac:dyDescent="0.25">
      <c r="A40" s="69">
        <v>9</v>
      </c>
      <c r="B40" s="33">
        <v>3086</v>
      </c>
      <c r="C40" s="33">
        <v>1234</v>
      </c>
      <c r="D40" s="33">
        <v>1852</v>
      </c>
      <c r="E40" s="43">
        <v>1.83</v>
      </c>
      <c r="F40" s="49">
        <f t="shared" si="3"/>
        <v>0.60012961762799744</v>
      </c>
      <c r="G40" s="1"/>
      <c r="H40" s="70">
        <v>9</v>
      </c>
      <c r="I40" s="33">
        <v>2716</v>
      </c>
      <c r="J40" s="33">
        <v>1185</v>
      </c>
      <c r="K40" s="33">
        <v>1531</v>
      </c>
      <c r="L40" s="43">
        <v>1.39</v>
      </c>
      <c r="M40" s="49">
        <f t="shared" si="4"/>
        <v>0.56369661266568483</v>
      </c>
      <c r="O40" s="69">
        <v>9</v>
      </c>
      <c r="P40" s="33">
        <v>2529</v>
      </c>
      <c r="Q40" s="39">
        <v>1185</v>
      </c>
      <c r="R40" s="39">
        <v>1344</v>
      </c>
      <c r="S40" s="43">
        <v>1.19</v>
      </c>
      <c r="T40" s="49">
        <f t="shared" si="5"/>
        <v>0.53143534994068797</v>
      </c>
    </row>
    <row r="41" spans="1:20" x14ac:dyDescent="0.25">
      <c r="A41" s="69">
        <v>10</v>
      </c>
      <c r="B41" s="33">
        <v>3086</v>
      </c>
      <c r="C41" s="33">
        <v>1234</v>
      </c>
      <c r="D41" s="33">
        <v>1852</v>
      </c>
      <c r="E41" s="43">
        <v>1.83</v>
      </c>
      <c r="F41" s="49">
        <f t="shared" si="3"/>
        <v>0.60012961762799744</v>
      </c>
      <c r="G41" s="1"/>
      <c r="H41" s="70">
        <v>10</v>
      </c>
      <c r="I41" s="33">
        <v>2716</v>
      </c>
      <c r="J41" s="33">
        <v>1185</v>
      </c>
      <c r="K41" s="33">
        <v>1531</v>
      </c>
      <c r="L41" s="43">
        <v>1.39</v>
      </c>
      <c r="M41" s="49">
        <f t="shared" si="4"/>
        <v>0.56369661266568483</v>
      </c>
      <c r="O41" s="69">
        <v>10</v>
      </c>
      <c r="P41" s="33">
        <v>2529</v>
      </c>
      <c r="Q41" s="39">
        <v>1185</v>
      </c>
      <c r="R41" s="39">
        <v>1344</v>
      </c>
      <c r="S41" s="43">
        <v>1.19</v>
      </c>
      <c r="T41" s="49">
        <f t="shared" si="5"/>
        <v>0.53143534994068797</v>
      </c>
    </row>
    <row r="42" spans="1:20" x14ac:dyDescent="0.25">
      <c r="A42" s="69">
        <v>11</v>
      </c>
      <c r="B42" s="34">
        <v>2960</v>
      </c>
      <c r="C42" s="34">
        <v>1185</v>
      </c>
      <c r="D42" s="34">
        <v>1775</v>
      </c>
      <c r="E42" s="44">
        <v>1.65</v>
      </c>
      <c r="F42" s="50">
        <f t="shared" si="3"/>
        <v>0.59966216216216217</v>
      </c>
      <c r="G42" s="1"/>
      <c r="H42" s="70">
        <v>11</v>
      </c>
      <c r="I42" s="34">
        <v>2560</v>
      </c>
      <c r="J42" s="34">
        <v>1185</v>
      </c>
      <c r="K42" s="34">
        <v>1375</v>
      </c>
      <c r="L42" s="44">
        <v>1.24</v>
      </c>
      <c r="M42" s="50">
        <f t="shared" si="4"/>
        <v>0.537109375</v>
      </c>
      <c r="O42" s="69">
        <v>11</v>
      </c>
      <c r="P42" s="34">
        <v>2342</v>
      </c>
      <c r="Q42" s="40">
        <v>1185</v>
      </c>
      <c r="R42" s="40">
        <v>1157</v>
      </c>
      <c r="S42" s="44">
        <v>1.01</v>
      </c>
      <c r="T42" s="50">
        <f t="shared" si="5"/>
        <v>0.49402220324508966</v>
      </c>
    </row>
    <row r="43" spans="1:20" x14ac:dyDescent="0.25">
      <c r="A43" s="69">
        <v>12</v>
      </c>
      <c r="B43" s="34">
        <v>2960</v>
      </c>
      <c r="C43" s="34">
        <v>1185</v>
      </c>
      <c r="D43" s="34">
        <v>1775</v>
      </c>
      <c r="E43" s="44">
        <v>1.65</v>
      </c>
      <c r="F43" s="50">
        <f t="shared" si="3"/>
        <v>0.59966216216216217</v>
      </c>
      <c r="G43" s="1"/>
      <c r="H43" s="70">
        <v>12</v>
      </c>
      <c r="I43" s="34">
        <v>2560</v>
      </c>
      <c r="J43" s="34">
        <v>1185</v>
      </c>
      <c r="K43" s="34">
        <v>1375</v>
      </c>
      <c r="L43" s="44">
        <v>1.24</v>
      </c>
      <c r="M43" s="50">
        <f t="shared" si="4"/>
        <v>0.537109375</v>
      </c>
      <c r="O43" s="69">
        <v>12</v>
      </c>
      <c r="P43" s="34">
        <v>2342</v>
      </c>
      <c r="Q43" s="40">
        <v>1185</v>
      </c>
      <c r="R43" s="40">
        <v>1157</v>
      </c>
      <c r="S43" s="44">
        <v>1.01</v>
      </c>
      <c r="T43" s="50">
        <f t="shared" si="5"/>
        <v>0.49402220324508966</v>
      </c>
    </row>
    <row r="44" spans="1:20" x14ac:dyDescent="0.25">
      <c r="A44" s="69">
        <v>13</v>
      </c>
      <c r="B44" s="34">
        <v>2960</v>
      </c>
      <c r="C44" s="34">
        <v>1185</v>
      </c>
      <c r="D44" s="34">
        <v>1775</v>
      </c>
      <c r="E44" s="44">
        <v>1.65</v>
      </c>
      <c r="F44" s="50">
        <f t="shared" si="3"/>
        <v>0.59966216216216217</v>
      </c>
      <c r="G44" s="1"/>
      <c r="H44" s="70">
        <v>13</v>
      </c>
      <c r="I44" s="34">
        <v>2560</v>
      </c>
      <c r="J44" s="34">
        <v>1185</v>
      </c>
      <c r="K44" s="34">
        <v>1375</v>
      </c>
      <c r="L44" s="44">
        <v>1.24</v>
      </c>
      <c r="M44" s="50">
        <f t="shared" si="4"/>
        <v>0.537109375</v>
      </c>
      <c r="O44" s="69">
        <v>13</v>
      </c>
      <c r="P44" s="34">
        <v>2342</v>
      </c>
      <c r="Q44" s="40">
        <v>1185</v>
      </c>
      <c r="R44" s="40">
        <v>1157</v>
      </c>
      <c r="S44" s="44">
        <v>1.01</v>
      </c>
      <c r="T44" s="50">
        <f t="shared" si="5"/>
        <v>0.49402220324508966</v>
      </c>
    </row>
    <row r="45" spans="1:20" x14ac:dyDescent="0.25">
      <c r="A45" s="69">
        <v>14</v>
      </c>
      <c r="B45" s="34">
        <v>2960</v>
      </c>
      <c r="C45" s="34">
        <v>1185</v>
      </c>
      <c r="D45" s="34">
        <v>1775</v>
      </c>
      <c r="E45" s="44">
        <v>1.65</v>
      </c>
      <c r="F45" s="50">
        <f t="shared" si="3"/>
        <v>0.59966216216216217</v>
      </c>
      <c r="G45" s="1"/>
      <c r="H45" s="70">
        <v>14</v>
      </c>
      <c r="I45" s="34">
        <v>2560</v>
      </c>
      <c r="J45" s="34">
        <v>1185</v>
      </c>
      <c r="K45" s="34">
        <v>1375</v>
      </c>
      <c r="L45" s="44">
        <v>1.24</v>
      </c>
      <c r="M45" s="50">
        <f t="shared" si="4"/>
        <v>0.537109375</v>
      </c>
      <c r="O45" s="69">
        <v>14</v>
      </c>
      <c r="P45" s="34">
        <v>2342</v>
      </c>
      <c r="Q45" s="40">
        <v>1185</v>
      </c>
      <c r="R45" s="40">
        <v>1157</v>
      </c>
      <c r="S45" s="44">
        <v>1.01</v>
      </c>
      <c r="T45" s="50">
        <f t="shared" si="5"/>
        <v>0.49402220324508966</v>
      </c>
    </row>
    <row r="46" spans="1:20" x14ac:dyDescent="0.25">
      <c r="A46" s="69">
        <v>15</v>
      </c>
      <c r="B46" s="35">
        <v>2880</v>
      </c>
      <c r="C46" s="35">
        <v>1185</v>
      </c>
      <c r="D46" s="35">
        <v>1695</v>
      </c>
      <c r="E46" s="45">
        <v>1.51</v>
      </c>
      <c r="F46" s="51">
        <f t="shared" si="3"/>
        <v>0.58854166666666663</v>
      </c>
      <c r="G46" s="1"/>
      <c r="H46" s="70">
        <v>15</v>
      </c>
      <c r="I46" s="35">
        <v>2491</v>
      </c>
      <c r="J46" s="35">
        <v>1185</v>
      </c>
      <c r="K46" s="35">
        <v>1306</v>
      </c>
      <c r="L46" s="45">
        <v>1.1499999999999999</v>
      </c>
      <c r="M46" s="51">
        <f t="shared" si="4"/>
        <v>0.5242874347651546</v>
      </c>
      <c r="O46" s="69">
        <v>15</v>
      </c>
      <c r="P46" s="35">
        <v>2300</v>
      </c>
      <c r="Q46" s="35">
        <v>1185</v>
      </c>
      <c r="R46" s="35">
        <v>1115</v>
      </c>
      <c r="S46" s="45">
        <v>1</v>
      </c>
      <c r="T46" s="51">
        <f t="shared" si="5"/>
        <v>0.48478260869565215</v>
      </c>
    </row>
    <row r="47" spans="1:20" x14ac:dyDescent="0.25">
      <c r="A47" s="69">
        <v>16</v>
      </c>
      <c r="B47" s="35">
        <v>2880</v>
      </c>
      <c r="C47" s="35">
        <v>1185</v>
      </c>
      <c r="D47" s="35">
        <v>1695</v>
      </c>
      <c r="E47" s="45">
        <v>1.51</v>
      </c>
      <c r="F47" s="51">
        <f t="shared" si="3"/>
        <v>0.58854166666666663</v>
      </c>
      <c r="G47" s="1"/>
      <c r="H47" s="70">
        <v>16</v>
      </c>
      <c r="I47" s="35">
        <v>2491</v>
      </c>
      <c r="J47" s="35">
        <v>1185</v>
      </c>
      <c r="K47" s="35">
        <v>1306</v>
      </c>
      <c r="L47" s="45">
        <v>1.1499999999999999</v>
      </c>
      <c r="M47" s="51">
        <f t="shared" si="4"/>
        <v>0.5242874347651546</v>
      </c>
      <c r="O47" s="69">
        <v>16</v>
      </c>
      <c r="P47" s="35">
        <v>2300</v>
      </c>
      <c r="Q47" s="35">
        <v>1185</v>
      </c>
      <c r="R47" s="35">
        <v>1115</v>
      </c>
      <c r="S47" s="45">
        <v>1</v>
      </c>
      <c r="T47" s="51">
        <f t="shared" si="5"/>
        <v>0.48478260869565215</v>
      </c>
    </row>
    <row r="48" spans="1:20" x14ac:dyDescent="0.25">
      <c r="A48" s="69">
        <v>17</v>
      </c>
      <c r="B48" s="35">
        <v>2880</v>
      </c>
      <c r="C48" s="35">
        <v>1185</v>
      </c>
      <c r="D48" s="35">
        <v>1695</v>
      </c>
      <c r="E48" s="45">
        <v>1.51</v>
      </c>
      <c r="F48" s="51">
        <f t="shared" si="3"/>
        <v>0.58854166666666663</v>
      </c>
      <c r="G48" s="1"/>
      <c r="H48" s="70">
        <v>17</v>
      </c>
      <c r="I48" s="35">
        <v>2491</v>
      </c>
      <c r="J48" s="35">
        <v>1185</v>
      </c>
      <c r="K48" s="35">
        <v>1306</v>
      </c>
      <c r="L48" s="45">
        <v>1.1499999999999999</v>
      </c>
      <c r="M48" s="51">
        <f t="shared" si="4"/>
        <v>0.5242874347651546</v>
      </c>
      <c r="O48" s="69">
        <v>17</v>
      </c>
      <c r="P48" s="35">
        <v>2300</v>
      </c>
      <c r="Q48" s="35">
        <v>1185</v>
      </c>
      <c r="R48" s="35">
        <v>1115</v>
      </c>
      <c r="S48" s="45">
        <v>1</v>
      </c>
      <c r="T48" s="51">
        <f t="shared" si="5"/>
        <v>0.48478260869565215</v>
      </c>
    </row>
    <row r="49" spans="1:20" x14ac:dyDescent="0.25">
      <c r="A49" s="69">
        <v>18</v>
      </c>
      <c r="B49" s="35">
        <v>2880</v>
      </c>
      <c r="C49" s="35">
        <v>1185</v>
      </c>
      <c r="D49" s="35">
        <v>1695</v>
      </c>
      <c r="E49" s="45">
        <v>1.51</v>
      </c>
      <c r="F49" s="51">
        <f t="shared" si="3"/>
        <v>0.58854166666666663</v>
      </c>
      <c r="G49" s="1"/>
      <c r="H49" s="70">
        <v>18</v>
      </c>
      <c r="I49" s="35">
        <v>2491</v>
      </c>
      <c r="J49" s="35">
        <v>1185</v>
      </c>
      <c r="K49" s="35">
        <v>1306</v>
      </c>
      <c r="L49" s="45">
        <v>1.1499999999999999</v>
      </c>
      <c r="M49" s="51">
        <f t="shared" si="4"/>
        <v>0.5242874347651546</v>
      </c>
      <c r="O49" s="69">
        <v>18</v>
      </c>
      <c r="P49" s="35">
        <v>2300</v>
      </c>
      <c r="Q49" s="35">
        <v>1185</v>
      </c>
      <c r="R49" s="35">
        <v>1115</v>
      </c>
      <c r="S49" s="45">
        <v>1</v>
      </c>
      <c r="T49" s="51">
        <f t="shared" si="5"/>
        <v>0.48478260869565215</v>
      </c>
    </row>
    <row r="50" spans="1:20" x14ac:dyDescent="0.25">
      <c r="A50" s="69">
        <v>19</v>
      </c>
      <c r="B50" s="36">
        <v>2880</v>
      </c>
      <c r="C50" s="36">
        <v>1185</v>
      </c>
      <c r="D50" s="36">
        <v>1695</v>
      </c>
      <c r="E50" s="46">
        <v>1.51</v>
      </c>
      <c r="F50" s="52">
        <f t="shared" si="3"/>
        <v>0.58854166666666663</v>
      </c>
      <c r="G50" s="1"/>
      <c r="H50" s="70">
        <v>19</v>
      </c>
      <c r="I50" s="36">
        <v>2491</v>
      </c>
      <c r="J50" s="36">
        <v>1185</v>
      </c>
      <c r="K50" s="36">
        <v>1306</v>
      </c>
      <c r="L50" s="46">
        <v>1.1499999999999999</v>
      </c>
      <c r="M50" s="52">
        <f t="shared" si="4"/>
        <v>0.5242874347651546</v>
      </c>
      <c r="O50" s="69">
        <v>19</v>
      </c>
      <c r="P50" s="36">
        <v>2300</v>
      </c>
      <c r="Q50" s="36">
        <v>1185</v>
      </c>
      <c r="R50" s="36">
        <v>1115</v>
      </c>
      <c r="S50" s="46">
        <v>1</v>
      </c>
      <c r="T50" s="52">
        <f t="shared" si="5"/>
        <v>0.48478260869565215</v>
      </c>
    </row>
    <row r="51" spans="1:20" x14ac:dyDescent="0.25">
      <c r="A51" s="69">
        <v>20</v>
      </c>
      <c r="B51" s="36">
        <v>2880</v>
      </c>
      <c r="C51" s="36">
        <v>1185</v>
      </c>
      <c r="D51" s="36">
        <v>1695</v>
      </c>
      <c r="E51" s="46">
        <v>1.51</v>
      </c>
      <c r="F51" s="52">
        <f t="shared" si="3"/>
        <v>0.58854166666666663</v>
      </c>
      <c r="G51" s="1"/>
      <c r="H51" s="70">
        <v>20</v>
      </c>
      <c r="I51" s="36">
        <v>2491</v>
      </c>
      <c r="J51" s="36">
        <v>1185</v>
      </c>
      <c r="K51" s="36">
        <v>1306</v>
      </c>
      <c r="L51" s="46">
        <v>1.1499999999999999</v>
      </c>
      <c r="M51" s="52">
        <f t="shared" si="4"/>
        <v>0.5242874347651546</v>
      </c>
      <c r="O51" s="69">
        <v>20</v>
      </c>
      <c r="P51" s="36">
        <v>2300</v>
      </c>
      <c r="Q51" s="36">
        <v>1185</v>
      </c>
      <c r="R51" s="36">
        <v>1115</v>
      </c>
      <c r="S51" s="46">
        <v>1</v>
      </c>
      <c r="T51" s="52">
        <f t="shared" si="5"/>
        <v>0.48478260869565215</v>
      </c>
    </row>
    <row r="52" spans="1:20" x14ac:dyDescent="0.25">
      <c r="A52" s="69">
        <v>21</v>
      </c>
      <c r="B52" s="36">
        <v>2880</v>
      </c>
      <c r="C52" s="36">
        <v>1185</v>
      </c>
      <c r="D52" s="36">
        <v>1695</v>
      </c>
      <c r="E52" s="46">
        <v>1.51</v>
      </c>
      <c r="F52" s="52">
        <f t="shared" si="3"/>
        <v>0.58854166666666663</v>
      </c>
      <c r="G52" s="1"/>
      <c r="H52" s="70">
        <v>21</v>
      </c>
      <c r="I52" s="36">
        <v>2491</v>
      </c>
      <c r="J52" s="36">
        <v>1185</v>
      </c>
      <c r="K52" s="36">
        <v>1306</v>
      </c>
      <c r="L52" s="46">
        <v>1.1499999999999999</v>
      </c>
      <c r="M52" s="52">
        <f t="shared" si="4"/>
        <v>0.5242874347651546</v>
      </c>
      <c r="O52" s="69">
        <v>21</v>
      </c>
      <c r="P52" s="36">
        <v>2300</v>
      </c>
      <c r="Q52" s="36">
        <v>1185</v>
      </c>
      <c r="R52" s="36">
        <v>1115</v>
      </c>
      <c r="S52" s="46">
        <v>1</v>
      </c>
      <c r="T52" s="52">
        <f t="shared" si="5"/>
        <v>0.48478260869565215</v>
      </c>
    </row>
    <row r="53" spans="1:20" x14ac:dyDescent="0.25">
      <c r="A53" s="69">
        <v>22</v>
      </c>
      <c r="B53" s="36">
        <v>2880</v>
      </c>
      <c r="C53" s="36">
        <v>1185</v>
      </c>
      <c r="D53" s="36">
        <v>1695</v>
      </c>
      <c r="E53" s="46">
        <v>1.51</v>
      </c>
      <c r="F53" s="52">
        <f t="shared" si="3"/>
        <v>0.58854166666666663</v>
      </c>
      <c r="G53" s="1"/>
      <c r="H53" s="70">
        <v>22</v>
      </c>
      <c r="I53" s="36">
        <v>2491</v>
      </c>
      <c r="J53" s="36">
        <v>1185</v>
      </c>
      <c r="K53" s="36">
        <v>1306</v>
      </c>
      <c r="L53" s="46">
        <v>1.1499999999999999</v>
      </c>
      <c r="M53" s="52">
        <f t="shared" si="4"/>
        <v>0.5242874347651546</v>
      </c>
      <c r="O53" s="69">
        <v>22</v>
      </c>
      <c r="P53" s="36">
        <v>2300</v>
      </c>
      <c r="Q53" s="36">
        <v>1185</v>
      </c>
      <c r="R53" s="36">
        <v>1115</v>
      </c>
      <c r="S53" s="46">
        <v>1</v>
      </c>
      <c r="T53" s="52">
        <f t="shared" si="5"/>
        <v>0.48478260869565215</v>
      </c>
    </row>
    <row r="54" spans="1:20" x14ac:dyDescent="0.25">
      <c r="A54" s="69">
        <v>23</v>
      </c>
      <c r="B54" s="31">
        <v>3086</v>
      </c>
      <c r="C54" s="31">
        <v>1234</v>
      </c>
      <c r="D54" s="31">
        <v>1852</v>
      </c>
      <c r="E54" s="41">
        <v>1.83</v>
      </c>
      <c r="F54" s="47">
        <f t="shared" si="3"/>
        <v>0.60012961762799744</v>
      </c>
      <c r="G54" s="1"/>
      <c r="H54" s="70">
        <v>23</v>
      </c>
      <c r="I54" s="31">
        <v>2808</v>
      </c>
      <c r="J54" s="31">
        <v>1185</v>
      </c>
      <c r="K54" s="31">
        <v>1623</v>
      </c>
      <c r="L54" s="41">
        <v>1.44</v>
      </c>
      <c r="M54" s="47">
        <f t="shared" si="4"/>
        <v>0.57799145299145294</v>
      </c>
      <c r="O54" s="69">
        <v>23</v>
      </c>
      <c r="P54" s="31">
        <v>2491</v>
      </c>
      <c r="Q54" s="37">
        <v>1185</v>
      </c>
      <c r="R54" s="37">
        <v>1306</v>
      </c>
      <c r="S54" s="41">
        <v>1.1499999999999999</v>
      </c>
      <c r="T54" s="47">
        <f t="shared" si="5"/>
        <v>0.5242874347651546</v>
      </c>
    </row>
    <row r="55" spans="1:20" x14ac:dyDescent="0.25">
      <c r="A55" s="69">
        <v>24</v>
      </c>
      <c r="B55" s="31">
        <v>3086</v>
      </c>
      <c r="C55" s="31">
        <v>1234</v>
      </c>
      <c r="D55" s="31">
        <v>1852</v>
      </c>
      <c r="E55" s="41">
        <v>1.83</v>
      </c>
      <c r="F55" s="47">
        <f t="shared" si="3"/>
        <v>0.60012961762799744</v>
      </c>
      <c r="G55" s="1"/>
      <c r="H55" s="70">
        <v>24</v>
      </c>
      <c r="I55" s="31">
        <v>2808</v>
      </c>
      <c r="J55" s="31">
        <v>1185</v>
      </c>
      <c r="K55" s="31">
        <v>1623</v>
      </c>
      <c r="L55" s="41">
        <v>1.44</v>
      </c>
      <c r="M55" s="47">
        <f t="shared" si="4"/>
        <v>0.57799145299145294</v>
      </c>
      <c r="O55" s="69">
        <v>24</v>
      </c>
      <c r="P55" s="31">
        <v>2491</v>
      </c>
      <c r="Q55" s="37">
        <v>1185</v>
      </c>
      <c r="R55" s="37">
        <v>1306</v>
      </c>
      <c r="S55" s="41">
        <v>1.1499999999999999</v>
      </c>
      <c r="T55" s="47">
        <f t="shared" si="5"/>
        <v>0.5242874347651546</v>
      </c>
    </row>
    <row r="56" spans="1:20" x14ac:dyDescent="0.25">
      <c r="B56" s="1"/>
      <c r="I56" s="1"/>
      <c r="P56" s="1"/>
    </row>
    <row r="57" spans="1:20" x14ac:dyDescent="0.25">
      <c r="L57" t="s">
        <v>71</v>
      </c>
    </row>
    <row r="59" spans="1:20" ht="18.75" x14ac:dyDescent="0.3">
      <c r="A59" s="97">
        <v>45474</v>
      </c>
      <c r="B59" s="97"/>
      <c r="C59" s="97"/>
      <c r="D59" s="97"/>
      <c r="E59" s="97"/>
      <c r="F59" s="97"/>
      <c r="H59" s="97">
        <v>45505</v>
      </c>
      <c r="I59" s="97"/>
      <c r="J59" s="97"/>
      <c r="K59" s="97"/>
      <c r="L59" s="97"/>
      <c r="M59" s="97"/>
      <c r="O59" s="97">
        <v>45536</v>
      </c>
      <c r="P59" s="97"/>
      <c r="Q59" s="97"/>
      <c r="R59" s="97"/>
      <c r="S59" s="97"/>
      <c r="T59" s="97"/>
    </row>
    <row r="60" spans="1:20" ht="31.5" x14ac:dyDescent="0.25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8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8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5">
      <c r="A61" s="69">
        <v>1</v>
      </c>
      <c r="B61" s="31">
        <v>2412</v>
      </c>
      <c r="C61" s="31">
        <v>1185</v>
      </c>
      <c r="D61" s="31">
        <v>1227</v>
      </c>
      <c r="E61" s="41">
        <v>1.08</v>
      </c>
      <c r="F61" s="47">
        <f>D61/B61</f>
        <v>0.50870646766169159</v>
      </c>
      <c r="H61" s="70">
        <v>1</v>
      </c>
      <c r="I61" s="31">
        <v>2342</v>
      </c>
      <c r="J61" s="2">
        <v>1185</v>
      </c>
      <c r="K61" s="2">
        <v>1157</v>
      </c>
      <c r="L61" s="41">
        <v>1.01</v>
      </c>
      <c r="M61" s="47">
        <f>K61/I61</f>
        <v>0.49402220324508966</v>
      </c>
      <c r="N61" s="68"/>
      <c r="O61" s="69">
        <v>1</v>
      </c>
      <c r="P61" s="53"/>
      <c r="Q61" s="53"/>
      <c r="R61" s="53"/>
      <c r="S61" s="54"/>
      <c r="T61" s="47"/>
    </row>
    <row r="62" spans="1:20" x14ac:dyDescent="0.25">
      <c r="A62" s="69">
        <v>2</v>
      </c>
      <c r="B62" s="31">
        <v>2412</v>
      </c>
      <c r="C62" s="31">
        <v>1185</v>
      </c>
      <c r="D62" s="31">
        <v>1227</v>
      </c>
      <c r="E62" s="41">
        <v>1.08</v>
      </c>
      <c r="F62" s="47">
        <f t="shared" ref="F62:F84" si="6">D62/B62</f>
        <v>0.50870646766169159</v>
      </c>
      <c r="H62" s="70">
        <v>2</v>
      </c>
      <c r="I62" s="31">
        <v>2342</v>
      </c>
      <c r="J62" s="2">
        <v>1185</v>
      </c>
      <c r="K62" s="2">
        <v>1157</v>
      </c>
      <c r="L62" s="41">
        <v>1.01</v>
      </c>
      <c r="M62" s="47">
        <f t="shared" ref="M62:M84" si="7">K62/I62</f>
        <v>0.49402220324508966</v>
      </c>
      <c r="N62" s="68"/>
      <c r="O62" s="69">
        <v>2</v>
      </c>
      <c r="P62" s="53"/>
      <c r="Q62" s="53"/>
      <c r="R62" s="53"/>
      <c r="S62" s="54"/>
      <c r="T62" s="47"/>
    </row>
    <row r="63" spans="1:20" x14ac:dyDescent="0.25">
      <c r="A63" s="69">
        <v>3</v>
      </c>
      <c r="B63" s="32">
        <v>2491</v>
      </c>
      <c r="C63" s="32">
        <v>1185</v>
      </c>
      <c r="D63" s="32">
        <v>1306</v>
      </c>
      <c r="E63" s="42">
        <v>1.1499999999999999</v>
      </c>
      <c r="F63" s="48">
        <f t="shared" si="6"/>
        <v>0.5242874347651546</v>
      </c>
      <c r="H63" s="70">
        <v>3</v>
      </c>
      <c r="I63" s="32">
        <v>2373</v>
      </c>
      <c r="J63" s="3">
        <v>1185</v>
      </c>
      <c r="K63" s="3">
        <v>1188</v>
      </c>
      <c r="L63" s="42">
        <v>1.04</v>
      </c>
      <c r="M63" s="48">
        <f t="shared" si="7"/>
        <v>0.50063211125158025</v>
      </c>
      <c r="N63" s="68"/>
      <c r="O63" s="69">
        <v>3</v>
      </c>
      <c r="P63" s="55"/>
      <c r="Q63" s="55"/>
      <c r="R63" s="55"/>
      <c r="S63" s="56"/>
      <c r="T63" s="48"/>
    </row>
    <row r="64" spans="1:20" x14ac:dyDescent="0.25">
      <c r="A64" s="69">
        <v>4</v>
      </c>
      <c r="B64" s="32">
        <v>2491</v>
      </c>
      <c r="C64" s="32">
        <v>1185</v>
      </c>
      <c r="D64" s="32">
        <v>1306</v>
      </c>
      <c r="E64" s="42">
        <v>1.1499999999999999</v>
      </c>
      <c r="F64" s="48">
        <f t="shared" si="6"/>
        <v>0.5242874347651546</v>
      </c>
      <c r="H64" s="70">
        <v>4</v>
      </c>
      <c r="I64" s="32">
        <v>2373</v>
      </c>
      <c r="J64" s="3">
        <v>1185</v>
      </c>
      <c r="K64" s="3">
        <v>1188</v>
      </c>
      <c r="L64" s="42">
        <v>1.04</v>
      </c>
      <c r="M64" s="48">
        <f t="shared" si="7"/>
        <v>0.50063211125158025</v>
      </c>
      <c r="N64" s="68"/>
      <c r="O64" s="69">
        <v>4</v>
      </c>
      <c r="P64" s="55"/>
      <c r="Q64" s="55"/>
      <c r="R64" s="55"/>
      <c r="S64" s="56"/>
      <c r="T64" s="48"/>
    </row>
    <row r="65" spans="1:20" x14ac:dyDescent="0.25">
      <c r="A65" s="69">
        <v>5</v>
      </c>
      <c r="B65" s="32">
        <v>2491</v>
      </c>
      <c r="C65" s="32">
        <v>1185</v>
      </c>
      <c r="D65" s="32">
        <v>1306</v>
      </c>
      <c r="E65" s="42">
        <v>1.1499999999999999</v>
      </c>
      <c r="F65" s="48">
        <f t="shared" si="6"/>
        <v>0.5242874347651546</v>
      </c>
      <c r="H65" s="70">
        <v>5</v>
      </c>
      <c r="I65" s="32">
        <v>2373</v>
      </c>
      <c r="J65" s="3">
        <v>1185</v>
      </c>
      <c r="K65" s="3">
        <v>1188</v>
      </c>
      <c r="L65" s="42">
        <v>1.04</v>
      </c>
      <c r="M65" s="48">
        <f t="shared" si="7"/>
        <v>0.50063211125158025</v>
      </c>
      <c r="N65" s="68"/>
      <c r="O65" s="69">
        <v>5</v>
      </c>
      <c r="P65" s="55"/>
      <c r="Q65" s="55"/>
      <c r="R65" s="55"/>
      <c r="S65" s="56"/>
      <c r="T65" s="48"/>
    </row>
    <row r="66" spans="1:20" x14ac:dyDescent="0.25">
      <c r="A66" s="69">
        <v>6</v>
      </c>
      <c r="B66" s="32">
        <v>2491</v>
      </c>
      <c r="C66" s="32">
        <v>1185</v>
      </c>
      <c r="D66" s="32">
        <v>1306</v>
      </c>
      <c r="E66" s="42">
        <v>1.1499999999999999</v>
      </c>
      <c r="F66" s="48">
        <f t="shared" si="6"/>
        <v>0.5242874347651546</v>
      </c>
      <c r="H66" s="70">
        <v>6</v>
      </c>
      <c r="I66" s="32">
        <v>2373</v>
      </c>
      <c r="J66" s="3">
        <v>1185</v>
      </c>
      <c r="K66" s="3">
        <v>1188</v>
      </c>
      <c r="L66" s="42">
        <v>1.04</v>
      </c>
      <c r="M66" s="48">
        <f t="shared" si="7"/>
        <v>0.50063211125158025</v>
      </c>
      <c r="N66" s="68"/>
      <c r="O66" s="69">
        <v>6</v>
      </c>
      <c r="P66" s="55"/>
      <c r="Q66" s="55"/>
      <c r="R66" s="55"/>
      <c r="S66" s="56"/>
      <c r="T66" s="48"/>
    </row>
    <row r="67" spans="1:20" x14ac:dyDescent="0.25">
      <c r="A67" s="69">
        <v>7</v>
      </c>
      <c r="B67" s="33">
        <v>2444</v>
      </c>
      <c r="C67" s="33">
        <v>1185</v>
      </c>
      <c r="D67" s="33">
        <v>1259</v>
      </c>
      <c r="E67" s="43">
        <v>1.1200000000000001</v>
      </c>
      <c r="F67" s="49">
        <f t="shared" si="6"/>
        <v>0.51513911620294595</v>
      </c>
      <c r="H67" s="70">
        <v>7</v>
      </c>
      <c r="I67" s="33">
        <v>2342</v>
      </c>
      <c r="J67" s="4">
        <v>1185</v>
      </c>
      <c r="K67" s="4">
        <v>1157</v>
      </c>
      <c r="L67" s="43">
        <v>1.01</v>
      </c>
      <c r="M67" s="49">
        <f t="shared" si="7"/>
        <v>0.49402220324508966</v>
      </c>
      <c r="N67" s="68"/>
      <c r="O67" s="69">
        <v>7</v>
      </c>
      <c r="P67" s="57"/>
      <c r="Q67" s="57"/>
      <c r="R67" s="57"/>
      <c r="S67" s="58"/>
      <c r="T67" s="49"/>
    </row>
    <row r="68" spans="1:20" x14ac:dyDescent="0.25">
      <c r="A68" s="69">
        <v>8</v>
      </c>
      <c r="B68" s="33">
        <v>2444</v>
      </c>
      <c r="C68" s="33">
        <v>1185</v>
      </c>
      <c r="D68" s="33">
        <v>1259</v>
      </c>
      <c r="E68" s="43">
        <v>1.1200000000000001</v>
      </c>
      <c r="F68" s="49">
        <f t="shared" si="6"/>
        <v>0.51513911620294595</v>
      </c>
      <c r="H68" s="70">
        <v>8</v>
      </c>
      <c r="I68" s="33">
        <v>2342</v>
      </c>
      <c r="J68" s="4">
        <v>1185</v>
      </c>
      <c r="K68" s="4">
        <v>1157</v>
      </c>
      <c r="L68" s="43">
        <v>1.01</v>
      </c>
      <c r="M68" s="49">
        <f t="shared" si="7"/>
        <v>0.49402220324508966</v>
      </c>
      <c r="N68" s="68"/>
      <c r="O68" s="69">
        <v>8</v>
      </c>
      <c r="P68" s="57"/>
      <c r="Q68" s="57"/>
      <c r="R68" s="57"/>
      <c r="S68" s="58"/>
      <c r="T68" s="49"/>
    </row>
    <row r="69" spans="1:20" x14ac:dyDescent="0.25">
      <c r="A69" s="69">
        <v>9</v>
      </c>
      <c r="B69" s="33">
        <v>2444</v>
      </c>
      <c r="C69" s="33">
        <v>1185</v>
      </c>
      <c r="D69" s="33">
        <v>1259</v>
      </c>
      <c r="E69" s="43">
        <v>1.1200000000000001</v>
      </c>
      <c r="F69" s="49">
        <f t="shared" si="6"/>
        <v>0.51513911620294595</v>
      </c>
      <c r="H69" s="70">
        <v>9</v>
      </c>
      <c r="I69" s="33">
        <v>2342</v>
      </c>
      <c r="J69" s="4">
        <v>1185</v>
      </c>
      <c r="K69" s="4">
        <v>1157</v>
      </c>
      <c r="L69" s="43">
        <v>1.01</v>
      </c>
      <c r="M69" s="49">
        <f t="shared" si="7"/>
        <v>0.49402220324508966</v>
      </c>
      <c r="N69" s="68"/>
      <c r="O69" s="69">
        <v>9</v>
      </c>
      <c r="P69" s="57"/>
      <c r="Q69" s="57"/>
      <c r="R69" s="57"/>
      <c r="S69" s="58"/>
      <c r="T69" s="49"/>
    </row>
    <row r="70" spans="1:20" x14ac:dyDescent="0.25">
      <c r="A70" s="69">
        <v>10</v>
      </c>
      <c r="B70" s="33">
        <v>2444</v>
      </c>
      <c r="C70" s="33">
        <v>1185</v>
      </c>
      <c r="D70" s="33">
        <v>1259</v>
      </c>
      <c r="E70" s="43">
        <v>1.1200000000000001</v>
      </c>
      <c r="F70" s="49">
        <f t="shared" si="6"/>
        <v>0.51513911620294595</v>
      </c>
      <c r="H70" s="70">
        <v>10</v>
      </c>
      <c r="I70" s="33">
        <v>2342</v>
      </c>
      <c r="J70" s="4">
        <v>1185</v>
      </c>
      <c r="K70" s="4">
        <v>1157</v>
      </c>
      <c r="L70" s="43">
        <v>1.01</v>
      </c>
      <c r="M70" s="49">
        <f t="shared" si="7"/>
        <v>0.49402220324508966</v>
      </c>
      <c r="N70" s="68"/>
      <c r="O70" s="69">
        <v>10</v>
      </c>
      <c r="P70" s="57"/>
      <c r="Q70" s="57"/>
      <c r="R70" s="57"/>
      <c r="S70" s="58"/>
      <c r="T70" s="49"/>
    </row>
    <row r="71" spans="1:20" x14ac:dyDescent="0.25">
      <c r="A71" s="69">
        <v>11</v>
      </c>
      <c r="B71" s="34">
        <v>2300</v>
      </c>
      <c r="C71" s="34">
        <v>1185</v>
      </c>
      <c r="D71" s="34">
        <v>1115</v>
      </c>
      <c r="E71" s="44">
        <v>1</v>
      </c>
      <c r="F71" s="50">
        <f t="shared" si="6"/>
        <v>0.48478260869565215</v>
      </c>
      <c r="H71" s="70">
        <v>11</v>
      </c>
      <c r="I71" s="34">
        <v>2300</v>
      </c>
      <c r="J71" s="5">
        <v>1185</v>
      </c>
      <c r="K71" s="5">
        <v>1115</v>
      </c>
      <c r="L71" s="44">
        <v>1</v>
      </c>
      <c r="M71" s="50">
        <f t="shared" si="7"/>
        <v>0.48478260869565215</v>
      </c>
      <c r="N71" s="68"/>
      <c r="O71" s="69">
        <v>11</v>
      </c>
      <c r="P71" s="59"/>
      <c r="Q71" s="59"/>
      <c r="R71" s="59"/>
      <c r="S71" s="60"/>
      <c r="T71" s="50"/>
    </row>
    <row r="72" spans="1:20" x14ac:dyDescent="0.25">
      <c r="A72" s="69">
        <v>12</v>
      </c>
      <c r="B72" s="34">
        <v>2300</v>
      </c>
      <c r="C72" s="34">
        <v>1185</v>
      </c>
      <c r="D72" s="34">
        <v>1115</v>
      </c>
      <c r="E72" s="44">
        <v>1</v>
      </c>
      <c r="F72" s="50">
        <f t="shared" si="6"/>
        <v>0.48478260869565215</v>
      </c>
      <c r="H72" s="70">
        <v>12</v>
      </c>
      <c r="I72" s="34">
        <v>2300</v>
      </c>
      <c r="J72" s="5">
        <v>1185</v>
      </c>
      <c r="K72" s="5">
        <v>1115</v>
      </c>
      <c r="L72" s="44">
        <v>1</v>
      </c>
      <c r="M72" s="50">
        <f t="shared" si="7"/>
        <v>0.48478260869565215</v>
      </c>
      <c r="N72" s="68"/>
      <c r="O72" s="69">
        <v>12</v>
      </c>
      <c r="P72" s="59"/>
      <c r="Q72" s="59"/>
      <c r="R72" s="59"/>
      <c r="S72" s="60"/>
      <c r="T72" s="50"/>
    </row>
    <row r="73" spans="1:20" x14ac:dyDescent="0.25">
      <c r="A73" s="69">
        <v>13</v>
      </c>
      <c r="B73" s="34">
        <v>2300</v>
      </c>
      <c r="C73" s="34">
        <v>1185</v>
      </c>
      <c r="D73" s="34">
        <v>1115</v>
      </c>
      <c r="E73" s="44">
        <v>1</v>
      </c>
      <c r="F73" s="50">
        <f t="shared" si="6"/>
        <v>0.48478260869565215</v>
      </c>
      <c r="H73" s="70">
        <v>13</v>
      </c>
      <c r="I73" s="34">
        <v>2300</v>
      </c>
      <c r="J73" s="5">
        <v>1185</v>
      </c>
      <c r="K73" s="5">
        <v>1115</v>
      </c>
      <c r="L73" s="44">
        <v>1</v>
      </c>
      <c r="M73" s="50">
        <f t="shared" si="7"/>
        <v>0.48478260869565215</v>
      </c>
      <c r="N73" s="68"/>
      <c r="O73" s="69">
        <v>13</v>
      </c>
      <c r="P73" s="59"/>
      <c r="Q73" s="59"/>
      <c r="R73" s="59"/>
      <c r="S73" s="60"/>
      <c r="T73" s="50"/>
    </row>
    <row r="74" spans="1:20" x14ac:dyDescent="0.25">
      <c r="A74" s="69">
        <v>14</v>
      </c>
      <c r="B74" s="34">
        <v>2300</v>
      </c>
      <c r="C74" s="34">
        <v>1185</v>
      </c>
      <c r="D74" s="34">
        <v>1115</v>
      </c>
      <c r="E74" s="44">
        <v>1</v>
      </c>
      <c r="F74" s="50">
        <f t="shared" si="6"/>
        <v>0.48478260869565215</v>
      </c>
      <c r="H74" s="70">
        <v>14</v>
      </c>
      <c r="I74" s="34">
        <v>2300</v>
      </c>
      <c r="J74" s="5">
        <v>1185</v>
      </c>
      <c r="K74" s="5">
        <v>1115</v>
      </c>
      <c r="L74" s="44">
        <v>1</v>
      </c>
      <c r="M74" s="50">
        <f t="shared" si="7"/>
        <v>0.48478260869565215</v>
      </c>
      <c r="N74" s="68"/>
      <c r="O74" s="69">
        <v>14</v>
      </c>
      <c r="P74" s="59"/>
      <c r="Q74" s="59"/>
      <c r="R74" s="59"/>
      <c r="S74" s="60"/>
      <c r="T74" s="50"/>
    </row>
    <row r="75" spans="1:20" x14ac:dyDescent="0.25">
      <c r="A75" s="69">
        <v>15</v>
      </c>
      <c r="B75" s="35">
        <v>2300</v>
      </c>
      <c r="C75" s="35">
        <v>1185</v>
      </c>
      <c r="D75" s="35">
        <v>1115</v>
      </c>
      <c r="E75" s="45">
        <v>1</v>
      </c>
      <c r="F75" s="51">
        <f t="shared" si="6"/>
        <v>0.48478260869565215</v>
      </c>
      <c r="H75" s="72">
        <v>15</v>
      </c>
      <c r="I75" s="35">
        <v>2300</v>
      </c>
      <c r="J75" s="35">
        <v>1185</v>
      </c>
      <c r="K75" s="35">
        <v>1115</v>
      </c>
      <c r="L75" s="45">
        <v>1</v>
      </c>
      <c r="M75" s="51">
        <f t="shared" si="7"/>
        <v>0.48478260869565215</v>
      </c>
      <c r="N75" s="68"/>
      <c r="O75" s="69">
        <v>15</v>
      </c>
      <c r="P75" s="35"/>
      <c r="Q75" s="35"/>
      <c r="R75" s="35"/>
      <c r="S75" s="45"/>
      <c r="T75" s="51"/>
    </row>
    <row r="76" spans="1:20" x14ac:dyDescent="0.25">
      <c r="A76" s="69">
        <v>16</v>
      </c>
      <c r="B76" s="35">
        <v>2300</v>
      </c>
      <c r="C76" s="35">
        <v>1185</v>
      </c>
      <c r="D76" s="35">
        <v>1115</v>
      </c>
      <c r="E76" s="45">
        <v>1</v>
      </c>
      <c r="F76" s="51">
        <f t="shared" si="6"/>
        <v>0.48478260869565215</v>
      </c>
      <c r="H76" s="72">
        <v>16</v>
      </c>
      <c r="I76" s="35">
        <v>2300</v>
      </c>
      <c r="J76" s="35">
        <v>1185</v>
      </c>
      <c r="K76" s="35">
        <v>1115</v>
      </c>
      <c r="L76" s="45">
        <v>1</v>
      </c>
      <c r="M76" s="51">
        <f t="shared" si="7"/>
        <v>0.48478260869565215</v>
      </c>
      <c r="N76" s="68"/>
      <c r="O76" s="69">
        <v>16</v>
      </c>
      <c r="P76" s="35"/>
      <c r="Q76" s="35"/>
      <c r="R76" s="35"/>
      <c r="S76" s="45"/>
      <c r="T76" s="51"/>
    </row>
    <row r="77" spans="1:20" x14ac:dyDescent="0.25">
      <c r="A77" s="69">
        <v>17</v>
      </c>
      <c r="B77" s="35">
        <v>2300</v>
      </c>
      <c r="C77" s="35">
        <v>1185</v>
      </c>
      <c r="D77" s="35">
        <v>1115</v>
      </c>
      <c r="E77" s="45">
        <v>1</v>
      </c>
      <c r="F77" s="51">
        <f t="shared" si="6"/>
        <v>0.48478260869565215</v>
      </c>
      <c r="H77" s="72">
        <v>17</v>
      </c>
      <c r="I77" s="35">
        <v>2300</v>
      </c>
      <c r="J77" s="35">
        <v>1185</v>
      </c>
      <c r="K77" s="35">
        <v>1115</v>
      </c>
      <c r="L77" s="45">
        <v>1</v>
      </c>
      <c r="M77" s="51">
        <f t="shared" si="7"/>
        <v>0.48478260869565215</v>
      </c>
      <c r="N77" s="68"/>
      <c r="O77" s="69">
        <v>17</v>
      </c>
      <c r="P77" s="35"/>
      <c r="Q77" s="35"/>
      <c r="R77" s="35"/>
      <c r="S77" s="45"/>
      <c r="T77" s="51"/>
    </row>
    <row r="78" spans="1:20" x14ac:dyDescent="0.25">
      <c r="A78" s="69">
        <v>18</v>
      </c>
      <c r="B78" s="35">
        <v>2300</v>
      </c>
      <c r="C78" s="35">
        <v>1185</v>
      </c>
      <c r="D78" s="35">
        <v>1115</v>
      </c>
      <c r="E78" s="45">
        <v>1</v>
      </c>
      <c r="F78" s="51">
        <f t="shared" si="6"/>
        <v>0.48478260869565215</v>
      </c>
      <c r="H78" s="72">
        <v>18</v>
      </c>
      <c r="I78" s="35">
        <v>2300</v>
      </c>
      <c r="J78" s="35">
        <v>1185</v>
      </c>
      <c r="K78" s="35">
        <v>1115</v>
      </c>
      <c r="L78" s="45">
        <v>1</v>
      </c>
      <c r="M78" s="51">
        <f t="shared" si="7"/>
        <v>0.48478260869565215</v>
      </c>
      <c r="N78" s="68"/>
      <c r="O78" s="69">
        <v>18</v>
      </c>
      <c r="P78" s="35"/>
      <c r="Q78" s="35"/>
      <c r="R78" s="35"/>
      <c r="S78" s="45"/>
      <c r="T78" s="51"/>
    </row>
    <row r="79" spans="1:20" x14ac:dyDescent="0.25">
      <c r="A79" s="69">
        <v>19</v>
      </c>
      <c r="B79" s="36">
        <v>2300</v>
      </c>
      <c r="C79" s="36">
        <v>1185</v>
      </c>
      <c r="D79" s="36">
        <v>1115</v>
      </c>
      <c r="E79" s="46">
        <v>1</v>
      </c>
      <c r="F79" s="52">
        <f t="shared" si="6"/>
        <v>0.48478260869565215</v>
      </c>
      <c r="H79" s="70">
        <v>19</v>
      </c>
      <c r="I79" s="36">
        <v>2300</v>
      </c>
      <c r="J79" s="36">
        <v>1185</v>
      </c>
      <c r="K79" s="36">
        <v>1115</v>
      </c>
      <c r="L79" s="46">
        <v>1</v>
      </c>
      <c r="M79" s="52">
        <f t="shared" si="7"/>
        <v>0.48478260869565215</v>
      </c>
      <c r="N79" s="68"/>
      <c r="O79" s="69">
        <v>19</v>
      </c>
      <c r="P79" s="36"/>
      <c r="Q79" s="36"/>
      <c r="R79" s="36"/>
      <c r="S79" s="46"/>
      <c r="T79" s="52"/>
    </row>
    <row r="80" spans="1:20" x14ac:dyDescent="0.25">
      <c r="A80" s="69">
        <v>20</v>
      </c>
      <c r="B80" s="36">
        <v>2300</v>
      </c>
      <c r="C80" s="36">
        <v>1185</v>
      </c>
      <c r="D80" s="36">
        <v>1115</v>
      </c>
      <c r="E80" s="46">
        <v>1</v>
      </c>
      <c r="F80" s="52">
        <f t="shared" si="6"/>
        <v>0.48478260869565215</v>
      </c>
      <c r="H80" s="70">
        <v>20</v>
      </c>
      <c r="I80" s="36">
        <v>2300</v>
      </c>
      <c r="J80" s="36">
        <v>1185</v>
      </c>
      <c r="K80" s="36">
        <v>1115</v>
      </c>
      <c r="L80" s="46">
        <v>1</v>
      </c>
      <c r="M80" s="52">
        <f t="shared" si="7"/>
        <v>0.48478260869565215</v>
      </c>
      <c r="N80" s="68"/>
      <c r="O80" s="69">
        <v>20</v>
      </c>
      <c r="P80" s="36"/>
      <c r="Q80" s="36"/>
      <c r="R80" s="36"/>
      <c r="S80" s="46"/>
      <c r="T80" s="52"/>
    </row>
    <row r="81" spans="1:20" x14ac:dyDescent="0.25">
      <c r="A81" s="69">
        <v>21</v>
      </c>
      <c r="B81" s="36">
        <v>2300</v>
      </c>
      <c r="C81" s="36">
        <v>1185</v>
      </c>
      <c r="D81" s="36">
        <v>1115</v>
      </c>
      <c r="E81" s="46">
        <v>1</v>
      </c>
      <c r="F81" s="52">
        <f t="shared" si="6"/>
        <v>0.48478260869565215</v>
      </c>
      <c r="H81" s="70">
        <v>21</v>
      </c>
      <c r="I81" s="36">
        <v>2300</v>
      </c>
      <c r="J81" s="36">
        <v>1185</v>
      </c>
      <c r="K81" s="36">
        <v>1115</v>
      </c>
      <c r="L81" s="46">
        <v>1</v>
      </c>
      <c r="M81" s="52">
        <f t="shared" si="7"/>
        <v>0.48478260869565215</v>
      </c>
      <c r="N81" s="68"/>
      <c r="O81" s="69">
        <v>21</v>
      </c>
      <c r="P81" s="36"/>
      <c r="Q81" s="36"/>
      <c r="R81" s="36"/>
      <c r="S81" s="46"/>
      <c r="T81" s="52"/>
    </row>
    <row r="82" spans="1:20" x14ac:dyDescent="0.25">
      <c r="A82" s="69">
        <v>22</v>
      </c>
      <c r="B82" s="36">
        <v>2300</v>
      </c>
      <c r="C82" s="36">
        <v>1185</v>
      </c>
      <c r="D82" s="36">
        <v>1115</v>
      </c>
      <c r="E82" s="46">
        <v>1</v>
      </c>
      <c r="F82" s="52">
        <f t="shared" si="6"/>
        <v>0.48478260869565215</v>
      </c>
      <c r="H82" s="70">
        <v>22</v>
      </c>
      <c r="I82" s="36">
        <v>2300</v>
      </c>
      <c r="J82" s="36">
        <v>1185</v>
      </c>
      <c r="K82" s="36">
        <v>1115</v>
      </c>
      <c r="L82" s="46">
        <v>1</v>
      </c>
      <c r="M82" s="52">
        <f t="shared" si="7"/>
        <v>0.48478260869565215</v>
      </c>
      <c r="N82" s="68"/>
      <c r="O82" s="69">
        <v>22</v>
      </c>
      <c r="P82" s="36"/>
      <c r="Q82" s="36"/>
      <c r="R82" s="36"/>
      <c r="S82" s="46"/>
      <c r="T82" s="52"/>
    </row>
    <row r="83" spans="1:20" x14ac:dyDescent="0.25">
      <c r="A83" s="69">
        <v>23</v>
      </c>
      <c r="B83" s="31">
        <v>2412</v>
      </c>
      <c r="C83" s="31">
        <v>1185</v>
      </c>
      <c r="D83" s="31">
        <v>1227</v>
      </c>
      <c r="E83" s="41">
        <v>1.08</v>
      </c>
      <c r="F83" s="47">
        <f t="shared" si="6"/>
        <v>0.50870646766169159</v>
      </c>
      <c r="H83" s="70">
        <v>23</v>
      </c>
      <c r="I83" s="31">
        <v>2342</v>
      </c>
      <c r="J83" s="2">
        <v>1185</v>
      </c>
      <c r="K83" s="2">
        <v>1157</v>
      </c>
      <c r="L83" s="41">
        <v>1.01</v>
      </c>
      <c r="M83" s="47">
        <f t="shared" si="7"/>
        <v>0.49402220324508966</v>
      </c>
      <c r="N83" s="68"/>
      <c r="O83" s="69">
        <v>23</v>
      </c>
      <c r="P83" s="53"/>
      <c r="Q83" s="53"/>
      <c r="R83" s="53"/>
      <c r="S83" s="54"/>
      <c r="T83" s="47"/>
    </row>
    <row r="84" spans="1:20" x14ac:dyDescent="0.25">
      <c r="A84" s="69">
        <v>24</v>
      </c>
      <c r="B84" s="31">
        <v>2412</v>
      </c>
      <c r="C84" s="31">
        <v>1185</v>
      </c>
      <c r="D84" s="31">
        <v>1227</v>
      </c>
      <c r="E84" s="41">
        <v>1.08</v>
      </c>
      <c r="F84" s="47">
        <f t="shared" si="6"/>
        <v>0.50870646766169159</v>
      </c>
      <c r="H84" s="70">
        <v>24</v>
      </c>
      <c r="I84" s="31">
        <v>2342</v>
      </c>
      <c r="J84" s="2">
        <v>1185</v>
      </c>
      <c r="K84" s="2">
        <v>1157</v>
      </c>
      <c r="L84" s="41">
        <v>1.01</v>
      </c>
      <c r="M84" s="47">
        <f t="shared" si="7"/>
        <v>0.49402220324508966</v>
      </c>
      <c r="N84" s="68"/>
      <c r="O84" s="69">
        <v>24</v>
      </c>
      <c r="P84" s="53"/>
      <c r="Q84" s="53"/>
      <c r="R84" s="53"/>
      <c r="S84" s="54"/>
      <c r="T84" s="47"/>
    </row>
    <row r="85" spans="1:20" x14ac:dyDescent="0.25">
      <c r="B85" s="1"/>
      <c r="I85" s="1"/>
      <c r="P85" s="1"/>
    </row>
    <row r="87" spans="1:20" ht="18.75" x14ac:dyDescent="0.3">
      <c r="A87" s="97">
        <v>45566</v>
      </c>
      <c r="B87" s="97"/>
      <c r="C87" s="97"/>
      <c r="D87" s="97"/>
      <c r="E87" s="97"/>
      <c r="F87" s="97"/>
      <c r="H87" s="97">
        <v>45597</v>
      </c>
      <c r="I87" s="97"/>
      <c r="J87" s="97"/>
      <c r="K87" s="97"/>
      <c r="L87" s="97"/>
      <c r="M87" s="97"/>
      <c r="O87" s="97">
        <v>45627</v>
      </c>
      <c r="P87" s="97"/>
      <c r="Q87" s="97"/>
      <c r="R87" s="97"/>
      <c r="S87" s="97"/>
      <c r="T87" s="97"/>
    </row>
    <row r="88" spans="1:20" ht="30" x14ac:dyDescent="0.25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5">
      <c r="A89" s="69">
        <v>1</v>
      </c>
      <c r="B89" s="31"/>
      <c r="C89" s="31"/>
      <c r="D89" s="31"/>
      <c r="E89" s="41"/>
      <c r="F89" s="47"/>
      <c r="G89" s="68"/>
      <c r="H89" s="70">
        <v>1</v>
      </c>
      <c r="I89" s="2"/>
      <c r="J89" s="2"/>
      <c r="K89" s="2"/>
      <c r="L89" s="18"/>
      <c r="M89" s="47"/>
      <c r="N89" s="68"/>
      <c r="O89" s="69">
        <v>1</v>
      </c>
      <c r="P89" s="2"/>
      <c r="Q89" s="2"/>
      <c r="R89" s="2"/>
      <c r="S89" s="18"/>
      <c r="T89" s="47"/>
    </row>
    <row r="90" spans="1:20" x14ac:dyDescent="0.25">
      <c r="A90" s="69">
        <v>2</v>
      </c>
      <c r="B90" s="31"/>
      <c r="C90" s="31"/>
      <c r="D90" s="31"/>
      <c r="E90" s="41"/>
      <c r="F90" s="47"/>
      <c r="G90" s="68"/>
      <c r="H90" s="70">
        <v>2</v>
      </c>
      <c r="I90" s="2"/>
      <c r="J90" s="2"/>
      <c r="K90" s="2"/>
      <c r="L90" s="18"/>
      <c r="M90" s="47"/>
      <c r="N90" s="68"/>
      <c r="O90" s="69">
        <v>2</v>
      </c>
      <c r="P90" s="2"/>
      <c r="Q90" s="2"/>
      <c r="R90" s="2"/>
      <c r="S90" s="18"/>
      <c r="T90" s="47"/>
    </row>
    <row r="91" spans="1:20" x14ac:dyDescent="0.25">
      <c r="A91" s="69">
        <v>3</v>
      </c>
      <c r="B91" s="32"/>
      <c r="C91" s="32"/>
      <c r="D91" s="32"/>
      <c r="E91" s="42"/>
      <c r="F91" s="48"/>
      <c r="G91" s="68"/>
      <c r="H91" s="70">
        <v>3</v>
      </c>
      <c r="I91" s="3"/>
      <c r="J91" s="3"/>
      <c r="K91" s="3"/>
      <c r="L91" s="19"/>
      <c r="M91" s="48"/>
      <c r="N91" s="68"/>
      <c r="O91" s="69">
        <v>3</v>
      </c>
      <c r="P91" s="3"/>
      <c r="Q91" s="3"/>
      <c r="R91" s="3"/>
      <c r="S91" s="19"/>
      <c r="T91" s="48"/>
    </row>
    <row r="92" spans="1:20" x14ac:dyDescent="0.25">
      <c r="A92" s="69">
        <v>4</v>
      </c>
      <c r="B92" s="32"/>
      <c r="C92" s="32"/>
      <c r="D92" s="32"/>
      <c r="E92" s="42"/>
      <c r="F92" s="48"/>
      <c r="G92" s="68"/>
      <c r="H92" s="70">
        <v>4</v>
      </c>
      <c r="I92" s="3"/>
      <c r="J92" s="3"/>
      <c r="K92" s="3"/>
      <c r="L92" s="19"/>
      <c r="M92" s="48"/>
      <c r="N92" s="68"/>
      <c r="O92" s="69">
        <v>4</v>
      </c>
      <c r="P92" s="3"/>
      <c r="Q92" s="3"/>
      <c r="R92" s="3"/>
      <c r="S92" s="19"/>
      <c r="T92" s="48"/>
    </row>
    <row r="93" spans="1:20" x14ac:dyDescent="0.25">
      <c r="A93" s="69">
        <v>5</v>
      </c>
      <c r="B93" s="32"/>
      <c r="C93" s="32"/>
      <c r="D93" s="32"/>
      <c r="E93" s="42"/>
      <c r="F93" s="48"/>
      <c r="G93" s="68"/>
      <c r="H93" s="70">
        <v>5</v>
      </c>
      <c r="I93" s="3"/>
      <c r="J93" s="3"/>
      <c r="K93" s="3"/>
      <c r="L93" s="19"/>
      <c r="M93" s="48"/>
      <c r="N93" s="68"/>
      <c r="O93" s="69">
        <v>5</v>
      </c>
      <c r="P93" s="3"/>
      <c r="Q93" s="3"/>
      <c r="R93" s="3"/>
      <c r="S93" s="19"/>
      <c r="T93" s="48"/>
    </row>
    <row r="94" spans="1:20" x14ac:dyDescent="0.25">
      <c r="A94" s="69">
        <v>6</v>
      </c>
      <c r="B94" s="32"/>
      <c r="C94" s="32"/>
      <c r="D94" s="32"/>
      <c r="E94" s="42"/>
      <c r="F94" s="48"/>
      <c r="G94" s="68"/>
      <c r="H94" s="70">
        <v>6</v>
      </c>
      <c r="I94" s="3"/>
      <c r="J94" s="3"/>
      <c r="K94" s="3"/>
      <c r="L94" s="19"/>
      <c r="M94" s="48"/>
      <c r="N94" s="68"/>
      <c r="O94" s="69">
        <v>6</v>
      </c>
      <c r="P94" s="3"/>
      <c r="Q94" s="3"/>
      <c r="R94" s="3"/>
      <c r="S94" s="19"/>
      <c r="T94" s="48"/>
    </row>
    <row r="95" spans="1:20" x14ac:dyDescent="0.25">
      <c r="A95" s="69">
        <v>7</v>
      </c>
      <c r="B95" s="33"/>
      <c r="C95" s="33"/>
      <c r="D95" s="33"/>
      <c r="E95" s="43"/>
      <c r="F95" s="49"/>
      <c r="G95" s="68"/>
      <c r="H95" s="70">
        <v>7</v>
      </c>
      <c r="I95" s="4"/>
      <c r="J95" s="4"/>
      <c r="K95" s="4"/>
      <c r="L95" s="20"/>
      <c r="M95" s="49"/>
      <c r="N95" s="68"/>
      <c r="O95" s="69">
        <v>7</v>
      </c>
      <c r="P95" s="4"/>
      <c r="Q95" s="4"/>
      <c r="R95" s="4"/>
      <c r="S95" s="20"/>
      <c r="T95" s="49"/>
    </row>
    <row r="96" spans="1:20" x14ac:dyDescent="0.25">
      <c r="A96" s="69">
        <v>8</v>
      </c>
      <c r="B96" s="33"/>
      <c r="C96" s="33"/>
      <c r="D96" s="33"/>
      <c r="E96" s="43"/>
      <c r="F96" s="49"/>
      <c r="G96" s="68"/>
      <c r="H96" s="70">
        <v>8</v>
      </c>
      <c r="I96" s="4"/>
      <c r="J96" s="4"/>
      <c r="K96" s="4"/>
      <c r="L96" s="20"/>
      <c r="M96" s="49"/>
      <c r="N96" s="68"/>
      <c r="O96" s="69">
        <v>8</v>
      </c>
      <c r="P96" s="4"/>
      <c r="Q96" s="4"/>
      <c r="R96" s="4"/>
      <c r="S96" s="20"/>
      <c r="T96" s="49"/>
    </row>
    <row r="97" spans="1:20" x14ac:dyDescent="0.25">
      <c r="A97" s="69">
        <v>9</v>
      </c>
      <c r="B97" s="33"/>
      <c r="C97" s="33"/>
      <c r="D97" s="33"/>
      <c r="E97" s="43"/>
      <c r="F97" s="49"/>
      <c r="G97" s="68"/>
      <c r="H97" s="70">
        <v>9</v>
      </c>
      <c r="I97" s="4"/>
      <c r="J97" s="4"/>
      <c r="K97" s="4"/>
      <c r="L97" s="20"/>
      <c r="M97" s="49"/>
      <c r="N97" s="68"/>
      <c r="O97" s="69">
        <v>9</v>
      </c>
      <c r="P97" s="4"/>
      <c r="Q97" s="4"/>
      <c r="R97" s="4"/>
      <c r="S97" s="20"/>
      <c r="T97" s="49"/>
    </row>
    <row r="98" spans="1:20" x14ac:dyDescent="0.25">
      <c r="A98" s="69">
        <v>10</v>
      </c>
      <c r="B98" s="33"/>
      <c r="C98" s="33"/>
      <c r="D98" s="33"/>
      <c r="E98" s="43"/>
      <c r="F98" s="49"/>
      <c r="G98" s="68"/>
      <c r="H98" s="70">
        <v>10</v>
      </c>
      <c r="I98" s="4"/>
      <c r="J98" s="4"/>
      <c r="K98" s="4"/>
      <c r="L98" s="20"/>
      <c r="M98" s="49"/>
      <c r="N98" s="68"/>
      <c r="O98" s="69">
        <v>10</v>
      </c>
      <c r="P98" s="4"/>
      <c r="Q98" s="4"/>
      <c r="R98" s="4"/>
      <c r="S98" s="20"/>
      <c r="T98" s="49"/>
    </row>
    <row r="99" spans="1:20" x14ac:dyDescent="0.25">
      <c r="A99" s="69">
        <v>11</v>
      </c>
      <c r="B99" s="34"/>
      <c r="C99" s="34"/>
      <c r="D99" s="34"/>
      <c r="E99" s="44"/>
      <c r="F99" s="50"/>
      <c r="G99" s="68"/>
      <c r="H99" s="70">
        <v>11</v>
      </c>
      <c r="I99" s="5"/>
      <c r="J99" s="5"/>
      <c r="K99" s="5"/>
      <c r="L99" s="21"/>
      <c r="M99" s="50"/>
      <c r="N99" s="68"/>
      <c r="O99" s="69">
        <v>11</v>
      </c>
      <c r="P99" s="5"/>
      <c r="Q99" s="5"/>
      <c r="R99" s="5"/>
      <c r="S99" s="21"/>
      <c r="T99" s="50"/>
    </row>
    <row r="100" spans="1:20" x14ac:dyDescent="0.25">
      <c r="A100" s="69">
        <v>12</v>
      </c>
      <c r="B100" s="34"/>
      <c r="C100" s="34"/>
      <c r="D100" s="34"/>
      <c r="E100" s="44"/>
      <c r="F100" s="50"/>
      <c r="G100" s="68"/>
      <c r="H100" s="70">
        <v>12</v>
      </c>
      <c r="I100" s="5"/>
      <c r="J100" s="5"/>
      <c r="K100" s="5"/>
      <c r="L100" s="21"/>
      <c r="M100" s="50"/>
      <c r="N100" s="68"/>
      <c r="O100" s="69">
        <v>12</v>
      </c>
      <c r="P100" s="5"/>
      <c r="Q100" s="5"/>
      <c r="R100" s="5"/>
      <c r="S100" s="21"/>
      <c r="T100" s="50"/>
    </row>
    <row r="101" spans="1:20" x14ac:dyDescent="0.25">
      <c r="A101" s="69">
        <v>13</v>
      </c>
      <c r="B101" s="34"/>
      <c r="C101" s="34"/>
      <c r="D101" s="34"/>
      <c r="E101" s="44"/>
      <c r="F101" s="50"/>
      <c r="G101" s="68"/>
      <c r="H101" s="70">
        <v>13</v>
      </c>
      <c r="I101" s="5"/>
      <c r="J101" s="5"/>
      <c r="K101" s="5"/>
      <c r="L101" s="21"/>
      <c r="M101" s="50"/>
      <c r="N101" s="68"/>
      <c r="O101" s="69">
        <v>13</v>
      </c>
      <c r="P101" s="5"/>
      <c r="Q101" s="5"/>
      <c r="R101" s="5"/>
      <c r="S101" s="21"/>
      <c r="T101" s="50"/>
    </row>
    <row r="102" spans="1:20" x14ac:dyDescent="0.25">
      <c r="A102" s="69">
        <v>14</v>
      </c>
      <c r="B102" s="34"/>
      <c r="C102" s="34"/>
      <c r="D102" s="34"/>
      <c r="E102" s="44"/>
      <c r="F102" s="50"/>
      <c r="G102" s="68"/>
      <c r="H102" s="70">
        <v>14</v>
      </c>
      <c r="I102" s="5"/>
      <c r="J102" s="5"/>
      <c r="K102" s="5"/>
      <c r="L102" s="21"/>
      <c r="M102" s="50"/>
      <c r="N102" s="68"/>
      <c r="O102" s="69">
        <v>14</v>
      </c>
      <c r="P102" s="5"/>
      <c r="Q102" s="5"/>
      <c r="R102" s="5"/>
      <c r="S102" s="21"/>
      <c r="T102" s="50"/>
    </row>
    <row r="103" spans="1:20" x14ac:dyDescent="0.25">
      <c r="A103" s="69">
        <v>15</v>
      </c>
      <c r="B103" s="35"/>
      <c r="C103" s="35"/>
      <c r="D103" s="35"/>
      <c r="E103" s="45"/>
      <c r="F103" s="51"/>
      <c r="G103" s="68"/>
      <c r="H103" s="70">
        <v>15</v>
      </c>
      <c r="I103" s="6"/>
      <c r="J103" s="6"/>
      <c r="K103" s="6"/>
      <c r="L103" s="22"/>
      <c r="M103" s="51"/>
      <c r="N103" s="68"/>
      <c r="O103" s="69">
        <v>15</v>
      </c>
      <c r="P103" s="6"/>
      <c r="Q103" s="6"/>
      <c r="R103" s="6"/>
      <c r="S103" s="22"/>
      <c r="T103" s="51"/>
    </row>
    <row r="104" spans="1:20" x14ac:dyDescent="0.25">
      <c r="A104" s="69">
        <v>16</v>
      </c>
      <c r="B104" s="35"/>
      <c r="C104" s="35"/>
      <c r="D104" s="35"/>
      <c r="E104" s="45"/>
      <c r="F104" s="51"/>
      <c r="G104" s="68"/>
      <c r="H104" s="70">
        <v>16</v>
      </c>
      <c r="I104" s="6"/>
      <c r="J104" s="6"/>
      <c r="K104" s="6"/>
      <c r="L104" s="22"/>
      <c r="M104" s="51"/>
      <c r="N104" s="68"/>
      <c r="O104" s="69">
        <v>16</v>
      </c>
      <c r="P104" s="6"/>
      <c r="Q104" s="6"/>
      <c r="R104" s="6"/>
      <c r="S104" s="22"/>
      <c r="T104" s="51"/>
    </row>
    <row r="105" spans="1:20" x14ac:dyDescent="0.25">
      <c r="A105" s="69">
        <v>17</v>
      </c>
      <c r="B105" s="35"/>
      <c r="C105" s="35"/>
      <c r="D105" s="35"/>
      <c r="E105" s="45"/>
      <c r="F105" s="51"/>
      <c r="G105" s="68"/>
      <c r="H105" s="70">
        <v>17</v>
      </c>
      <c r="I105" s="6"/>
      <c r="J105" s="6"/>
      <c r="K105" s="6"/>
      <c r="L105" s="22"/>
      <c r="M105" s="51"/>
      <c r="N105" s="68"/>
      <c r="O105" s="69">
        <v>17</v>
      </c>
      <c r="P105" s="6"/>
      <c r="Q105" s="6"/>
      <c r="R105" s="6"/>
      <c r="S105" s="22"/>
      <c r="T105" s="51"/>
    </row>
    <row r="106" spans="1:20" x14ac:dyDescent="0.25">
      <c r="A106" s="69">
        <v>18</v>
      </c>
      <c r="B106" s="35"/>
      <c r="C106" s="35"/>
      <c r="D106" s="35"/>
      <c r="E106" s="45"/>
      <c r="F106" s="51"/>
      <c r="G106" s="68"/>
      <c r="H106" s="70">
        <v>18</v>
      </c>
      <c r="I106" s="6"/>
      <c r="J106" s="6"/>
      <c r="K106" s="6"/>
      <c r="L106" s="22"/>
      <c r="M106" s="51"/>
      <c r="N106" s="68"/>
      <c r="O106" s="69">
        <v>18</v>
      </c>
      <c r="P106" s="6"/>
      <c r="Q106" s="6"/>
      <c r="R106" s="6"/>
      <c r="S106" s="22"/>
      <c r="T106" s="51"/>
    </row>
    <row r="107" spans="1:20" x14ac:dyDescent="0.25">
      <c r="A107" s="69">
        <v>19</v>
      </c>
      <c r="B107" s="36"/>
      <c r="C107" s="36"/>
      <c r="D107" s="36"/>
      <c r="E107" s="46"/>
      <c r="F107" s="52"/>
      <c r="G107" s="68"/>
      <c r="H107" s="70">
        <v>19</v>
      </c>
      <c r="I107" s="7"/>
      <c r="J107" s="7"/>
      <c r="K107" s="7"/>
      <c r="L107" s="23"/>
      <c r="M107" s="52"/>
      <c r="N107" s="68"/>
      <c r="O107" s="69">
        <v>19</v>
      </c>
      <c r="P107" s="7"/>
      <c r="Q107" s="7"/>
      <c r="R107" s="7"/>
      <c r="S107" s="23"/>
      <c r="T107" s="52"/>
    </row>
    <row r="108" spans="1:20" x14ac:dyDescent="0.25">
      <c r="A108" s="69">
        <v>20</v>
      </c>
      <c r="B108" s="36"/>
      <c r="C108" s="36"/>
      <c r="D108" s="36"/>
      <c r="E108" s="46"/>
      <c r="F108" s="52"/>
      <c r="G108" s="68"/>
      <c r="H108" s="70">
        <v>20</v>
      </c>
      <c r="I108" s="7"/>
      <c r="J108" s="7"/>
      <c r="K108" s="7"/>
      <c r="L108" s="23"/>
      <c r="M108" s="52"/>
      <c r="N108" s="68"/>
      <c r="O108" s="69">
        <v>20</v>
      </c>
      <c r="P108" s="7"/>
      <c r="Q108" s="7"/>
      <c r="R108" s="7"/>
      <c r="S108" s="23"/>
      <c r="T108" s="52"/>
    </row>
    <row r="109" spans="1:20" x14ac:dyDescent="0.25">
      <c r="A109" s="69">
        <v>21</v>
      </c>
      <c r="B109" s="36"/>
      <c r="C109" s="36"/>
      <c r="D109" s="36"/>
      <c r="E109" s="46"/>
      <c r="F109" s="52"/>
      <c r="G109" s="68"/>
      <c r="H109" s="70">
        <v>21</v>
      </c>
      <c r="I109" s="7"/>
      <c r="J109" s="7"/>
      <c r="K109" s="7"/>
      <c r="L109" s="23"/>
      <c r="M109" s="52"/>
      <c r="N109" s="68"/>
      <c r="O109" s="69">
        <v>21</v>
      </c>
      <c r="P109" s="7"/>
      <c r="Q109" s="7"/>
      <c r="R109" s="7"/>
      <c r="S109" s="23"/>
      <c r="T109" s="52"/>
    </row>
    <row r="110" spans="1:20" x14ac:dyDescent="0.25">
      <c r="A110" s="69">
        <v>22</v>
      </c>
      <c r="B110" s="36"/>
      <c r="C110" s="36"/>
      <c r="D110" s="36"/>
      <c r="E110" s="46"/>
      <c r="F110" s="52"/>
      <c r="G110" s="68"/>
      <c r="H110" s="70">
        <v>22</v>
      </c>
      <c r="I110" s="7"/>
      <c r="J110" s="7"/>
      <c r="K110" s="7"/>
      <c r="L110" s="23"/>
      <c r="M110" s="52"/>
      <c r="N110" s="68"/>
      <c r="O110" s="69">
        <v>22</v>
      </c>
      <c r="P110" s="7"/>
      <c r="Q110" s="7"/>
      <c r="R110" s="7"/>
      <c r="S110" s="23"/>
      <c r="T110" s="52"/>
    </row>
    <row r="111" spans="1:20" x14ac:dyDescent="0.25">
      <c r="A111" s="69">
        <v>23</v>
      </c>
      <c r="B111" s="31"/>
      <c r="C111" s="31"/>
      <c r="D111" s="31"/>
      <c r="E111" s="41"/>
      <c r="F111" s="47"/>
      <c r="G111" s="68"/>
      <c r="H111" s="70">
        <v>23</v>
      </c>
      <c r="I111" s="2"/>
      <c r="J111" s="2"/>
      <c r="K111" s="2"/>
      <c r="L111" s="18"/>
      <c r="M111" s="47"/>
      <c r="N111" s="68"/>
      <c r="O111" s="69">
        <v>23</v>
      </c>
      <c r="P111" s="2"/>
      <c r="Q111" s="2"/>
      <c r="R111" s="2"/>
      <c r="S111" s="18"/>
      <c r="T111" s="47"/>
    </row>
    <row r="112" spans="1:20" x14ac:dyDescent="0.25">
      <c r="A112" s="69">
        <v>24</v>
      </c>
      <c r="B112" s="31"/>
      <c r="C112" s="31"/>
      <c r="D112" s="31"/>
      <c r="E112" s="41"/>
      <c r="F112" s="47"/>
      <c r="G112" s="68"/>
      <c r="H112" s="70">
        <v>24</v>
      </c>
      <c r="I112" s="2"/>
      <c r="J112" s="2"/>
      <c r="K112" s="2"/>
      <c r="L112" s="18"/>
      <c r="M112" s="47"/>
      <c r="N112" s="68"/>
      <c r="O112" s="69">
        <v>24</v>
      </c>
      <c r="P112" s="2"/>
      <c r="Q112" s="2"/>
      <c r="R112" s="2"/>
      <c r="S112" s="18"/>
      <c r="T112" s="47"/>
    </row>
    <row r="113" spans="1:16" x14ac:dyDescent="0.25">
      <c r="B113" s="1"/>
      <c r="I113" s="1"/>
      <c r="P113" s="1"/>
    </row>
    <row r="115" spans="1:16" ht="18.75" x14ac:dyDescent="0.3">
      <c r="A115" s="29"/>
    </row>
    <row r="116" spans="1:16" x14ac:dyDescent="0.25">
      <c r="A116" s="30"/>
    </row>
    <row r="117" spans="1:16" ht="18.75" x14ac:dyDescent="0.3">
      <c r="A117" s="29"/>
      <c r="B117" s="29"/>
      <c r="C117" s="29"/>
    </row>
    <row r="118" spans="1:16" ht="18.75" x14ac:dyDescent="0.3">
      <c r="A118" s="29"/>
      <c r="B118" s="29"/>
      <c r="C118" s="29"/>
    </row>
    <row r="119" spans="1:16" ht="18.75" x14ac:dyDescent="0.3">
      <c r="A119" s="29"/>
      <c r="B119" s="29"/>
      <c r="C119" s="29"/>
    </row>
    <row r="120" spans="1:16" ht="18.75" x14ac:dyDescent="0.3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31A11-55EC-4828-B049-972E3282434B}">
  <sheetPr>
    <tabColor rgb="FF00AEC7"/>
  </sheetPr>
  <dimension ref="A1:AB30"/>
  <sheetViews>
    <sheetView tabSelected="1" workbookViewId="0">
      <selection activeCell="F13" sqref="F13"/>
    </sheetView>
  </sheetViews>
  <sheetFormatPr defaultRowHeight="15" x14ac:dyDescent="0.25"/>
  <cols>
    <col min="2" max="7" width="11.5703125" bestFit="1" customWidth="1"/>
    <col min="8" max="8" width="10.85546875" bestFit="1" customWidth="1"/>
    <col min="9" max="12" width="9.28515625" bestFit="1" customWidth="1"/>
    <col min="13" max="13" width="11.85546875" customWidth="1"/>
  </cols>
  <sheetData>
    <row r="1" spans="1:28" ht="15.75" x14ac:dyDescent="0.25">
      <c r="A1" s="93" t="s">
        <v>76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</row>
    <row r="2" spans="1:28" ht="18.75" x14ac:dyDescent="0.25">
      <c r="A2" s="61" t="s">
        <v>52</v>
      </c>
      <c r="B2" s="61" t="s">
        <v>53</v>
      </c>
      <c r="C2" s="61" t="s">
        <v>54</v>
      </c>
      <c r="D2" s="61" t="s">
        <v>55</v>
      </c>
      <c r="E2" s="61" t="s">
        <v>56</v>
      </c>
      <c r="F2" s="61" t="s">
        <v>57</v>
      </c>
      <c r="G2" s="61" t="s">
        <v>58</v>
      </c>
      <c r="H2" s="61" t="s">
        <v>75</v>
      </c>
      <c r="I2" s="61" t="s">
        <v>60</v>
      </c>
      <c r="J2" s="61" t="s">
        <v>61</v>
      </c>
      <c r="K2" s="61" t="s">
        <v>62</v>
      </c>
      <c r="L2" s="61" t="s">
        <v>63</v>
      </c>
      <c r="M2" s="61" t="s">
        <v>64</v>
      </c>
    </row>
    <row r="3" spans="1:28" ht="18.75" x14ac:dyDescent="0.3">
      <c r="A3" s="62">
        <v>1</v>
      </c>
      <c r="B3" s="81">
        <v>3031</v>
      </c>
      <c r="C3" s="81">
        <v>3145</v>
      </c>
      <c r="D3" s="81">
        <v>3145</v>
      </c>
      <c r="E3" s="81">
        <v>3068</v>
      </c>
      <c r="F3" s="81">
        <v>2699</v>
      </c>
      <c r="G3" s="81">
        <v>2463</v>
      </c>
      <c r="H3" s="81">
        <v>2425</v>
      </c>
      <c r="I3" s="81"/>
      <c r="J3" s="81"/>
      <c r="K3" s="81"/>
      <c r="L3" s="81"/>
      <c r="M3" s="81"/>
      <c r="W3" s="82"/>
      <c r="X3" s="82"/>
      <c r="Y3" s="82"/>
      <c r="Z3" s="82"/>
      <c r="AA3" s="82"/>
      <c r="AB3" s="82"/>
    </row>
    <row r="4" spans="1:28" ht="18.75" x14ac:dyDescent="0.3">
      <c r="A4" s="62">
        <v>2</v>
      </c>
      <c r="B4" s="81">
        <v>3031</v>
      </c>
      <c r="C4" s="81">
        <v>3145</v>
      </c>
      <c r="D4" s="81">
        <v>3145</v>
      </c>
      <c r="E4" s="81">
        <v>3068</v>
      </c>
      <c r="F4" s="81">
        <v>2699</v>
      </c>
      <c r="G4" s="81">
        <v>2463</v>
      </c>
      <c r="H4" s="81">
        <v>2425</v>
      </c>
      <c r="I4" s="81"/>
      <c r="J4" s="81"/>
      <c r="K4" s="81"/>
      <c r="L4" s="81"/>
      <c r="M4" s="81"/>
      <c r="W4" s="82"/>
      <c r="X4" s="82"/>
      <c r="Y4" s="82"/>
      <c r="Z4" s="82"/>
      <c r="AA4" s="82"/>
      <c r="AB4" s="82"/>
    </row>
    <row r="5" spans="1:28" ht="18.75" x14ac:dyDescent="0.3">
      <c r="A5" s="62">
        <v>3</v>
      </c>
      <c r="B5" s="81">
        <v>2982</v>
      </c>
      <c r="C5" s="81">
        <v>3145</v>
      </c>
      <c r="D5" s="81">
        <v>3145</v>
      </c>
      <c r="E5" s="81">
        <v>3145</v>
      </c>
      <c r="F5" s="81">
        <v>2699</v>
      </c>
      <c r="G5" s="81">
        <v>2514</v>
      </c>
      <c r="H5" s="81">
        <v>2463</v>
      </c>
      <c r="I5" s="81"/>
      <c r="J5" s="81"/>
      <c r="K5" s="81"/>
      <c r="L5" s="81"/>
      <c r="M5" s="81"/>
      <c r="W5" s="82"/>
      <c r="X5" s="82"/>
      <c r="Y5" s="82"/>
      <c r="Z5" s="82"/>
      <c r="AA5" s="82"/>
      <c r="AB5" s="82"/>
    </row>
    <row r="6" spans="1:28" ht="18.75" x14ac:dyDescent="0.3">
      <c r="A6" s="62">
        <v>4</v>
      </c>
      <c r="B6" s="81">
        <v>2982</v>
      </c>
      <c r="C6" s="81">
        <v>3145</v>
      </c>
      <c r="D6" s="81">
        <v>3145</v>
      </c>
      <c r="E6" s="81">
        <v>3145</v>
      </c>
      <c r="F6" s="81">
        <v>2699</v>
      </c>
      <c r="G6" s="81">
        <v>2514</v>
      </c>
      <c r="H6" s="81">
        <v>2463</v>
      </c>
      <c r="I6" s="81"/>
      <c r="J6" s="81"/>
      <c r="K6" s="81"/>
      <c r="L6" s="81"/>
      <c r="M6" s="81"/>
      <c r="W6" s="82"/>
      <c r="X6" s="82"/>
      <c r="Y6" s="82"/>
      <c r="Z6" s="82"/>
      <c r="AA6" s="82"/>
      <c r="AB6" s="82"/>
    </row>
    <row r="7" spans="1:28" ht="18.75" x14ac:dyDescent="0.3">
      <c r="A7" s="62">
        <v>5</v>
      </c>
      <c r="B7" s="81">
        <v>2982</v>
      </c>
      <c r="C7" s="81">
        <v>3145</v>
      </c>
      <c r="D7" s="81">
        <v>3145</v>
      </c>
      <c r="E7" s="81">
        <v>3145</v>
      </c>
      <c r="F7" s="81">
        <v>2699</v>
      </c>
      <c r="G7" s="81">
        <v>2514</v>
      </c>
      <c r="H7" s="81">
        <v>2463</v>
      </c>
      <c r="I7" s="81"/>
      <c r="J7" s="81"/>
      <c r="K7" s="81"/>
      <c r="L7" s="81"/>
      <c r="M7" s="81"/>
      <c r="W7" s="82"/>
      <c r="X7" s="82"/>
      <c r="Y7" s="82"/>
      <c r="Z7" s="82"/>
      <c r="AA7" s="82"/>
      <c r="AB7" s="82"/>
    </row>
    <row r="8" spans="1:28" ht="18.75" x14ac:dyDescent="0.3">
      <c r="A8" s="62">
        <v>6</v>
      </c>
      <c r="B8" s="81">
        <v>2982</v>
      </c>
      <c r="C8" s="81">
        <v>3145</v>
      </c>
      <c r="D8" s="81">
        <v>3145</v>
      </c>
      <c r="E8" s="81">
        <v>3145</v>
      </c>
      <c r="F8" s="81">
        <v>2699</v>
      </c>
      <c r="G8" s="81">
        <v>2514</v>
      </c>
      <c r="H8" s="81">
        <v>2463</v>
      </c>
      <c r="I8" s="81"/>
      <c r="J8" s="81"/>
      <c r="K8" s="81"/>
      <c r="L8" s="81"/>
      <c r="M8" s="81"/>
      <c r="W8" s="82"/>
      <c r="X8" s="82"/>
      <c r="Y8" s="82"/>
      <c r="Z8" s="82"/>
      <c r="AA8" s="82"/>
      <c r="AB8" s="82"/>
    </row>
    <row r="9" spans="1:28" ht="18.75" x14ac:dyDescent="0.3">
      <c r="A9" s="62">
        <v>7</v>
      </c>
      <c r="B9" s="81">
        <v>2863</v>
      </c>
      <c r="C9" s="81">
        <v>3068</v>
      </c>
      <c r="D9" s="81">
        <v>3068</v>
      </c>
      <c r="E9" s="81">
        <v>3068</v>
      </c>
      <c r="F9" s="81">
        <v>2699</v>
      </c>
      <c r="G9" s="81">
        <v>2514</v>
      </c>
      <c r="H9" s="81">
        <v>2463</v>
      </c>
      <c r="I9" s="81"/>
      <c r="J9" s="81"/>
      <c r="K9" s="81"/>
      <c r="L9" s="81"/>
      <c r="M9" s="81"/>
      <c r="W9" s="82"/>
      <c r="X9" s="82"/>
      <c r="Y9" s="82"/>
      <c r="Z9" s="82"/>
      <c r="AA9" s="82"/>
      <c r="AB9" s="82"/>
    </row>
    <row r="10" spans="1:28" ht="18.75" x14ac:dyDescent="0.3">
      <c r="A10" s="62">
        <v>8</v>
      </c>
      <c r="B10" s="81">
        <v>2863</v>
      </c>
      <c r="C10" s="81">
        <v>3068</v>
      </c>
      <c r="D10" s="81">
        <v>3068</v>
      </c>
      <c r="E10" s="81">
        <v>3068</v>
      </c>
      <c r="F10" s="81">
        <v>2699</v>
      </c>
      <c r="G10" s="81">
        <v>2514</v>
      </c>
      <c r="H10" s="81">
        <v>2463</v>
      </c>
      <c r="I10" s="81"/>
      <c r="J10" s="81"/>
      <c r="K10" s="81"/>
      <c r="L10" s="81"/>
      <c r="M10" s="81"/>
      <c r="W10" s="82"/>
      <c r="X10" s="82"/>
      <c r="Y10" s="82"/>
      <c r="Z10" s="82"/>
      <c r="AA10" s="82"/>
      <c r="AB10" s="82"/>
    </row>
    <row r="11" spans="1:28" ht="18.75" x14ac:dyDescent="0.3">
      <c r="A11" s="62">
        <v>9</v>
      </c>
      <c r="B11" s="81">
        <v>2863</v>
      </c>
      <c r="C11" s="81">
        <v>3068</v>
      </c>
      <c r="D11" s="81">
        <v>3068</v>
      </c>
      <c r="E11" s="81">
        <v>3068</v>
      </c>
      <c r="F11" s="81">
        <v>2699</v>
      </c>
      <c r="G11" s="81">
        <v>2514</v>
      </c>
      <c r="H11" s="81">
        <v>2463</v>
      </c>
      <c r="I11" s="81"/>
      <c r="J11" s="81"/>
      <c r="K11" s="81"/>
      <c r="L11" s="81"/>
      <c r="M11" s="81"/>
      <c r="W11" s="82"/>
      <c r="X11" s="82"/>
      <c r="Y11" s="82"/>
      <c r="Z11" s="82"/>
      <c r="AA11" s="82"/>
      <c r="AB11" s="82"/>
    </row>
    <row r="12" spans="1:28" ht="18.75" x14ac:dyDescent="0.3">
      <c r="A12" s="62">
        <v>10</v>
      </c>
      <c r="B12" s="81">
        <v>2863</v>
      </c>
      <c r="C12" s="81">
        <v>3068</v>
      </c>
      <c r="D12" s="81">
        <v>3068</v>
      </c>
      <c r="E12" s="81">
        <v>3068</v>
      </c>
      <c r="F12" s="81">
        <v>2699</v>
      </c>
      <c r="G12" s="81">
        <v>2514</v>
      </c>
      <c r="H12" s="81">
        <v>2463</v>
      </c>
      <c r="I12" s="81"/>
      <c r="J12" s="81"/>
      <c r="K12" s="81"/>
      <c r="L12" s="81"/>
      <c r="M12" s="81"/>
      <c r="W12" s="82"/>
      <c r="X12" s="82"/>
      <c r="Y12" s="82"/>
      <c r="Z12" s="82"/>
      <c r="AA12" s="82"/>
      <c r="AB12" s="82"/>
    </row>
    <row r="13" spans="1:28" ht="18.75" x14ac:dyDescent="0.3">
      <c r="A13" s="62">
        <v>11</v>
      </c>
      <c r="B13" s="81">
        <v>2941</v>
      </c>
      <c r="C13" s="81">
        <v>3068</v>
      </c>
      <c r="D13" s="81">
        <v>3068</v>
      </c>
      <c r="E13" s="81">
        <v>3068</v>
      </c>
      <c r="F13" s="81">
        <v>2595</v>
      </c>
      <c r="G13" s="81">
        <v>2425</v>
      </c>
      <c r="H13" s="81">
        <v>2380</v>
      </c>
      <c r="I13" s="81"/>
      <c r="J13" s="81"/>
      <c r="K13" s="81"/>
      <c r="L13" s="81"/>
      <c r="M13" s="81"/>
      <c r="W13" s="82"/>
      <c r="X13" s="82"/>
      <c r="Y13" s="82"/>
      <c r="Z13" s="82"/>
      <c r="AA13" s="82"/>
      <c r="AB13" s="82"/>
    </row>
    <row r="14" spans="1:28" ht="18.75" x14ac:dyDescent="0.3">
      <c r="A14" s="62">
        <v>12</v>
      </c>
      <c r="B14" s="81">
        <v>2941</v>
      </c>
      <c r="C14" s="81">
        <v>3068</v>
      </c>
      <c r="D14" s="81">
        <v>3068</v>
      </c>
      <c r="E14" s="81">
        <v>3068</v>
      </c>
      <c r="F14" s="81">
        <v>2595</v>
      </c>
      <c r="G14" s="81">
        <v>2425</v>
      </c>
      <c r="H14" s="81">
        <v>2380</v>
      </c>
      <c r="I14" s="81"/>
      <c r="J14" s="81"/>
      <c r="K14" s="81"/>
      <c r="L14" s="81"/>
      <c r="M14" s="81"/>
      <c r="W14" s="82"/>
      <c r="X14" s="82"/>
      <c r="Y14" s="82"/>
      <c r="Z14" s="82"/>
      <c r="AA14" s="82"/>
      <c r="AB14" s="82"/>
    </row>
    <row r="15" spans="1:28" ht="18.75" x14ac:dyDescent="0.3">
      <c r="A15" s="62">
        <v>13</v>
      </c>
      <c r="B15" s="81">
        <v>2941</v>
      </c>
      <c r="C15" s="81">
        <v>3068</v>
      </c>
      <c r="D15" s="81">
        <v>3068</v>
      </c>
      <c r="E15" s="81">
        <v>3068</v>
      </c>
      <c r="F15" s="81">
        <v>2595</v>
      </c>
      <c r="G15" s="81">
        <v>2425</v>
      </c>
      <c r="H15" s="81">
        <v>2380</v>
      </c>
      <c r="I15" s="81"/>
      <c r="J15" s="81"/>
      <c r="K15" s="81"/>
      <c r="L15" s="81"/>
      <c r="M15" s="81"/>
      <c r="W15" s="82"/>
      <c r="X15" s="82"/>
      <c r="Y15" s="82"/>
      <c r="Z15" s="82"/>
      <c r="AA15" s="82"/>
      <c r="AB15" s="82"/>
    </row>
    <row r="16" spans="1:28" ht="18.75" x14ac:dyDescent="0.3">
      <c r="A16" s="62">
        <v>14</v>
      </c>
      <c r="B16" s="81">
        <v>2941</v>
      </c>
      <c r="C16" s="81">
        <v>3068</v>
      </c>
      <c r="D16" s="81">
        <v>3068</v>
      </c>
      <c r="E16" s="81">
        <v>3068</v>
      </c>
      <c r="F16" s="81">
        <v>2595</v>
      </c>
      <c r="G16" s="81">
        <v>2425</v>
      </c>
      <c r="H16" s="81">
        <v>2380</v>
      </c>
      <c r="I16" s="81"/>
      <c r="J16" s="81"/>
      <c r="K16" s="81"/>
      <c r="L16" s="81"/>
      <c r="M16" s="81"/>
      <c r="W16" s="82"/>
      <c r="X16" s="82"/>
      <c r="Y16" s="82"/>
      <c r="Z16" s="82"/>
      <c r="AA16" s="82"/>
      <c r="AB16" s="82"/>
    </row>
    <row r="17" spans="1:28" ht="18.75" x14ac:dyDescent="0.3">
      <c r="A17" s="62">
        <v>15</v>
      </c>
      <c r="B17" s="81">
        <v>2767</v>
      </c>
      <c r="C17" s="81">
        <v>3031</v>
      </c>
      <c r="D17" s="81">
        <v>2982</v>
      </c>
      <c r="E17" s="81">
        <v>2982</v>
      </c>
      <c r="F17" s="83">
        <v>2558</v>
      </c>
      <c r="G17" s="83">
        <v>2380</v>
      </c>
      <c r="H17" s="83">
        <v>2343</v>
      </c>
      <c r="I17" s="83"/>
      <c r="J17" s="83"/>
      <c r="K17" s="81"/>
      <c r="L17" s="81"/>
      <c r="M17" s="81"/>
      <c r="W17" s="82"/>
      <c r="X17" s="82"/>
      <c r="Y17" s="82"/>
      <c r="Z17" s="82"/>
      <c r="AA17" s="82"/>
      <c r="AB17" s="82"/>
    </row>
    <row r="18" spans="1:28" ht="18.75" x14ac:dyDescent="0.3">
      <c r="A18" s="62">
        <v>16</v>
      </c>
      <c r="B18" s="81">
        <v>2767</v>
      </c>
      <c r="C18" s="81">
        <v>3031</v>
      </c>
      <c r="D18" s="81">
        <v>2982</v>
      </c>
      <c r="E18" s="81">
        <v>2982</v>
      </c>
      <c r="F18" s="83">
        <v>2558</v>
      </c>
      <c r="G18" s="83">
        <v>2380</v>
      </c>
      <c r="H18" s="83">
        <v>2343</v>
      </c>
      <c r="I18" s="83"/>
      <c r="J18" s="83"/>
      <c r="K18" s="81"/>
      <c r="L18" s="81"/>
      <c r="M18" s="81"/>
      <c r="W18" s="82"/>
      <c r="X18" s="82"/>
      <c r="Y18" s="82"/>
      <c r="Z18" s="82"/>
      <c r="AA18" s="82"/>
      <c r="AB18" s="82"/>
    </row>
    <row r="19" spans="1:28" ht="18.75" x14ac:dyDescent="0.3">
      <c r="A19" s="62">
        <v>17</v>
      </c>
      <c r="B19" s="81">
        <v>2767</v>
      </c>
      <c r="C19" s="81">
        <v>3031</v>
      </c>
      <c r="D19" s="81">
        <v>2982</v>
      </c>
      <c r="E19" s="81">
        <v>2982</v>
      </c>
      <c r="F19" s="83">
        <v>2558</v>
      </c>
      <c r="G19" s="83">
        <v>2380</v>
      </c>
      <c r="H19" s="83">
        <v>2343</v>
      </c>
      <c r="I19" s="83"/>
      <c r="J19" s="83"/>
      <c r="K19" s="81"/>
      <c r="L19" s="81"/>
      <c r="M19" s="81"/>
      <c r="W19" s="82"/>
      <c r="X19" s="82"/>
      <c r="Y19" s="82"/>
      <c r="Z19" s="82"/>
      <c r="AA19" s="82"/>
      <c r="AB19" s="82"/>
    </row>
    <row r="20" spans="1:28" ht="18.75" x14ac:dyDescent="0.3">
      <c r="A20" s="62">
        <v>18</v>
      </c>
      <c r="B20" s="81">
        <v>2767</v>
      </c>
      <c r="C20" s="81">
        <v>3031</v>
      </c>
      <c r="D20" s="81">
        <v>2982</v>
      </c>
      <c r="E20" s="81">
        <v>2982</v>
      </c>
      <c r="F20" s="83">
        <v>2558</v>
      </c>
      <c r="G20" s="83">
        <v>2380</v>
      </c>
      <c r="H20" s="83">
        <v>2343</v>
      </c>
      <c r="I20" s="83"/>
      <c r="J20" s="83"/>
      <c r="K20" s="81"/>
      <c r="L20" s="81"/>
      <c r="M20" s="81"/>
      <c r="W20" s="82"/>
      <c r="X20" s="82"/>
      <c r="Y20" s="82"/>
      <c r="Z20" s="82"/>
      <c r="AA20" s="82"/>
      <c r="AB20" s="82"/>
    </row>
    <row r="21" spans="1:28" ht="18.75" x14ac:dyDescent="0.3">
      <c r="A21" s="62">
        <v>19</v>
      </c>
      <c r="B21" s="81">
        <v>2767</v>
      </c>
      <c r="C21" s="81">
        <v>2982</v>
      </c>
      <c r="D21" s="81">
        <v>2982</v>
      </c>
      <c r="E21" s="81">
        <v>2941</v>
      </c>
      <c r="F21" s="83">
        <v>2558</v>
      </c>
      <c r="G21" s="83">
        <v>2343</v>
      </c>
      <c r="H21" s="83">
        <v>2300</v>
      </c>
      <c r="I21" s="83"/>
      <c r="J21" s="83"/>
      <c r="K21" s="81"/>
      <c r="L21" s="81"/>
      <c r="M21" s="81"/>
      <c r="W21" s="82"/>
      <c r="X21" s="82"/>
      <c r="Y21" s="82"/>
      <c r="Z21" s="82"/>
      <c r="AA21" s="82"/>
      <c r="AB21" s="82"/>
    </row>
    <row r="22" spans="1:28" ht="18.75" x14ac:dyDescent="0.3">
      <c r="A22" s="62">
        <v>20</v>
      </c>
      <c r="B22" s="81">
        <v>2767</v>
      </c>
      <c r="C22" s="81">
        <v>2982</v>
      </c>
      <c r="D22" s="81">
        <v>2982</v>
      </c>
      <c r="E22" s="81">
        <v>2941</v>
      </c>
      <c r="F22" s="83">
        <v>2558</v>
      </c>
      <c r="G22" s="83">
        <v>2343</v>
      </c>
      <c r="H22" s="83">
        <v>2300</v>
      </c>
      <c r="I22" s="83"/>
      <c r="J22" s="83"/>
      <c r="K22" s="81"/>
      <c r="L22" s="81"/>
      <c r="M22" s="81"/>
      <c r="W22" s="82"/>
      <c r="X22" s="82"/>
      <c r="Y22" s="82"/>
      <c r="Z22" s="82"/>
      <c r="AA22" s="82"/>
      <c r="AB22" s="82"/>
    </row>
    <row r="23" spans="1:28" ht="18.75" x14ac:dyDescent="0.3">
      <c r="A23" s="62">
        <v>21</v>
      </c>
      <c r="B23" s="81">
        <v>2767</v>
      </c>
      <c r="C23" s="81">
        <v>2982</v>
      </c>
      <c r="D23" s="81">
        <v>2982</v>
      </c>
      <c r="E23" s="81">
        <v>2941</v>
      </c>
      <c r="F23" s="83">
        <v>2558</v>
      </c>
      <c r="G23" s="83">
        <v>2343</v>
      </c>
      <c r="H23" s="83">
        <v>2300</v>
      </c>
      <c r="I23" s="83"/>
      <c r="J23" s="83"/>
      <c r="K23" s="81"/>
      <c r="L23" s="81"/>
      <c r="M23" s="81"/>
      <c r="W23" s="82"/>
      <c r="X23" s="82"/>
      <c r="Y23" s="82"/>
      <c r="Z23" s="82"/>
      <c r="AA23" s="82"/>
      <c r="AB23" s="82"/>
    </row>
    <row r="24" spans="1:28" ht="18.75" x14ac:dyDescent="0.3">
      <c r="A24" s="62">
        <v>22</v>
      </c>
      <c r="B24" s="81">
        <v>2767</v>
      </c>
      <c r="C24" s="81">
        <v>2982</v>
      </c>
      <c r="D24" s="81">
        <v>2982</v>
      </c>
      <c r="E24" s="81">
        <v>2941</v>
      </c>
      <c r="F24" s="83">
        <v>2558</v>
      </c>
      <c r="G24" s="83">
        <v>2343</v>
      </c>
      <c r="H24" s="83">
        <v>2300</v>
      </c>
      <c r="I24" s="83"/>
      <c r="J24" s="83"/>
      <c r="K24" s="81"/>
      <c r="L24" s="81"/>
      <c r="M24" s="81"/>
      <c r="W24" s="82"/>
      <c r="X24" s="82"/>
      <c r="Y24" s="82"/>
      <c r="Z24" s="82"/>
      <c r="AA24" s="82"/>
      <c r="AB24" s="82"/>
    </row>
    <row r="25" spans="1:28" ht="18.75" x14ac:dyDescent="0.3">
      <c r="A25" s="62">
        <v>23</v>
      </c>
      <c r="B25" s="81">
        <v>3031</v>
      </c>
      <c r="C25" s="81">
        <v>3145</v>
      </c>
      <c r="D25" s="81">
        <v>3145</v>
      </c>
      <c r="E25" s="81">
        <v>3068</v>
      </c>
      <c r="F25" s="81">
        <v>2699</v>
      </c>
      <c r="G25" s="81">
        <v>2463</v>
      </c>
      <c r="H25" s="81">
        <v>2425</v>
      </c>
      <c r="I25" s="81"/>
      <c r="J25" s="81"/>
      <c r="K25" s="81"/>
      <c r="L25" s="81"/>
      <c r="M25" s="81"/>
      <c r="W25" s="82"/>
      <c r="X25" s="82"/>
      <c r="Y25" s="82"/>
      <c r="Z25" s="82"/>
      <c r="AA25" s="82"/>
      <c r="AB25" s="82"/>
    </row>
    <row r="26" spans="1:28" ht="18.75" x14ac:dyDescent="0.3">
      <c r="A26" s="62">
        <v>24</v>
      </c>
      <c r="B26" s="81">
        <v>3031</v>
      </c>
      <c r="C26" s="81">
        <v>3145</v>
      </c>
      <c r="D26" s="81">
        <v>3145</v>
      </c>
      <c r="E26" s="81">
        <v>3068</v>
      </c>
      <c r="F26" s="81">
        <v>2699</v>
      </c>
      <c r="G26" s="81">
        <v>2463</v>
      </c>
      <c r="H26" s="81">
        <v>2425</v>
      </c>
      <c r="I26" s="81"/>
      <c r="J26" s="81"/>
      <c r="K26" s="81"/>
      <c r="L26" s="81"/>
      <c r="M26" s="81"/>
      <c r="W26" s="82"/>
      <c r="X26" s="82"/>
      <c r="Y26" s="82"/>
      <c r="Z26" s="82"/>
      <c r="AA26" s="82"/>
      <c r="AB26" s="82"/>
    </row>
    <row r="27" spans="1:28" ht="18.75" x14ac:dyDescent="0.25">
      <c r="A27" s="62" t="s">
        <v>65</v>
      </c>
      <c r="B27" s="84">
        <f>SUM(B3:B26)</f>
        <v>69404</v>
      </c>
      <c r="C27" s="84">
        <f t="shared" ref="C27:M27" si="0">SUM(C3:C26)</f>
        <v>73756</v>
      </c>
      <c r="D27" s="84">
        <f t="shared" si="0"/>
        <v>73560</v>
      </c>
      <c r="E27" s="84">
        <f t="shared" si="0"/>
        <v>73088</v>
      </c>
      <c r="F27" s="84">
        <f t="shared" si="0"/>
        <v>63232</v>
      </c>
      <c r="G27" s="84">
        <f t="shared" si="0"/>
        <v>58556</v>
      </c>
      <c r="H27" s="84">
        <f t="shared" si="0"/>
        <v>57496</v>
      </c>
      <c r="I27" s="84">
        <f t="shared" si="0"/>
        <v>0</v>
      </c>
      <c r="J27" s="84">
        <f t="shared" si="0"/>
        <v>0</v>
      </c>
      <c r="K27" s="84">
        <f t="shared" si="0"/>
        <v>0</v>
      </c>
      <c r="L27" s="84">
        <f t="shared" si="0"/>
        <v>0</v>
      </c>
      <c r="M27" s="84">
        <f t="shared" si="0"/>
        <v>0</v>
      </c>
    </row>
    <row r="28" spans="1:28" x14ac:dyDescent="0.25">
      <c r="A28" s="94" t="s">
        <v>77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</row>
    <row r="29" spans="1:28" x14ac:dyDescent="0.25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</row>
    <row r="30" spans="1:28" x14ac:dyDescent="0.25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</row>
  </sheetData>
  <mergeCells count="2">
    <mergeCell ref="A1:M1"/>
    <mergeCell ref="A28:M30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0CB62-EED0-478C-B14F-785F52C874A1}">
  <sheetPr>
    <tabColor rgb="FFFF0000"/>
  </sheetPr>
  <dimension ref="A1:U120"/>
  <sheetViews>
    <sheetView topLeftCell="A52" workbookViewId="0">
      <selection activeCell="I65" sqref="I65"/>
    </sheetView>
  </sheetViews>
  <sheetFormatPr defaultRowHeight="15" x14ac:dyDescent="0.25"/>
  <cols>
    <col min="1" max="1" width="5.7109375" bestFit="1" customWidth="1"/>
    <col min="2" max="2" width="16.42578125" customWidth="1"/>
    <col min="3" max="3" width="11.7109375" customWidth="1"/>
    <col min="4" max="4" width="10.28515625" customWidth="1"/>
    <col min="5" max="5" width="12.5703125" customWidth="1"/>
    <col min="6" max="6" width="12.5703125" style="24" customWidth="1"/>
    <col min="9" max="9" width="17.42578125" customWidth="1"/>
    <col min="12" max="12" width="12" customWidth="1"/>
    <col min="13" max="13" width="12" style="24" customWidth="1"/>
    <col min="15" max="15" width="5.7109375" bestFit="1" customWidth="1"/>
    <col min="16" max="16" width="14.7109375" customWidth="1"/>
    <col min="17" max="17" width="7.42578125" customWidth="1"/>
    <col min="18" max="18" width="8.7109375" customWidth="1"/>
    <col min="19" max="19" width="12" customWidth="1"/>
    <col min="20" max="20" width="8.85546875" style="24"/>
  </cols>
  <sheetData>
    <row r="1" spans="1:21" ht="18.75" x14ac:dyDescent="0.3">
      <c r="A1" s="96">
        <v>45658</v>
      </c>
      <c r="B1" s="96"/>
      <c r="C1" s="96"/>
      <c r="D1" s="96"/>
      <c r="E1" s="96"/>
      <c r="F1" s="96"/>
      <c r="G1" s="67"/>
      <c r="H1" s="96">
        <v>45689</v>
      </c>
      <c r="I1" s="96"/>
      <c r="J1" s="96"/>
      <c r="K1" s="96"/>
      <c r="L1" s="96"/>
      <c r="M1" s="96"/>
      <c r="N1" s="67"/>
      <c r="O1" s="96">
        <v>45717</v>
      </c>
      <c r="P1" s="96"/>
      <c r="Q1" s="96"/>
      <c r="R1" s="96"/>
      <c r="S1" s="96"/>
      <c r="T1" s="96"/>
    </row>
    <row r="2" spans="1:21" ht="31.5" x14ac:dyDescent="0.25">
      <c r="A2" s="8" t="s">
        <v>52</v>
      </c>
      <c r="B2" s="9" t="s">
        <v>66</v>
      </c>
      <c r="C2" s="10" t="s">
        <v>67</v>
      </c>
      <c r="D2" s="11" t="s">
        <v>68</v>
      </c>
      <c r="E2" s="10" t="s">
        <v>69</v>
      </c>
      <c r="F2" s="12" t="s">
        <v>70</v>
      </c>
      <c r="G2" s="68"/>
      <c r="H2" s="13" t="s">
        <v>52</v>
      </c>
      <c r="I2" s="14" t="s">
        <v>66</v>
      </c>
      <c r="J2" s="14" t="s">
        <v>67</v>
      </c>
      <c r="K2" s="15" t="s">
        <v>68</v>
      </c>
      <c r="L2" s="14" t="s">
        <v>69</v>
      </c>
      <c r="M2" s="12" t="s">
        <v>70</v>
      </c>
      <c r="N2" s="68"/>
      <c r="O2" s="16" t="s">
        <v>52</v>
      </c>
      <c r="P2" s="14" t="s">
        <v>66</v>
      </c>
      <c r="Q2" s="9" t="s">
        <v>67</v>
      </c>
      <c r="R2" s="17" t="s">
        <v>68</v>
      </c>
      <c r="S2" s="9" t="s">
        <v>69</v>
      </c>
      <c r="T2" s="12" t="s">
        <v>70</v>
      </c>
    </row>
    <row r="3" spans="1:21" x14ac:dyDescent="0.25">
      <c r="A3" s="69">
        <v>1</v>
      </c>
      <c r="B3" s="31">
        <v>3031</v>
      </c>
      <c r="C3" s="31">
        <v>1365</v>
      </c>
      <c r="D3" s="31">
        <v>1666</v>
      </c>
      <c r="E3" s="41">
        <v>1.65</v>
      </c>
      <c r="F3" s="47">
        <f>D3/B3</f>
        <v>0.54965357967667439</v>
      </c>
      <c r="H3" s="70">
        <v>1</v>
      </c>
      <c r="I3" s="31">
        <v>3145</v>
      </c>
      <c r="J3" s="31">
        <v>1365</v>
      </c>
      <c r="K3" s="31">
        <v>1780</v>
      </c>
      <c r="L3" s="41">
        <v>1.83</v>
      </c>
      <c r="M3" s="47">
        <f>K3/I3</f>
        <v>0.56597774244833066</v>
      </c>
      <c r="O3" s="69">
        <v>1</v>
      </c>
      <c r="P3" s="31">
        <v>3145</v>
      </c>
      <c r="Q3" s="31">
        <v>1365</v>
      </c>
      <c r="R3" s="31">
        <v>1780</v>
      </c>
      <c r="S3" s="41">
        <v>1.83</v>
      </c>
      <c r="T3" s="47">
        <f>R3/P3</f>
        <v>0.56597774244833066</v>
      </c>
      <c r="U3" s="1"/>
    </row>
    <row r="4" spans="1:21" x14ac:dyDescent="0.25">
      <c r="A4" s="69">
        <v>2</v>
      </c>
      <c r="B4" s="31">
        <v>3031</v>
      </c>
      <c r="C4" s="31">
        <v>1365</v>
      </c>
      <c r="D4" s="31">
        <v>1666</v>
      </c>
      <c r="E4" s="41">
        <v>1.65</v>
      </c>
      <c r="F4" s="47">
        <f t="shared" ref="F4:F26" si="0">D4/B4</f>
        <v>0.54965357967667439</v>
      </c>
      <c r="H4" s="70">
        <v>2</v>
      </c>
      <c r="I4" s="31">
        <v>3145</v>
      </c>
      <c r="J4" s="31">
        <v>1365</v>
      </c>
      <c r="K4" s="31">
        <v>1780</v>
      </c>
      <c r="L4" s="41">
        <v>1.83</v>
      </c>
      <c r="M4" s="47">
        <f t="shared" ref="M4:M26" si="1">K4/I4</f>
        <v>0.56597774244833066</v>
      </c>
      <c r="O4" s="69">
        <v>2</v>
      </c>
      <c r="P4" s="31">
        <v>3145</v>
      </c>
      <c r="Q4" s="31">
        <v>1365</v>
      </c>
      <c r="R4" s="31">
        <v>1780</v>
      </c>
      <c r="S4" s="41">
        <v>1.83</v>
      </c>
      <c r="T4" s="47">
        <f t="shared" ref="T4:T26" si="2">R4/P4</f>
        <v>0.56597774244833066</v>
      </c>
      <c r="U4" s="1"/>
    </row>
    <row r="5" spans="1:21" x14ac:dyDescent="0.25">
      <c r="A5" s="69">
        <v>3</v>
      </c>
      <c r="B5" s="32">
        <v>2982</v>
      </c>
      <c r="C5" s="32">
        <v>1365</v>
      </c>
      <c r="D5" s="32">
        <v>1617</v>
      </c>
      <c r="E5" s="42">
        <v>1.58</v>
      </c>
      <c r="F5" s="48">
        <f t="shared" si="0"/>
        <v>0.54225352112676062</v>
      </c>
      <c r="H5" s="70">
        <v>3</v>
      </c>
      <c r="I5" s="32">
        <v>3145</v>
      </c>
      <c r="J5" s="32">
        <v>1365</v>
      </c>
      <c r="K5" s="32">
        <v>1780</v>
      </c>
      <c r="L5" s="42">
        <v>1.83</v>
      </c>
      <c r="M5" s="48">
        <f t="shared" si="1"/>
        <v>0.56597774244833066</v>
      </c>
      <c r="O5" s="69">
        <v>3</v>
      </c>
      <c r="P5" s="32">
        <v>3145</v>
      </c>
      <c r="Q5" s="32">
        <v>1365</v>
      </c>
      <c r="R5" s="32">
        <v>1780</v>
      </c>
      <c r="S5" s="42">
        <v>1.83</v>
      </c>
      <c r="T5" s="48">
        <f t="shared" si="2"/>
        <v>0.56597774244833066</v>
      </c>
      <c r="U5" s="1"/>
    </row>
    <row r="6" spans="1:21" x14ac:dyDescent="0.25">
      <c r="A6" s="69">
        <v>4</v>
      </c>
      <c r="B6" s="32">
        <v>2982</v>
      </c>
      <c r="C6" s="32">
        <v>1365</v>
      </c>
      <c r="D6" s="32">
        <v>1617</v>
      </c>
      <c r="E6" s="42">
        <v>1.58</v>
      </c>
      <c r="F6" s="48">
        <f t="shared" si="0"/>
        <v>0.54225352112676062</v>
      </c>
      <c r="H6" s="70">
        <v>4</v>
      </c>
      <c r="I6" s="32">
        <v>3145</v>
      </c>
      <c r="J6" s="32">
        <v>1365</v>
      </c>
      <c r="K6" s="32">
        <v>1780</v>
      </c>
      <c r="L6" s="42">
        <v>1.83</v>
      </c>
      <c r="M6" s="48">
        <f t="shared" si="1"/>
        <v>0.56597774244833066</v>
      </c>
      <c r="O6" s="69">
        <v>4</v>
      </c>
      <c r="P6" s="32">
        <v>3145</v>
      </c>
      <c r="Q6" s="32">
        <v>1365</v>
      </c>
      <c r="R6" s="32">
        <v>1780</v>
      </c>
      <c r="S6" s="42">
        <v>1.83</v>
      </c>
      <c r="T6" s="48">
        <f t="shared" si="2"/>
        <v>0.56597774244833066</v>
      </c>
      <c r="U6" s="1"/>
    </row>
    <row r="7" spans="1:21" x14ac:dyDescent="0.25">
      <c r="A7" s="69">
        <v>5</v>
      </c>
      <c r="B7" s="32">
        <v>2982</v>
      </c>
      <c r="C7" s="32">
        <v>1365</v>
      </c>
      <c r="D7" s="32">
        <v>1617</v>
      </c>
      <c r="E7" s="42">
        <v>1.58</v>
      </c>
      <c r="F7" s="48">
        <f t="shared" si="0"/>
        <v>0.54225352112676062</v>
      </c>
      <c r="H7" s="70">
        <v>5</v>
      </c>
      <c r="I7" s="32">
        <v>3145</v>
      </c>
      <c r="J7" s="32">
        <v>1365</v>
      </c>
      <c r="K7" s="32">
        <v>1780</v>
      </c>
      <c r="L7" s="42">
        <v>1.83</v>
      </c>
      <c r="M7" s="48">
        <f t="shared" si="1"/>
        <v>0.56597774244833066</v>
      </c>
      <c r="O7" s="69">
        <v>5</v>
      </c>
      <c r="P7" s="32">
        <v>3145</v>
      </c>
      <c r="Q7" s="32">
        <v>1365</v>
      </c>
      <c r="R7" s="32">
        <v>1780</v>
      </c>
      <c r="S7" s="42">
        <v>1.83</v>
      </c>
      <c r="T7" s="48">
        <f t="shared" si="2"/>
        <v>0.56597774244833066</v>
      </c>
      <c r="U7" s="1"/>
    </row>
    <row r="8" spans="1:21" x14ac:dyDescent="0.25">
      <c r="A8" s="69">
        <v>6</v>
      </c>
      <c r="B8" s="32">
        <v>2982</v>
      </c>
      <c r="C8" s="32">
        <v>1365</v>
      </c>
      <c r="D8" s="32">
        <v>1617</v>
      </c>
      <c r="E8" s="42">
        <v>1.58</v>
      </c>
      <c r="F8" s="48">
        <f t="shared" si="0"/>
        <v>0.54225352112676062</v>
      </c>
      <c r="H8" s="70">
        <v>6</v>
      </c>
      <c r="I8" s="32">
        <v>3145</v>
      </c>
      <c r="J8" s="32">
        <v>1365</v>
      </c>
      <c r="K8" s="32">
        <v>1780</v>
      </c>
      <c r="L8" s="42">
        <v>1.83</v>
      </c>
      <c r="M8" s="48">
        <f t="shared" si="1"/>
        <v>0.56597774244833066</v>
      </c>
      <c r="O8" s="69">
        <v>6</v>
      </c>
      <c r="P8" s="32">
        <v>3145</v>
      </c>
      <c r="Q8" s="32">
        <v>1365</v>
      </c>
      <c r="R8" s="32">
        <v>1780</v>
      </c>
      <c r="S8" s="42">
        <v>1.83</v>
      </c>
      <c r="T8" s="48">
        <f t="shared" si="2"/>
        <v>0.56597774244833066</v>
      </c>
      <c r="U8" s="1"/>
    </row>
    <row r="9" spans="1:21" x14ac:dyDescent="0.25">
      <c r="A9" s="69">
        <v>7</v>
      </c>
      <c r="B9" s="33">
        <v>2863</v>
      </c>
      <c r="C9" s="33">
        <v>1365</v>
      </c>
      <c r="D9" s="33">
        <v>1498</v>
      </c>
      <c r="E9" s="43">
        <v>1.44</v>
      </c>
      <c r="F9" s="49">
        <f t="shared" si="0"/>
        <v>0.52322738386308065</v>
      </c>
      <c r="H9" s="70">
        <v>7</v>
      </c>
      <c r="I9" s="33">
        <v>3068</v>
      </c>
      <c r="J9" s="33">
        <v>1365</v>
      </c>
      <c r="K9" s="33">
        <v>1703</v>
      </c>
      <c r="L9" s="43">
        <v>1.74</v>
      </c>
      <c r="M9" s="49">
        <f t="shared" si="1"/>
        <v>0.55508474576271183</v>
      </c>
      <c r="O9" s="69">
        <v>7</v>
      </c>
      <c r="P9" s="33">
        <v>3068</v>
      </c>
      <c r="Q9" s="33">
        <v>1365</v>
      </c>
      <c r="R9" s="33">
        <v>1703</v>
      </c>
      <c r="S9" s="43">
        <v>1.74</v>
      </c>
      <c r="T9" s="49">
        <f t="shared" si="2"/>
        <v>0.55508474576271183</v>
      </c>
      <c r="U9" s="1"/>
    </row>
    <row r="10" spans="1:21" x14ac:dyDescent="0.25">
      <c r="A10" s="69">
        <v>8</v>
      </c>
      <c r="B10" s="33">
        <v>2863</v>
      </c>
      <c r="C10" s="33">
        <v>1365</v>
      </c>
      <c r="D10" s="33">
        <v>1498</v>
      </c>
      <c r="E10" s="43">
        <v>1.44</v>
      </c>
      <c r="F10" s="49">
        <f t="shared" si="0"/>
        <v>0.52322738386308065</v>
      </c>
      <c r="H10" s="70">
        <v>8</v>
      </c>
      <c r="I10" s="33">
        <v>3068</v>
      </c>
      <c r="J10" s="33">
        <v>1365</v>
      </c>
      <c r="K10" s="33">
        <v>1703</v>
      </c>
      <c r="L10" s="43">
        <v>1.74</v>
      </c>
      <c r="M10" s="49">
        <f t="shared" si="1"/>
        <v>0.55508474576271183</v>
      </c>
      <c r="O10" s="69">
        <v>8</v>
      </c>
      <c r="P10" s="33">
        <v>3068</v>
      </c>
      <c r="Q10" s="33">
        <v>1365</v>
      </c>
      <c r="R10" s="33">
        <v>1703</v>
      </c>
      <c r="S10" s="43">
        <v>1.74</v>
      </c>
      <c r="T10" s="49">
        <f t="shared" si="2"/>
        <v>0.55508474576271183</v>
      </c>
      <c r="U10" s="1"/>
    </row>
    <row r="11" spans="1:21" x14ac:dyDescent="0.25">
      <c r="A11" s="69">
        <v>9</v>
      </c>
      <c r="B11" s="33">
        <v>2863</v>
      </c>
      <c r="C11" s="33">
        <v>1365</v>
      </c>
      <c r="D11" s="33">
        <v>1498</v>
      </c>
      <c r="E11" s="43">
        <v>1.44</v>
      </c>
      <c r="F11" s="49">
        <f t="shared" si="0"/>
        <v>0.52322738386308065</v>
      </c>
      <c r="H11" s="70">
        <v>9</v>
      </c>
      <c r="I11" s="33">
        <v>3068</v>
      </c>
      <c r="J11" s="33">
        <v>1365</v>
      </c>
      <c r="K11" s="33">
        <v>1703</v>
      </c>
      <c r="L11" s="43">
        <v>1.74</v>
      </c>
      <c r="M11" s="49">
        <f t="shared" si="1"/>
        <v>0.55508474576271183</v>
      </c>
      <c r="O11" s="69">
        <v>9</v>
      </c>
      <c r="P11" s="33">
        <v>3068</v>
      </c>
      <c r="Q11" s="33">
        <v>1365</v>
      </c>
      <c r="R11" s="33">
        <v>1703</v>
      </c>
      <c r="S11" s="43">
        <v>1.74</v>
      </c>
      <c r="T11" s="49">
        <f t="shared" si="2"/>
        <v>0.55508474576271183</v>
      </c>
      <c r="U11" s="1"/>
    </row>
    <row r="12" spans="1:21" x14ac:dyDescent="0.25">
      <c r="A12" s="69">
        <v>10</v>
      </c>
      <c r="B12" s="33">
        <v>2863</v>
      </c>
      <c r="C12" s="33">
        <v>1365</v>
      </c>
      <c r="D12" s="33">
        <v>1498</v>
      </c>
      <c r="E12" s="43">
        <v>1.44</v>
      </c>
      <c r="F12" s="49">
        <f t="shared" si="0"/>
        <v>0.52322738386308065</v>
      </c>
      <c r="H12" s="70">
        <v>10</v>
      </c>
      <c r="I12" s="33">
        <v>3068</v>
      </c>
      <c r="J12" s="33">
        <v>1365</v>
      </c>
      <c r="K12" s="33">
        <v>1703</v>
      </c>
      <c r="L12" s="43">
        <v>1.74</v>
      </c>
      <c r="M12" s="49">
        <f t="shared" si="1"/>
        <v>0.55508474576271183</v>
      </c>
      <c r="O12" s="69">
        <v>10</v>
      </c>
      <c r="P12" s="33">
        <v>3068</v>
      </c>
      <c r="Q12" s="33">
        <v>1365</v>
      </c>
      <c r="R12" s="33">
        <v>1703</v>
      </c>
      <c r="S12" s="43">
        <v>1.74</v>
      </c>
      <c r="T12" s="49">
        <f t="shared" si="2"/>
        <v>0.55508474576271183</v>
      </c>
      <c r="U12" s="1"/>
    </row>
    <row r="13" spans="1:21" x14ac:dyDescent="0.25">
      <c r="A13" s="69">
        <v>11</v>
      </c>
      <c r="B13" s="34">
        <v>2941</v>
      </c>
      <c r="C13" s="34">
        <v>1365</v>
      </c>
      <c r="D13" s="34">
        <v>1576</v>
      </c>
      <c r="E13" s="44">
        <v>1.51</v>
      </c>
      <c r="F13" s="50">
        <f t="shared" si="0"/>
        <v>0.53587215232913976</v>
      </c>
      <c r="H13" s="70">
        <v>11</v>
      </c>
      <c r="I13" s="34">
        <v>3068</v>
      </c>
      <c r="J13" s="34">
        <v>1365</v>
      </c>
      <c r="K13" s="34">
        <v>1703</v>
      </c>
      <c r="L13" s="44">
        <v>1.74</v>
      </c>
      <c r="M13" s="50">
        <f t="shared" si="1"/>
        <v>0.55508474576271183</v>
      </c>
      <c r="O13" s="69">
        <v>11</v>
      </c>
      <c r="P13" s="34">
        <v>3068</v>
      </c>
      <c r="Q13" s="34">
        <v>1365</v>
      </c>
      <c r="R13" s="34">
        <v>1703</v>
      </c>
      <c r="S13" s="44">
        <v>1.74</v>
      </c>
      <c r="T13" s="50">
        <f t="shared" si="2"/>
        <v>0.55508474576271183</v>
      </c>
      <c r="U13" s="1"/>
    </row>
    <row r="14" spans="1:21" x14ac:dyDescent="0.25">
      <c r="A14" s="69">
        <v>12</v>
      </c>
      <c r="B14" s="34">
        <v>2941</v>
      </c>
      <c r="C14" s="34">
        <v>1365</v>
      </c>
      <c r="D14" s="34">
        <v>1576</v>
      </c>
      <c r="E14" s="44">
        <v>1.51</v>
      </c>
      <c r="F14" s="50">
        <f t="shared" si="0"/>
        <v>0.53587215232913976</v>
      </c>
      <c r="H14" s="70">
        <v>12</v>
      </c>
      <c r="I14" s="34">
        <v>3068</v>
      </c>
      <c r="J14" s="34">
        <v>1365</v>
      </c>
      <c r="K14" s="34">
        <v>1703</v>
      </c>
      <c r="L14" s="44">
        <v>1.74</v>
      </c>
      <c r="M14" s="50">
        <f t="shared" si="1"/>
        <v>0.55508474576271183</v>
      </c>
      <c r="O14" s="69">
        <v>12</v>
      </c>
      <c r="P14" s="34">
        <v>3068</v>
      </c>
      <c r="Q14" s="34">
        <v>1365</v>
      </c>
      <c r="R14" s="34">
        <v>1703</v>
      </c>
      <c r="S14" s="44">
        <v>1.74</v>
      </c>
      <c r="T14" s="50">
        <f t="shared" si="2"/>
        <v>0.55508474576271183</v>
      </c>
      <c r="U14" s="1"/>
    </row>
    <row r="15" spans="1:21" x14ac:dyDescent="0.25">
      <c r="A15" s="69">
        <v>13</v>
      </c>
      <c r="B15" s="34">
        <v>2941</v>
      </c>
      <c r="C15" s="34">
        <v>1365</v>
      </c>
      <c r="D15" s="34">
        <v>1576</v>
      </c>
      <c r="E15" s="44">
        <v>1.51</v>
      </c>
      <c r="F15" s="50">
        <f t="shared" si="0"/>
        <v>0.53587215232913976</v>
      </c>
      <c r="H15" s="70">
        <v>13</v>
      </c>
      <c r="I15" s="34">
        <v>3068</v>
      </c>
      <c r="J15" s="34">
        <v>1365</v>
      </c>
      <c r="K15" s="34">
        <v>1703</v>
      </c>
      <c r="L15" s="44">
        <v>1.74</v>
      </c>
      <c r="M15" s="50">
        <f t="shared" si="1"/>
        <v>0.55508474576271183</v>
      </c>
      <c r="O15" s="69">
        <v>13</v>
      </c>
      <c r="P15" s="34">
        <v>3068</v>
      </c>
      <c r="Q15" s="34">
        <v>1365</v>
      </c>
      <c r="R15" s="34">
        <v>1703</v>
      </c>
      <c r="S15" s="44">
        <v>1.74</v>
      </c>
      <c r="T15" s="50">
        <f t="shared" si="2"/>
        <v>0.55508474576271183</v>
      </c>
      <c r="U15" s="1"/>
    </row>
    <row r="16" spans="1:21" x14ac:dyDescent="0.25">
      <c r="A16" s="69">
        <v>14</v>
      </c>
      <c r="B16" s="34">
        <v>2941</v>
      </c>
      <c r="C16" s="34">
        <v>1365</v>
      </c>
      <c r="D16" s="34">
        <v>1576</v>
      </c>
      <c r="E16" s="44">
        <v>1.51</v>
      </c>
      <c r="F16" s="50">
        <f t="shared" si="0"/>
        <v>0.53587215232913976</v>
      </c>
      <c r="H16" s="70">
        <v>14</v>
      </c>
      <c r="I16" s="34">
        <v>3068</v>
      </c>
      <c r="J16" s="34">
        <v>1365</v>
      </c>
      <c r="K16" s="34">
        <v>1703</v>
      </c>
      <c r="L16" s="44">
        <v>1.74</v>
      </c>
      <c r="M16" s="50">
        <f t="shared" si="1"/>
        <v>0.55508474576271183</v>
      </c>
      <c r="O16" s="69">
        <v>14</v>
      </c>
      <c r="P16" s="34">
        <v>3068</v>
      </c>
      <c r="Q16" s="34">
        <v>1365</v>
      </c>
      <c r="R16" s="34">
        <v>1703</v>
      </c>
      <c r="S16" s="44">
        <v>1.74</v>
      </c>
      <c r="T16" s="50">
        <f t="shared" si="2"/>
        <v>0.55508474576271183</v>
      </c>
      <c r="U16" s="1"/>
    </row>
    <row r="17" spans="1:21" x14ac:dyDescent="0.25">
      <c r="A17" s="69">
        <v>15</v>
      </c>
      <c r="B17" s="35">
        <v>2767</v>
      </c>
      <c r="C17" s="35">
        <v>1365</v>
      </c>
      <c r="D17" s="35">
        <v>1402</v>
      </c>
      <c r="E17" s="45">
        <v>1.39</v>
      </c>
      <c r="F17" s="51">
        <f t="shared" si="0"/>
        <v>0.50668594145283696</v>
      </c>
      <c r="H17" s="70">
        <v>15</v>
      </c>
      <c r="I17" s="35">
        <v>3031</v>
      </c>
      <c r="J17" s="35">
        <v>1365</v>
      </c>
      <c r="K17" s="35">
        <v>1666</v>
      </c>
      <c r="L17" s="45">
        <v>1.65</v>
      </c>
      <c r="M17" s="51">
        <f t="shared" si="1"/>
        <v>0.54965357967667439</v>
      </c>
      <c r="O17" s="69">
        <v>15</v>
      </c>
      <c r="P17" s="35">
        <v>2982</v>
      </c>
      <c r="Q17" s="35">
        <v>1365</v>
      </c>
      <c r="R17" s="35">
        <v>1617</v>
      </c>
      <c r="S17" s="45">
        <v>1.58</v>
      </c>
      <c r="T17" s="51">
        <f t="shared" si="2"/>
        <v>0.54225352112676062</v>
      </c>
      <c r="U17" s="1"/>
    </row>
    <row r="18" spans="1:21" x14ac:dyDescent="0.25">
      <c r="A18" s="69">
        <v>16</v>
      </c>
      <c r="B18" s="35">
        <v>2767</v>
      </c>
      <c r="C18" s="35">
        <v>1365</v>
      </c>
      <c r="D18" s="35">
        <v>1402</v>
      </c>
      <c r="E18" s="45">
        <v>1.39</v>
      </c>
      <c r="F18" s="51">
        <f t="shared" si="0"/>
        <v>0.50668594145283696</v>
      </c>
      <c r="H18" s="70">
        <v>16</v>
      </c>
      <c r="I18" s="35">
        <v>3031</v>
      </c>
      <c r="J18" s="35">
        <v>1365</v>
      </c>
      <c r="K18" s="35">
        <v>1666</v>
      </c>
      <c r="L18" s="45">
        <v>1.65</v>
      </c>
      <c r="M18" s="51">
        <f t="shared" si="1"/>
        <v>0.54965357967667439</v>
      </c>
      <c r="O18" s="69">
        <v>16</v>
      </c>
      <c r="P18" s="35">
        <v>2982</v>
      </c>
      <c r="Q18" s="35">
        <v>1365</v>
      </c>
      <c r="R18" s="35">
        <v>1617</v>
      </c>
      <c r="S18" s="45">
        <v>1.58</v>
      </c>
      <c r="T18" s="51">
        <f t="shared" si="2"/>
        <v>0.54225352112676062</v>
      </c>
      <c r="U18" s="1"/>
    </row>
    <row r="19" spans="1:21" x14ac:dyDescent="0.25">
      <c r="A19" s="69">
        <v>17</v>
      </c>
      <c r="B19" s="35">
        <v>2767</v>
      </c>
      <c r="C19" s="35">
        <v>1365</v>
      </c>
      <c r="D19" s="35">
        <v>1402</v>
      </c>
      <c r="E19" s="45">
        <v>1.39</v>
      </c>
      <c r="F19" s="51">
        <f t="shared" si="0"/>
        <v>0.50668594145283696</v>
      </c>
      <c r="H19" s="70">
        <v>17</v>
      </c>
      <c r="I19" s="35">
        <v>3031</v>
      </c>
      <c r="J19" s="35">
        <v>1365</v>
      </c>
      <c r="K19" s="35">
        <v>1666</v>
      </c>
      <c r="L19" s="45">
        <v>1.65</v>
      </c>
      <c r="M19" s="51">
        <f t="shared" si="1"/>
        <v>0.54965357967667439</v>
      </c>
      <c r="O19" s="69">
        <v>17</v>
      </c>
      <c r="P19" s="35">
        <v>2982</v>
      </c>
      <c r="Q19" s="35">
        <v>1365</v>
      </c>
      <c r="R19" s="35">
        <v>1617</v>
      </c>
      <c r="S19" s="45">
        <v>1.58</v>
      </c>
      <c r="T19" s="51">
        <f t="shared" si="2"/>
        <v>0.54225352112676062</v>
      </c>
      <c r="U19" s="1"/>
    </row>
    <row r="20" spans="1:21" x14ac:dyDescent="0.25">
      <c r="A20" s="69">
        <v>18</v>
      </c>
      <c r="B20" s="35">
        <v>2767</v>
      </c>
      <c r="C20" s="35">
        <v>1365</v>
      </c>
      <c r="D20" s="35">
        <v>1402</v>
      </c>
      <c r="E20" s="45">
        <v>1.39</v>
      </c>
      <c r="F20" s="51">
        <f t="shared" si="0"/>
        <v>0.50668594145283696</v>
      </c>
      <c r="H20" s="70">
        <v>18</v>
      </c>
      <c r="I20" s="35">
        <v>3031</v>
      </c>
      <c r="J20" s="35">
        <v>1365</v>
      </c>
      <c r="K20" s="35">
        <v>1666</v>
      </c>
      <c r="L20" s="45">
        <v>1.65</v>
      </c>
      <c r="M20" s="51">
        <f t="shared" si="1"/>
        <v>0.54965357967667439</v>
      </c>
      <c r="O20" s="69">
        <v>18</v>
      </c>
      <c r="P20" s="35">
        <v>2982</v>
      </c>
      <c r="Q20" s="35">
        <v>1365</v>
      </c>
      <c r="R20" s="35">
        <v>1617</v>
      </c>
      <c r="S20" s="45">
        <v>1.58</v>
      </c>
      <c r="T20" s="51">
        <f t="shared" si="2"/>
        <v>0.54225352112676062</v>
      </c>
      <c r="U20" s="1"/>
    </row>
    <row r="21" spans="1:21" x14ac:dyDescent="0.25">
      <c r="A21" s="69">
        <v>19</v>
      </c>
      <c r="B21" s="36">
        <v>2767</v>
      </c>
      <c r="C21" s="36">
        <v>1365</v>
      </c>
      <c r="D21" s="36">
        <v>1402</v>
      </c>
      <c r="E21" s="46">
        <v>1.39</v>
      </c>
      <c r="F21" s="52">
        <f t="shared" si="0"/>
        <v>0.50668594145283696</v>
      </c>
      <c r="H21" s="70">
        <v>19</v>
      </c>
      <c r="I21" s="36">
        <v>2982</v>
      </c>
      <c r="J21" s="36">
        <v>1365</v>
      </c>
      <c r="K21" s="36">
        <v>1617</v>
      </c>
      <c r="L21" s="46">
        <v>1.58</v>
      </c>
      <c r="M21" s="52">
        <f t="shared" si="1"/>
        <v>0.54225352112676062</v>
      </c>
      <c r="O21" s="69">
        <v>19</v>
      </c>
      <c r="P21" s="36">
        <v>2982</v>
      </c>
      <c r="Q21" s="36">
        <v>1365</v>
      </c>
      <c r="R21" s="36">
        <v>1617</v>
      </c>
      <c r="S21" s="46">
        <v>1.58</v>
      </c>
      <c r="T21" s="52">
        <f t="shared" si="2"/>
        <v>0.54225352112676062</v>
      </c>
      <c r="U21" s="1"/>
    </row>
    <row r="22" spans="1:21" x14ac:dyDescent="0.25">
      <c r="A22" s="69">
        <v>20</v>
      </c>
      <c r="B22" s="36">
        <v>2767</v>
      </c>
      <c r="C22" s="36">
        <v>1365</v>
      </c>
      <c r="D22" s="36">
        <v>1402</v>
      </c>
      <c r="E22" s="46">
        <v>1.39</v>
      </c>
      <c r="F22" s="52">
        <f t="shared" si="0"/>
        <v>0.50668594145283696</v>
      </c>
      <c r="H22" s="70">
        <v>20</v>
      </c>
      <c r="I22" s="36">
        <v>2982</v>
      </c>
      <c r="J22" s="36">
        <v>1365</v>
      </c>
      <c r="K22" s="36">
        <v>1617</v>
      </c>
      <c r="L22" s="46">
        <v>1.58</v>
      </c>
      <c r="M22" s="52">
        <f t="shared" si="1"/>
        <v>0.54225352112676062</v>
      </c>
      <c r="O22" s="69">
        <v>20</v>
      </c>
      <c r="P22" s="36">
        <v>2982</v>
      </c>
      <c r="Q22" s="36">
        <v>1365</v>
      </c>
      <c r="R22" s="36">
        <v>1617</v>
      </c>
      <c r="S22" s="46">
        <v>1.58</v>
      </c>
      <c r="T22" s="52">
        <f t="shared" si="2"/>
        <v>0.54225352112676062</v>
      </c>
      <c r="U22" s="1"/>
    </row>
    <row r="23" spans="1:21" x14ac:dyDescent="0.25">
      <c r="A23" s="69">
        <v>21</v>
      </c>
      <c r="B23" s="36">
        <v>2767</v>
      </c>
      <c r="C23" s="36">
        <v>1365</v>
      </c>
      <c r="D23" s="36">
        <v>1402</v>
      </c>
      <c r="E23" s="46">
        <v>1.39</v>
      </c>
      <c r="F23" s="52">
        <f t="shared" si="0"/>
        <v>0.50668594145283696</v>
      </c>
      <c r="H23" s="70">
        <v>21</v>
      </c>
      <c r="I23" s="36">
        <v>2982</v>
      </c>
      <c r="J23" s="36">
        <v>1365</v>
      </c>
      <c r="K23" s="36">
        <v>1617</v>
      </c>
      <c r="L23" s="46">
        <v>1.58</v>
      </c>
      <c r="M23" s="52">
        <f t="shared" si="1"/>
        <v>0.54225352112676062</v>
      </c>
      <c r="O23" s="69">
        <v>21</v>
      </c>
      <c r="P23" s="36">
        <v>2982</v>
      </c>
      <c r="Q23" s="36">
        <v>1365</v>
      </c>
      <c r="R23" s="36">
        <v>1617</v>
      </c>
      <c r="S23" s="46">
        <v>1.58</v>
      </c>
      <c r="T23" s="52">
        <f t="shared" si="2"/>
        <v>0.54225352112676062</v>
      </c>
      <c r="U23" s="1"/>
    </row>
    <row r="24" spans="1:21" x14ac:dyDescent="0.25">
      <c r="A24" s="69">
        <v>22</v>
      </c>
      <c r="B24" s="36">
        <v>2767</v>
      </c>
      <c r="C24" s="36">
        <v>1365</v>
      </c>
      <c r="D24" s="36">
        <v>1402</v>
      </c>
      <c r="E24" s="46">
        <v>1.39</v>
      </c>
      <c r="F24" s="52">
        <f t="shared" si="0"/>
        <v>0.50668594145283696</v>
      </c>
      <c r="H24" s="70">
        <v>22</v>
      </c>
      <c r="I24" s="36">
        <v>2982</v>
      </c>
      <c r="J24" s="36">
        <v>1365</v>
      </c>
      <c r="K24" s="36">
        <v>1617</v>
      </c>
      <c r="L24" s="46">
        <v>1.58</v>
      </c>
      <c r="M24" s="52">
        <f t="shared" si="1"/>
        <v>0.54225352112676062</v>
      </c>
      <c r="O24" s="69">
        <v>22</v>
      </c>
      <c r="P24" s="36">
        <v>2982</v>
      </c>
      <c r="Q24" s="36">
        <v>1365</v>
      </c>
      <c r="R24" s="36">
        <v>1617</v>
      </c>
      <c r="S24" s="46">
        <v>1.58</v>
      </c>
      <c r="T24" s="52">
        <f t="shared" si="2"/>
        <v>0.54225352112676062</v>
      </c>
      <c r="U24" s="1"/>
    </row>
    <row r="25" spans="1:21" x14ac:dyDescent="0.25">
      <c r="A25" s="69">
        <v>23</v>
      </c>
      <c r="B25" s="31">
        <v>3031</v>
      </c>
      <c r="C25" s="31">
        <v>1365</v>
      </c>
      <c r="D25" s="31">
        <v>1666</v>
      </c>
      <c r="E25" s="41">
        <v>1.65</v>
      </c>
      <c r="F25" s="47">
        <f t="shared" si="0"/>
        <v>0.54965357967667439</v>
      </c>
      <c r="H25" s="70">
        <v>23</v>
      </c>
      <c r="I25" s="31">
        <v>3145</v>
      </c>
      <c r="J25" s="31">
        <v>1365</v>
      </c>
      <c r="K25" s="31">
        <v>1780</v>
      </c>
      <c r="L25" s="41">
        <v>1.83</v>
      </c>
      <c r="M25" s="47">
        <f t="shared" si="1"/>
        <v>0.56597774244833066</v>
      </c>
      <c r="O25" s="69">
        <v>23</v>
      </c>
      <c r="P25" s="31">
        <v>3145</v>
      </c>
      <c r="Q25" s="31">
        <v>1365</v>
      </c>
      <c r="R25" s="31">
        <v>1780</v>
      </c>
      <c r="S25" s="41">
        <v>1.83</v>
      </c>
      <c r="T25" s="47">
        <f t="shared" si="2"/>
        <v>0.56597774244833066</v>
      </c>
      <c r="U25" s="1"/>
    </row>
    <row r="26" spans="1:21" x14ac:dyDescent="0.25">
      <c r="A26" s="69">
        <v>24</v>
      </c>
      <c r="B26" s="31">
        <v>3031</v>
      </c>
      <c r="C26" s="31">
        <v>1365</v>
      </c>
      <c r="D26" s="31">
        <v>1666</v>
      </c>
      <c r="E26" s="41">
        <v>1.65</v>
      </c>
      <c r="F26" s="47">
        <f t="shared" si="0"/>
        <v>0.54965357967667439</v>
      </c>
      <c r="H26" s="70">
        <v>24</v>
      </c>
      <c r="I26" s="31">
        <v>3145</v>
      </c>
      <c r="J26" s="31">
        <v>1365</v>
      </c>
      <c r="K26" s="31">
        <v>1780</v>
      </c>
      <c r="L26" s="41">
        <v>1.83</v>
      </c>
      <c r="M26" s="47">
        <f t="shared" si="1"/>
        <v>0.56597774244833066</v>
      </c>
      <c r="O26" s="69">
        <v>24</v>
      </c>
      <c r="P26" s="31">
        <v>3145</v>
      </c>
      <c r="Q26" s="31">
        <v>1365</v>
      </c>
      <c r="R26" s="31">
        <v>1780</v>
      </c>
      <c r="S26" s="41">
        <v>1.83</v>
      </c>
      <c r="T26" s="47">
        <f t="shared" si="2"/>
        <v>0.56597774244833066</v>
      </c>
      <c r="U26" s="1"/>
    </row>
    <row r="27" spans="1:21" x14ac:dyDescent="0.25">
      <c r="B27" s="1"/>
      <c r="I27" s="1"/>
      <c r="P27" s="1"/>
    </row>
    <row r="29" spans="1:21" x14ac:dyDescent="0.25">
      <c r="E29" t="s">
        <v>71</v>
      </c>
      <c r="S29" t="s">
        <v>71</v>
      </c>
    </row>
    <row r="30" spans="1:21" ht="18.75" x14ac:dyDescent="0.3">
      <c r="A30" s="97">
        <v>45748</v>
      </c>
      <c r="B30" s="97"/>
      <c r="C30" s="97"/>
      <c r="D30" s="97"/>
      <c r="E30" s="97"/>
      <c r="F30" s="97"/>
      <c r="G30" s="71"/>
      <c r="H30" s="97">
        <v>45778</v>
      </c>
      <c r="I30" s="97"/>
      <c r="J30" s="97"/>
      <c r="K30" s="97"/>
      <c r="L30" s="97"/>
      <c r="M30" s="97"/>
      <c r="N30" s="71"/>
      <c r="O30" s="97">
        <v>45809</v>
      </c>
      <c r="P30" s="97"/>
      <c r="Q30" s="97"/>
      <c r="R30" s="97"/>
      <c r="S30" s="97"/>
      <c r="T30" s="97"/>
    </row>
    <row r="31" spans="1:21" ht="31.5" x14ac:dyDescent="0.25">
      <c r="A31" s="25" t="s">
        <v>52</v>
      </c>
      <c r="B31" s="14" t="s">
        <v>72</v>
      </c>
      <c r="C31" s="25" t="s">
        <v>67</v>
      </c>
      <c r="D31" s="25" t="s">
        <v>68</v>
      </c>
      <c r="E31" s="25" t="s">
        <v>69</v>
      </c>
      <c r="F31" s="12" t="s">
        <v>70</v>
      </c>
      <c r="G31" s="68"/>
      <c r="H31" s="26" t="s">
        <v>52</v>
      </c>
      <c r="I31" s="14" t="s">
        <v>72</v>
      </c>
      <c r="J31" s="9" t="s">
        <v>67</v>
      </c>
      <c r="K31" s="9" t="s">
        <v>68</v>
      </c>
      <c r="L31" s="9" t="s">
        <v>69</v>
      </c>
      <c r="M31" s="12" t="s">
        <v>70</v>
      </c>
      <c r="N31" s="68"/>
      <c r="O31" s="9" t="s">
        <v>52</v>
      </c>
      <c r="P31" s="9" t="s">
        <v>72</v>
      </c>
      <c r="Q31" s="9" t="s">
        <v>67</v>
      </c>
      <c r="R31" s="9" t="s">
        <v>68</v>
      </c>
      <c r="S31" s="9" t="s">
        <v>69</v>
      </c>
      <c r="T31" s="12" t="s">
        <v>70</v>
      </c>
    </row>
    <row r="32" spans="1:21" x14ac:dyDescent="0.25">
      <c r="A32" s="69">
        <v>1</v>
      </c>
      <c r="B32" s="31">
        <v>3068</v>
      </c>
      <c r="C32" s="31">
        <v>1365</v>
      </c>
      <c r="D32" s="31">
        <v>1703</v>
      </c>
      <c r="E32" s="41">
        <v>1.74</v>
      </c>
      <c r="F32" s="47">
        <f>D32/B32</f>
        <v>0.55508474576271183</v>
      </c>
      <c r="G32" s="1"/>
      <c r="H32" s="70">
        <v>1</v>
      </c>
      <c r="I32" s="31">
        <v>2699</v>
      </c>
      <c r="J32" s="31">
        <v>1365</v>
      </c>
      <c r="K32" s="31">
        <v>1334</v>
      </c>
      <c r="L32" s="41">
        <v>1.33</v>
      </c>
      <c r="M32" s="47">
        <f>K32/I32</f>
        <v>0.49425713227121154</v>
      </c>
      <c r="O32" s="69">
        <v>1</v>
      </c>
      <c r="P32" s="31">
        <v>2463</v>
      </c>
      <c r="Q32" s="37">
        <v>1365</v>
      </c>
      <c r="R32" s="37">
        <v>1098</v>
      </c>
      <c r="S32" s="41">
        <v>1.1200000000000001</v>
      </c>
      <c r="T32" s="47">
        <f>R32/P32</f>
        <v>0.44579780755176612</v>
      </c>
    </row>
    <row r="33" spans="1:20" x14ac:dyDescent="0.25">
      <c r="A33" s="69">
        <v>2</v>
      </c>
      <c r="B33" s="31">
        <v>3068</v>
      </c>
      <c r="C33" s="31">
        <v>1365</v>
      </c>
      <c r="D33" s="31">
        <v>1703</v>
      </c>
      <c r="E33" s="41">
        <v>1.74</v>
      </c>
      <c r="F33" s="47">
        <f t="shared" ref="F33:F55" si="3">D33/B33</f>
        <v>0.55508474576271183</v>
      </c>
      <c r="G33" s="1"/>
      <c r="H33" s="70">
        <v>2</v>
      </c>
      <c r="I33" s="31">
        <v>2699</v>
      </c>
      <c r="J33" s="31">
        <v>1365</v>
      </c>
      <c r="K33" s="31">
        <v>1334</v>
      </c>
      <c r="L33" s="41">
        <v>1.33</v>
      </c>
      <c r="M33" s="47">
        <f t="shared" ref="M33:M55" si="4">K33/I33</f>
        <v>0.49425713227121154</v>
      </c>
      <c r="O33" s="69">
        <v>2</v>
      </c>
      <c r="P33" s="31">
        <v>2463</v>
      </c>
      <c r="Q33" s="37">
        <v>1365</v>
      </c>
      <c r="R33" s="37">
        <v>1098</v>
      </c>
      <c r="S33" s="41">
        <v>1.1200000000000001</v>
      </c>
      <c r="T33" s="47">
        <f t="shared" ref="T33:T55" si="5">R33/P33</f>
        <v>0.44579780755176612</v>
      </c>
    </row>
    <row r="34" spans="1:20" x14ac:dyDescent="0.25">
      <c r="A34" s="69">
        <v>3</v>
      </c>
      <c r="B34" s="32">
        <v>3145</v>
      </c>
      <c r="C34" s="32">
        <v>1365</v>
      </c>
      <c r="D34" s="32">
        <v>1780</v>
      </c>
      <c r="E34" s="42">
        <v>1.83</v>
      </c>
      <c r="F34" s="48">
        <f t="shared" si="3"/>
        <v>0.56597774244833066</v>
      </c>
      <c r="G34" s="1"/>
      <c r="H34" s="70">
        <v>3</v>
      </c>
      <c r="I34" s="32">
        <v>2699</v>
      </c>
      <c r="J34" s="32">
        <v>1365</v>
      </c>
      <c r="K34" s="32">
        <v>1334</v>
      </c>
      <c r="L34" s="42">
        <v>1.33</v>
      </c>
      <c r="M34" s="48">
        <f t="shared" si="4"/>
        <v>0.49425713227121154</v>
      </c>
      <c r="O34" s="69">
        <v>3</v>
      </c>
      <c r="P34" s="32">
        <v>2514</v>
      </c>
      <c r="Q34" s="38">
        <v>1365</v>
      </c>
      <c r="R34" s="38">
        <v>1149</v>
      </c>
      <c r="S34" s="42">
        <v>1.1499999999999999</v>
      </c>
      <c r="T34" s="48">
        <f t="shared" si="5"/>
        <v>0.45704057279236276</v>
      </c>
    </row>
    <row r="35" spans="1:20" x14ac:dyDescent="0.25">
      <c r="A35" s="69">
        <v>4</v>
      </c>
      <c r="B35" s="32">
        <v>3145</v>
      </c>
      <c r="C35" s="32">
        <v>1365</v>
      </c>
      <c r="D35" s="32">
        <v>1780</v>
      </c>
      <c r="E35" s="42">
        <v>1.83</v>
      </c>
      <c r="F35" s="48">
        <f t="shared" si="3"/>
        <v>0.56597774244833066</v>
      </c>
      <c r="G35" s="1"/>
      <c r="H35" s="70">
        <v>4</v>
      </c>
      <c r="I35" s="32">
        <v>2699</v>
      </c>
      <c r="J35" s="32">
        <v>1365</v>
      </c>
      <c r="K35" s="32">
        <v>1334</v>
      </c>
      <c r="L35" s="42">
        <v>1.33</v>
      </c>
      <c r="M35" s="48">
        <f t="shared" si="4"/>
        <v>0.49425713227121154</v>
      </c>
      <c r="O35" s="69">
        <v>4</v>
      </c>
      <c r="P35" s="32">
        <v>2514</v>
      </c>
      <c r="Q35" s="38">
        <v>1365</v>
      </c>
      <c r="R35" s="38">
        <v>1149</v>
      </c>
      <c r="S35" s="42">
        <v>1.1499999999999999</v>
      </c>
      <c r="T35" s="48">
        <f t="shared" si="5"/>
        <v>0.45704057279236276</v>
      </c>
    </row>
    <row r="36" spans="1:20" x14ac:dyDescent="0.25">
      <c r="A36" s="69">
        <v>5</v>
      </c>
      <c r="B36" s="32">
        <v>3145</v>
      </c>
      <c r="C36" s="32">
        <v>1365</v>
      </c>
      <c r="D36" s="32">
        <v>1780</v>
      </c>
      <c r="E36" s="42">
        <v>1.83</v>
      </c>
      <c r="F36" s="48">
        <f t="shared" si="3"/>
        <v>0.56597774244833066</v>
      </c>
      <c r="G36" s="1"/>
      <c r="H36" s="70">
        <v>5</v>
      </c>
      <c r="I36" s="32">
        <v>2699</v>
      </c>
      <c r="J36" s="32">
        <v>1365</v>
      </c>
      <c r="K36" s="32">
        <v>1334</v>
      </c>
      <c r="L36" s="42">
        <v>1.33</v>
      </c>
      <c r="M36" s="48">
        <f t="shared" si="4"/>
        <v>0.49425713227121154</v>
      </c>
      <c r="O36" s="69">
        <v>5</v>
      </c>
      <c r="P36" s="32">
        <v>2514</v>
      </c>
      <c r="Q36" s="38">
        <v>1365</v>
      </c>
      <c r="R36" s="38">
        <v>1149</v>
      </c>
      <c r="S36" s="42">
        <v>1.1499999999999999</v>
      </c>
      <c r="T36" s="48">
        <f t="shared" si="5"/>
        <v>0.45704057279236276</v>
      </c>
    </row>
    <row r="37" spans="1:20" x14ac:dyDescent="0.25">
      <c r="A37" s="69">
        <v>6</v>
      </c>
      <c r="B37" s="32">
        <v>3145</v>
      </c>
      <c r="C37" s="32">
        <v>1365</v>
      </c>
      <c r="D37" s="32">
        <v>1780</v>
      </c>
      <c r="E37" s="42">
        <v>1.83</v>
      </c>
      <c r="F37" s="48">
        <f t="shared" si="3"/>
        <v>0.56597774244833066</v>
      </c>
      <c r="G37" s="1"/>
      <c r="H37" s="70">
        <v>6</v>
      </c>
      <c r="I37" s="32">
        <v>2699</v>
      </c>
      <c r="J37" s="32">
        <v>1365</v>
      </c>
      <c r="K37" s="32">
        <v>1334</v>
      </c>
      <c r="L37" s="42">
        <v>1.33</v>
      </c>
      <c r="M37" s="48">
        <f t="shared" si="4"/>
        <v>0.49425713227121154</v>
      </c>
      <c r="O37" s="69">
        <v>6</v>
      </c>
      <c r="P37" s="32">
        <v>2514</v>
      </c>
      <c r="Q37" s="38">
        <v>1365</v>
      </c>
      <c r="R37" s="38">
        <v>1149</v>
      </c>
      <c r="S37" s="42">
        <v>1.1499999999999999</v>
      </c>
      <c r="T37" s="48">
        <f t="shared" si="5"/>
        <v>0.45704057279236276</v>
      </c>
    </row>
    <row r="38" spans="1:20" x14ac:dyDescent="0.25">
      <c r="A38" s="69">
        <v>7</v>
      </c>
      <c r="B38" s="33">
        <v>3068</v>
      </c>
      <c r="C38" s="33">
        <v>1365</v>
      </c>
      <c r="D38" s="33">
        <v>1703</v>
      </c>
      <c r="E38" s="43">
        <v>1.74</v>
      </c>
      <c r="F38" s="49">
        <f t="shared" si="3"/>
        <v>0.55508474576271183</v>
      </c>
      <c r="G38" s="1"/>
      <c r="H38" s="70">
        <v>7</v>
      </c>
      <c r="I38" s="33">
        <v>2699</v>
      </c>
      <c r="J38" s="33">
        <v>1365</v>
      </c>
      <c r="K38" s="33">
        <v>1334</v>
      </c>
      <c r="L38" s="43">
        <v>1.33</v>
      </c>
      <c r="M38" s="49">
        <f t="shared" si="4"/>
        <v>0.49425713227121154</v>
      </c>
      <c r="O38" s="69">
        <v>7</v>
      </c>
      <c r="P38" s="33">
        <v>2514</v>
      </c>
      <c r="Q38" s="39">
        <v>1365</v>
      </c>
      <c r="R38" s="39">
        <v>1149</v>
      </c>
      <c r="S38" s="43">
        <v>1.1499999999999999</v>
      </c>
      <c r="T38" s="49">
        <f t="shared" si="5"/>
        <v>0.45704057279236276</v>
      </c>
    </row>
    <row r="39" spans="1:20" x14ac:dyDescent="0.25">
      <c r="A39" s="69">
        <v>8</v>
      </c>
      <c r="B39" s="33">
        <v>3068</v>
      </c>
      <c r="C39" s="33">
        <v>1365</v>
      </c>
      <c r="D39" s="33">
        <v>1703</v>
      </c>
      <c r="E39" s="43">
        <v>1.74</v>
      </c>
      <c r="F39" s="49">
        <f t="shared" si="3"/>
        <v>0.55508474576271183</v>
      </c>
      <c r="G39" s="1"/>
      <c r="H39" s="70">
        <v>8</v>
      </c>
      <c r="I39" s="33">
        <v>2699</v>
      </c>
      <c r="J39" s="33">
        <v>1365</v>
      </c>
      <c r="K39" s="33">
        <v>1334</v>
      </c>
      <c r="L39" s="43">
        <v>1.33</v>
      </c>
      <c r="M39" s="49">
        <f t="shared" si="4"/>
        <v>0.49425713227121154</v>
      </c>
      <c r="O39" s="69">
        <v>8</v>
      </c>
      <c r="P39" s="33">
        <v>2514</v>
      </c>
      <c r="Q39" s="39">
        <v>1365</v>
      </c>
      <c r="R39" s="39">
        <v>1149</v>
      </c>
      <c r="S39" s="43">
        <v>1.1499999999999999</v>
      </c>
      <c r="T39" s="49">
        <f t="shared" si="5"/>
        <v>0.45704057279236276</v>
      </c>
    </row>
    <row r="40" spans="1:20" x14ac:dyDescent="0.25">
      <c r="A40" s="69">
        <v>9</v>
      </c>
      <c r="B40" s="33">
        <v>3068</v>
      </c>
      <c r="C40" s="33">
        <v>1365</v>
      </c>
      <c r="D40" s="33">
        <v>1703</v>
      </c>
      <c r="E40" s="43">
        <v>1.74</v>
      </c>
      <c r="F40" s="49">
        <f t="shared" si="3"/>
        <v>0.55508474576271183</v>
      </c>
      <c r="G40" s="1"/>
      <c r="H40" s="70">
        <v>9</v>
      </c>
      <c r="I40" s="33">
        <v>2699</v>
      </c>
      <c r="J40" s="33">
        <v>1365</v>
      </c>
      <c r="K40" s="33">
        <v>1334</v>
      </c>
      <c r="L40" s="43">
        <v>1.33</v>
      </c>
      <c r="M40" s="49">
        <f t="shared" si="4"/>
        <v>0.49425713227121154</v>
      </c>
      <c r="O40" s="69">
        <v>9</v>
      </c>
      <c r="P40" s="33">
        <v>2514</v>
      </c>
      <c r="Q40" s="39">
        <v>1365</v>
      </c>
      <c r="R40" s="39">
        <v>1149</v>
      </c>
      <c r="S40" s="43">
        <v>1.1499999999999999</v>
      </c>
      <c r="T40" s="49">
        <f t="shared" si="5"/>
        <v>0.45704057279236276</v>
      </c>
    </row>
    <row r="41" spans="1:20" x14ac:dyDescent="0.25">
      <c r="A41" s="69">
        <v>10</v>
      </c>
      <c r="B41" s="33">
        <v>3068</v>
      </c>
      <c r="C41" s="33">
        <v>1365</v>
      </c>
      <c r="D41" s="33">
        <v>1703</v>
      </c>
      <c r="E41" s="43">
        <v>1.74</v>
      </c>
      <c r="F41" s="49">
        <f t="shared" si="3"/>
        <v>0.55508474576271183</v>
      </c>
      <c r="G41" s="1"/>
      <c r="H41" s="70">
        <v>10</v>
      </c>
      <c r="I41" s="33">
        <v>2699</v>
      </c>
      <c r="J41" s="33">
        <v>1365</v>
      </c>
      <c r="K41" s="33">
        <v>1334</v>
      </c>
      <c r="L41" s="43">
        <v>1.33</v>
      </c>
      <c r="M41" s="49">
        <f t="shared" si="4"/>
        <v>0.49425713227121154</v>
      </c>
      <c r="O41" s="69">
        <v>10</v>
      </c>
      <c r="P41" s="33">
        <v>2514</v>
      </c>
      <c r="Q41" s="39">
        <v>1365</v>
      </c>
      <c r="R41" s="39">
        <v>1149</v>
      </c>
      <c r="S41" s="43">
        <v>1.1499999999999999</v>
      </c>
      <c r="T41" s="49">
        <f t="shared" si="5"/>
        <v>0.45704057279236276</v>
      </c>
    </row>
    <row r="42" spans="1:20" x14ac:dyDescent="0.25">
      <c r="A42" s="69">
        <v>11</v>
      </c>
      <c r="B42" s="34">
        <v>3068</v>
      </c>
      <c r="C42" s="34">
        <v>1365</v>
      </c>
      <c r="D42" s="34">
        <v>1703</v>
      </c>
      <c r="E42" s="44">
        <v>1.74</v>
      </c>
      <c r="F42" s="50">
        <f t="shared" si="3"/>
        <v>0.55508474576271183</v>
      </c>
      <c r="G42" s="1"/>
      <c r="H42" s="70">
        <v>11</v>
      </c>
      <c r="I42" s="34">
        <v>2595</v>
      </c>
      <c r="J42" s="34">
        <v>1365</v>
      </c>
      <c r="K42" s="34">
        <v>1230</v>
      </c>
      <c r="L42" s="44">
        <v>1.24</v>
      </c>
      <c r="M42" s="50">
        <f t="shared" si="4"/>
        <v>0.47398843930635837</v>
      </c>
      <c r="O42" s="69">
        <v>11</v>
      </c>
      <c r="P42" s="34">
        <v>2425</v>
      </c>
      <c r="Q42" s="40">
        <v>1365</v>
      </c>
      <c r="R42" s="40">
        <v>1060</v>
      </c>
      <c r="S42" s="44">
        <v>1.08</v>
      </c>
      <c r="T42" s="50">
        <f t="shared" si="5"/>
        <v>0.43711340206185567</v>
      </c>
    </row>
    <row r="43" spans="1:20" x14ac:dyDescent="0.25">
      <c r="A43" s="69">
        <v>12</v>
      </c>
      <c r="B43" s="34">
        <v>3068</v>
      </c>
      <c r="C43" s="34">
        <v>1365</v>
      </c>
      <c r="D43" s="34">
        <v>1703</v>
      </c>
      <c r="E43" s="44">
        <v>1.74</v>
      </c>
      <c r="F43" s="50">
        <f t="shared" si="3"/>
        <v>0.55508474576271183</v>
      </c>
      <c r="G43" s="1"/>
      <c r="H43" s="70">
        <v>12</v>
      </c>
      <c r="I43" s="34">
        <v>2595</v>
      </c>
      <c r="J43" s="34">
        <v>1365</v>
      </c>
      <c r="K43" s="34">
        <v>1230</v>
      </c>
      <c r="L43" s="44">
        <v>1.24</v>
      </c>
      <c r="M43" s="50">
        <f t="shared" si="4"/>
        <v>0.47398843930635837</v>
      </c>
      <c r="O43" s="69">
        <v>12</v>
      </c>
      <c r="P43" s="34">
        <v>2425</v>
      </c>
      <c r="Q43" s="40">
        <v>1365</v>
      </c>
      <c r="R43" s="40">
        <v>1060</v>
      </c>
      <c r="S43" s="44">
        <v>1.08</v>
      </c>
      <c r="T43" s="50">
        <f t="shared" si="5"/>
        <v>0.43711340206185567</v>
      </c>
    </row>
    <row r="44" spans="1:20" x14ac:dyDescent="0.25">
      <c r="A44" s="69">
        <v>13</v>
      </c>
      <c r="B44" s="34">
        <v>3068</v>
      </c>
      <c r="C44" s="34">
        <v>1365</v>
      </c>
      <c r="D44" s="34">
        <v>1703</v>
      </c>
      <c r="E44" s="44">
        <v>1.74</v>
      </c>
      <c r="F44" s="50">
        <f t="shared" si="3"/>
        <v>0.55508474576271183</v>
      </c>
      <c r="G44" s="1"/>
      <c r="H44" s="70">
        <v>13</v>
      </c>
      <c r="I44" s="34">
        <v>2595</v>
      </c>
      <c r="J44" s="34">
        <v>1365</v>
      </c>
      <c r="K44" s="34">
        <v>1230</v>
      </c>
      <c r="L44" s="44">
        <v>1.24</v>
      </c>
      <c r="M44" s="50">
        <f t="shared" si="4"/>
        <v>0.47398843930635837</v>
      </c>
      <c r="O44" s="69">
        <v>13</v>
      </c>
      <c r="P44" s="34">
        <v>2425</v>
      </c>
      <c r="Q44" s="40">
        <v>1365</v>
      </c>
      <c r="R44" s="40">
        <v>1060</v>
      </c>
      <c r="S44" s="44">
        <v>1.08</v>
      </c>
      <c r="T44" s="50">
        <f t="shared" si="5"/>
        <v>0.43711340206185567</v>
      </c>
    </row>
    <row r="45" spans="1:20" x14ac:dyDescent="0.25">
      <c r="A45" s="69">
        <v>14</v>
      </c>
      <c r="B45" s="34">
        <v>3068</v>
      </c>
      <c r="C45" s="34">
        <v>1365</v>
      </c>
      <c r="D45" s="34">
        <v>1703</v>
      </c>
      <c r="E45" s="44">
        <v>1.74</v>
      </c>
      <c r="F45" s="50">
        <f t="shared" si="3"/>
        <v>0.55508474576271183</v>
      </c>
      <c r="G45" s="1"/>
      <c r="H45" s="70">
        <v>14</v>
      </c>
      <c r="I45" s="34">
        <v>2595</v>
      </c>
      <c r="J45" s="34">
        <v>1365</v>
      </c>
      <c r="K45" s="34">
        <v>1230</v>
      </c>
      <c r="L45" s="44">
        <v>1.24</v>
      </c>
      <c r="M45" s="50">
        <f t="shared" si="4"/>
        <v>0.47398843930635837</v>
      </c>
      <c r="O45" s="69">
        <v>14</v>
      </c>
      <c r="P45" s="34">
        <v>2425</v>
      </c>
      <c r="Q45" s="40">
        <v>1365</v>
      </c>
      <c r="R45" s="40">
        <v>1060</v>
      </c>
      <c r="S45" s="44">
        <v>1.08</v>
      </c>
      <c r="T45" s="50">
        <f t="shared" si="5"/>
        <v>0.43711340206185567</v>
      </c>
    </row>
    <row r="46" spans="1:20" x14ac:dyDescent="0.25">
      <c r="A46" s="69">
        <v>15</v>
      </c>
      <c r="B46" s="35">
        <v>2982</v>
      </c>
      <c r="C46" s="35">
        <v>1365</v>
      </c>
      <c r="D46" s="35">
        <v>1617</v>
      </c>
      <c r="E46" s="45">
        <v>1.58</v>
      </c>
      <c r="F46" s="51">
        <f t="shared" si="3"/>
        <v>0.54225352112676062</v>
      </c>
      <c r="G46" s="1"/>
      <c r="H46" s="70">
        <v>15</v>
      </c>
      <c r="I46" s="35">
        <v>2558</v>
      </c>
      <c r="J46" s="35">
        <v>1365</v>
      </c>
      <c r="K46" s="35">
        <v>1193</v>
      </c>
      <c r="L46" s="45">
        <v>1.19</v>
      </c>
      <c r="M46" s="51">
        <f t="shared" si="4"/>
        <v>0.46637998436278344</v>
      </c>
      <c r="O46" s="69">
        <v>15</v>
      </c>
      <c r="P46" s="35">
        <v>2380</v>
      </c>
      <c r="Q46" s="35">
        <v>1365</v>
      </c>
      <c r="R46" s="35">
        <v>1015</v>
      </c>
      <c r="S46" s="45">
        <v>1.04</v>
      </c>
      <c r="T46" s="51">
        <f t="shared" si="5"/>
        <v>0.4264705882352941</v>
      </c>
    </row>
    <row r="47" spans="1:20" x14ac:dyDescent="0.25">
      <c r="A47" s="69">
        <v>16</v>
      </c>
      <c r="B47" s="35">
        <v>2982</v>
      </c>
      <c r="C47" s="35">
        <v>1365</v>
      </c>
      <c r="D47" s="35">
        <v>1617</v>
      </c>
      <c r="E47" s="45">
        <v>1.58</v>
      </c>
      <c r="F47" s="51">
        <f t="shared" si="3"/>
        <v>0.54225352112676062</v>
      </c>
      <c r="G47" s="1"/>
      <c r="H47" s="70">
        <v>16</v>
      </c>
      <c r="I47" s="35">
        <v>2558</v>
      </c>
      <c r="J47" s="35">
        <v>1365</v>
      </c>
      <c r="K47" s="35">
        <v>1193</v>
      </c>
      <c r="L47" s="45">
        <v>1.19</v>
      </c>
      <c r="M47" s="51">
        <f t="shared" si="4"/>
        <v>0.46637998436278344</v>
      </c>
      <c r="O47" s="69">
        <v>16</v>
      </c>
      <c r="P47" s="35">
        <v>2380</v>
      </c>
      <c r="Q47" s="35">
        <v>1365</v>
      </c>
      <c r="R47" s="35">
        <v>1015</v>
      </c>
      <c r="S47" s="45">
        <v>1.04</v>
      </c>
      <c r="T47" s="51">
        <f t="shared" si="5"/>
        <v>0.4264705882352941</v>
      </c>
    </row>
    <row r="48" spans="1:20" x14ac:dyDescent="0.25">
      <c r="A48" s="69">
        <v>17</v>
      </c>
      <c r="B48" s="35">
        <v>2982</v>
      </c>
      <c r="C48" s="35">
        <v>1365</v>
      </c>
      <c r="D48" s="35">
        <v>1617</v>
      </c>
      <c r="E48" s="45">
        <v>1.58</v>
      </c>
      <c r="F48" s="51">
        <f t="shared" si="3"/>
        <v>0.54225352112676062</v>
      </c>
      <c r="G48" s="1"/>
      <c r="H48" s="70">
        <v>17</v>
      </c>
      <c r="I48" s="35">
        <v>2558</v>
      </c>
      <c r="J48" s="35">
        <v>1365</v>
      </c>
      <c r="K48" s="35">
        <v>1193</v>
      </c>
      <c r="L48" s="45">
        <v>1.19</v>
      </c>
      <c r="M48" s="51">
        <f t="shared" si="4"/>
        <v>0.46637998436278344</v>
      </c>
      <c r="O48" s="69">
        <v>17</v>
      </c>
      <c r="P48" s="35">
        <v>2380</v>
      </c>
      <c r="Q48" s="35">
        <v>1365</v>
      </c>
      <c r="R48" s="35">
        <v>1015</v>
      </c>
      <c r="S48" s="45">
        <v>1.04</v>
      </c>
      <c r="T48" s="51">
        <f t="shared" si="5"/>
        <v>0.4264705882352941</v>
      </c>
    </row>
    <row r="49" spans="1:20" x14ac:dyDescent="0.25">
      <c r="A49" s="69">
        <v>18</v>
      </c>
      <c r="B49" s="35">
        <v>2982</v>
      </c>
      <c r="C49" s="35">
        <v>1365</v>
      </c>
      <c r="D49" s="35">
        <v>1617</v>
      </c>
      <c r="E49" s="45">
        <v>1.58</v>
      </c>
      <c r="F49" s="51">
        <f t="shared" si="3"/>
        <v>0.54225352112676062</v>
      </c>
      <c r="G49" s="1"/>
      <c r="H49" s="70">
        <v>18</v>
      </c>
      <c r="I49" s="35">
        <v>2558</v>
      </c>
      <c r="J49" s="35">
        <v>1365</v>
      </c>
      <c r="K49" s="35">
        <v>1193</v>
      </c>
      <c r="L49" s="45">
        <v>1.19</v>
      </c>
      <c r="M49" s="51">
        <f t="shared" si="4"/>
        <v>0.46637998436278344</v>
      </c>
      <c r="O49" s="69">
        <v>18</v>
      </c>
      <c r="P49" s="35">
        <v>2380</v>
      </c>
      <c r="Q49" s="35">
        <v>1365</v>
      </c>
      <c r="R49" s="35">
        <v>1015</v>
      </c>
      <c r="S49" s="45">
        <v>1.04</v>
      </c>
      <c r="T49" s="51">
        <f t="shared" si="5"/>
        <v>0.4264705882352941</v>
      </c>
    </row>
    <row r="50" spans="1:20" x14ac:dyDescent="0.25">
      <c r="A50" s="69">
        <v>19</v>
      </c>
      <c r="B50" s="36">
        <v>2941</v>
      </c>
      <c r="C50" s="36">
        <v>1365</v>
      </c>
      <c r="D50" s="36">
        <v>1576</v>
      </c>
      <c r="E50" s="46">
        <v>1.51</v>
      </c>
      <c r="F50" s="52">
        <f t="shared" si="3"/>
        <v>0.53587215232913976</v>
      </c>
      <c r="G50" s="1"/>
      <c r="H50" s="70">
        <v>19</v>
      </c>
      <c r="I50" s="36">
        <v>2558</v>
      </c>
      <c r="J50" s="36">
        <v>1365</v>
      </c>
      <c r="K50" s="36">
        <v>1193</v>
      </c>
      <c r="L50" s="46">
        <v>1.19</v>
      </c>
      <c r="M50" s="52">
        <f t="shared" si="4"/>
        <v>0.46637998436278344</v>
      </c>
      <c r="O50" s="69">
        <v>19</v>
      </c>
      <c r="P50" s="36">
        <v>2343</v>
      </c>
      <c r="Q50" s="36">
        <v>1365</v>
      </c>
      <c r="R50" s="36">
        <v>978</v>
      </c>
      <c r="S50" s="46">
        <v>1.01</v>
      </c>
      <c r="T50" s="52">
        <f t="shared" si="5"/>
        <v>0.4174135723431498</v>
      </c>
    </row>
    <row r="51" spans="1:20" x14ac:dyDescent="0.25">
      <c r="A51" s="69">
        <v>20</v>
      </c>
      <c r="B51" s="36">
        <v>2941</v>
      </c>
      <c r="C51" s="36">
        <v>1365</v>
      </c>
      <c r="D51" s="36">
        <v>1576</v>
      </c>
      <c r="E51" s="46">
        <v>1.51</v>
      </c>
      <c r="F51" s="52">
        <f t="shared" si="3"/>
        <v>0.53587215232913976</v>
      </c>
      <c r="G51" s="1"/>
      <c r="H51" s="70">
        <v>20</v>
      </c>
      <c r="I51" s="36">
        <v>2558</v>
      </c>
      <c r="J51" s="36">
        <v>1365</v>
      </c>
      <c r="K51" s="36">
        <v>1193</v>
      </c>
      <c r="L51" s="46">
        <v>1.19</v>
      </c>
      <c r="M51" s="52">
        <f t="shared" si="4"/>
        <v>0.46637998436278344</v>
      </c>
      <c r="O51" s="69">
        <v>20</v>
      </c>
      <c r="P51" s="36">
        <v>2343</v>
      </c>
      <c r="Q51" s="36">
        <v>1365</v>
      </c>
      <c r="R51" s="36">
        <v>978</v>
      </c>
      <c r="S51" s="46">
        <v>1.01</v>
      </c>
      <c r="T51" s="52">
        <f t="shared" si="5"/>
        <v>0.4174135723431498</v>
      </c>
    </row>
    <row r="52" spans="1:20" x14ac:dyDescent="0.25">
      <c r="A52" s="69">
        <v>21</v>
      </c>
      <c r="B52" s="36">
        <v>2941</v>
      </c>
      <c r="C52" s="36">
        <v>1365</v>
      </c>
      <c r="D52" s="36">
        <v>1576</v>
      </c>
      <c r="E52" s="46">
        <v>1.51</v>
      </c>
      <c r="F52" s="52">
        <f t="shared" si="3"/>
        <v>0.53587215232913976</v>
      </c>
      <c r="G52" s="1"/>
      <c r="H52" s="70">
        <v>21</v>
      </c>
      <c r="I52" s="36">
        <v>2558</v>
      </c>
      <c r="J52" s="36">
        <v>1365</v>
      </c>
      <c r="K52" s="36">
        <v>1193</v>
      </c>
      <c r="L52" s="46">
        <v>1.19</v>
      </c>
      <c r="M52" s="52">
        <f t="shared" si="4"/>
        <v>0.46637998436278344</v>
      </c>
      <c r="O52" s="69">
        <v>21</v>
      </c>
      <c r="P52" s="36">
        <v>2343</v>
      </c>
      <c r="Q52" s="36">
        <v>1365</v>
      </c>
      <c r="R52" s="36">
        <v>978</v>
      </c>
      <c r="S52" s="46">
        <v>1.01</v>
      </c>
      <c r="T52" s="52">
        <f t="shared" si="5"/>
        <v>0.4174135723431498</v>
      </c>
    </row>
    <row r="53" spans="1:20" x14ac:dyDescent="0.25">
      <c r="A53" s="69">
        <v>22</v>
      </c>
      <c r="B53" s="36">
        <v>2941</v>
      </c>
      <c r="C53" s="36">
        <v>1365</v>
      </c>
      <c r="D53" s="36">
        <v>1576</v>
      </c>
      <c r="E53" s="46">
        <v>1.51</v>
      </c>
      <c r="F53" s="52">
        <f t="shared" si="3"/>
        <v>0.53587215232913976</v>
      </c>
      <c r="G53" s="1"/>
      <c r="H53" s="70">
        <v>22</v>
      </c>
      <c r="I53" s="36">
        <v>2558</v>
      </c>
      <c r="J53" s="36">
        <v>1365</v>
      </c>
      <c r="K53" s="36">
        <v>1193</v>
      </c>
      <c r="L53" s="46">
        <v>1.19</v>
      </c>
      <c r="M53" s="52">
        <f t="shared" si="4"/>
        <v>0.46637998436278344</v>
      </c>
      <c r="O53" s="69">
        <v>22</v>
      </c>
      <c r="P53" s="36">
        <v>2343</v>
      </c>
      <c r="Q53" s="36">
        <v>1365</v>
      </c>
      <c r="R53" s="36">
        <v>978</v>
      </c>
      <c r="S53" s="46">
        <v>1.01</v>
      </c>
      <c r="T53" s="52">
        <f t="shared" si="5"/>
        <v>0.4174135723431498</v>
      </c>
    </row>
    <row r="54" spans="1:20" x14ac:dyDescent="0.25">
      <c r="A54" s="69">
        <v>23</v>
      </c>
      <c r="B54" s="31">
        <v>3068</v>
      </c>
      <c r="C54" s="31">
        <v>1365</v>
      </c>
      <c r="D54" s="31">
        <v>1703</v>
      </c>
      <c r="E54" s="41">
        <v>1.74</v>
      </c>
      <c r="F54" s="47">
        <f t="shared" si="3"/>
        <v>0.55508474576271183</v>
      </c>
      <c r="G54" s="1"/>
      <c r="H54" s="70">
        <v>23</v>
      </c>
      <c r="I54" s="31">
        <v>2699</v>
      </c>
      <c r="J54" s="31">
        <v>1365</v>
      </c>
      <c r="K54" s="31">
        <v>1334</v>
      </c>
      <c r="L54" s="41">
        <v>1.33</v>
      </c>
      <c r="M54" s="47">
        <f t="shared" si="4"/>
        <v>0.49425713227121154</v>
      </c>
      <c r="O54" s="69">
        <v>23</v>
      </c>
      <c r="P54" s="31">
        <v>2463</v>
      </c>
      <c r="Q54" s="37">
        <v>1365</v>
      </c>
      <c r="R54" s="37">
        <v>1098</v>
      </c>
      <c r="S54" s="41">
        <v>1.1200000000000001</v>
      </c>
      <c r="T54" s="47">
        <f t="shared" si="5"/>
        <v>0.44579780755176612</v>
      </c>
    </row>
    <row r="55" spans="1:20" x14ac:dyDescent="0.25">
      <c r="A55" s="69">
        <v>24</v>
      </c>
      <c r="B55" s="31">
        <v>3068</v>
      </c>
      <c r="C55" s="31">
        <v>1365</v>
      </c>
      <c r="D55" s="31">
        <v>1703</v>
      </c>
      <c r="E55" s="41">
        <v>1.74</v>
      </c>
      <c r="F55" s="47">
        <f t="shared" si="3"/>
        <v>0.55508474576271183</v>
      </c>
      <c r="G55" s="1"/>
      <c r="H55" s="70">
        <v>24</v>
      </c>
      <c r="I55" s="31">
        <v>2699</v>
      </c>
      <c r="J55" s="31">
        <v>1365</v>
      </c>
      <c r="K55" s="31">
        <v>1334</v>
      </c>
      <c r="L55" s="41">
        <v>1.33</v>
      </c>
      <c r="M55" s="47">
        <f t="shared" si="4"/>
        <v>0.49425713227121154</v>
      </c>
      <c r="O55" s="69">
        <v>24</v>
      </c>
      <c r="P55" s="31">
        <v>2463</v>
      </c>
      <c r="Q55" s="37">
        <v>1365</v>
      </c>
      <c r="R55" s="37">
        <v>1098</v>
      </c>
      <c r="S55" s="41">
        <v>1.1200000000000001</v>
      </c>
      <c r="T55" s="47">
        <f t="shared" si="5"/>
        <v>0.44579780755176612</v>
      </c>
    </row>
    <row r="56" spans="1:20" x14ac:dyDescent="0.25">
      <c r="B56" s="1"/>
      <c r="I56" s="1"/>
      <c r="P56" s="1"/>
    </row>
    <row r="57" spans="1:20" x14ac:dyDescent="0.25">
      <c r="L57" t="s">
        <v>71</v>
      </c>
    </row>
    <row r="59" spans="1:20" ht="18.75" x14ac:dyDescent="0.3">
      <c r="A59" s="97">
        <v>45839</v>
      </c>
      <c r="B59" s="97"/>
      <c r="C59" s="97"/>
      <c r="D59" s="97"/>
      <c r="E59" s="97"/>
      <c r="F59" s="97"/>
      <c r="H59" s="97">
        <v>45870</v>
      </c>
      <c r="I59" s="97"/>
      <c r="J59" s="97"/>
      <c r="K59" s="97"/>
      <c r="L59" s="97"/>
      <c r="M59" s="97"/>
      <c r="O59" s="97">
        <v>45901</v>
      </c>
      <c r="P59" s="97"/>
      <c r="Q59" s="97"/>
      <c r="R59" s="97"/>
      <c r="S59" s="97"/>
      <c r="T59" s="97"/>
    </row>
    <row r="60" spans="1:20" ht="31.5" x14ac:dyDescent="0.25">
      <c r="A60" s="10" t="s">
        <v>52</v>
      </c>
      <c r="B60" s="9" t="s">
        <v>72</v>
      </c>
      <c r="C60" s="10" t="s">
        <v>67</v>
      </c>
      <c r="D60" s="10" t="s">
        <v>68</v>
      </c>
      <c r="E60" s="10" t="s">
        <v>69</v>
      </c>
      <c r="F60" s="12" t="s">
        <v>70</v>
      </c>
      <c r="G60" s="68"/>
      <c r="H60" s="27" t="s">
        <v>52</v>
      </c>
      <c r="I60" s="9" t="s">
        <v>72</v>
      </c>
      <c r="J60" s="10" t="s">
        <v>67</v>
      </c>
      <c r="K60" s="10" t="s">
        <v>68</v>
      </c>
      <c r="L60" s="10" t="s">
        <v>69</v>
      </c>
      <c r="M60" s="12" t="s">
        <v>70</v>
      </c>
      <c r="N60" s="68"/>
      <c r="O60" s="9" t="s">
        <v>52</v>
      </c>
      <c r="P60" s="9" t="s">
        <v>72</v>
      </c>
      <c r="Q60" s="9" t="s">
        <v>67</v>
      </c>
      <c r="R60" s="9" t="s">
        <v>68</v>
      </c>
      <c r="S60" s="9" t="s">
        <v>69</v>
      </c>
      <c r="T60" s="12" t="s">
        <v>70</v>
      </c>
    </row>
    <row r="61" spans="1:20" ht="17.25" customHeight="1" x14ac:dyDescent="0.25">
      <c r="A61" s="69">
        <v>1</v>
      </c>
      <c r="B61" s="31">
        <v>2425</v>
      </c>
      <c r="C61" s="31">
        <v>1365</v>
      </c>
      <c r="D61" s="31">
        <v>1060</v>
      </c>
      <c r="E61" s="41">
        <v>1.08</v>
      </c>
      <c r="F61" s="47">
        <f>D61/B61</f>
        <v>0.43711340206185567</v>
      </c>
      <c r="H61" s="70">
        <v>1</v>
      </c>
      <c r="I61" s="31"/>
      <c r="J61" s="2"/>
      <c r="K61" s="2"/>
      <c r="L61" s="41"/>
      <c r="M61" s="47" t="e">
        <f>K61/I61</f>
        <v>#DIV/0!</v>
      </c>
      <c r="N61" s="68"/>
      <c r="O61" s="69">
        <v>1</v>
      </c>
      <c r="P61" s="53"/>
      <c r="Q61" s="53"/>
      <c r="R61" s="53"/>
      <c r="S61" s="54"/>
      <c r="T61" s="47" t="e">
        <f>R61/P61</f>
        <v>#DIV/0!</v>
      </c>
    </row>
    <row r="62" spans="1:20" x14ac:dyDescent="0.25">
      <c r="A62" s="69">
        <v>2</v>
      </c>
      <c r="B62" s="31">
        <v>2425</v>
      </c>
      <c r="C62" s="31">
        <v>1365</v>
      </c>
      <c r="D62" s="31">
        <v>1060</v>
      </c>
      <c r="E62" s="41">
        <v>1.08</v>
      </c>
      <c r="F62" s="47">
        <f t="shared" ref="F62:F84" si="6">D62/B62</f>
        <v>0.43711340206185567</v>
      </c>
      <c r="H62" s="70">
        <v>2</v>
      </c>
      <c r="I62" s="31"/>
      <c r="J62" s="2"/>
      <c r="K62" s="2"/>
      <c r="L62" s="41"/>
      <c r="M62" s="47" t="e">
        <f t="shared" ref="M62:M84" si="7">K62/I62</f>
        <v>#DIV/0!</v>
      </c>
      <c r="N62" s="68"/>
      <c r="O62" s="69">
        <v>2</v>
      </c>
      <c r="P62" s="53"/>
      <c r="Q62" s="53"/>
      <c r="R62" s="53"/>
      <c r="S62" s="54"/>
      <c r="T62" s="47" t="e">
        <f t="shared" ref="T62:T84" si="8">R62/P62</f>
        <v>#DIV/0!</v>
      </c>
    </row>
    <row r="63" spans="1:20" x14ac:dyDescent="0.25">
      <c r="A63" s="69">
        <v>3</v>
      </c>
      <c r="B63" s="32">
        <v>2463</v>
      </c>
      <c r="C63" s="32">
        <v>1365</v>
      </c>
      <c r="D63" s="32">
        <v>1098</v>
      </c>
      <c r="E63" s="42">
        <v>1.1200000000000001</v>
      </c>
      <c r="F63" s="48">
        <f t="shared" si="6"/>
        <v>0.44579780755176612</v>
      </c>
      <c r="H63" s="70">
        <v>3</v>
      </c>
      <c r="I63" s="32"/>
      <c r="J63" s="3"/>
      <c r="K63" s="3"/>
      <c r="L63" s="42"/>
      <c r="M63" s="48" t="e">
        <f t="shared" si="7"/>
        <v>#DIV/0!</v>
      </c>
      <c r="N63" s="68"/>
      <c r="O63" s="69">
        <v>3</v>
      </c>
      <c r="P63" s="55"/>
      <c r="Q63" s="55"/>
      <c r="R63" s="55"/>
      <c r="S63" s="56"/>
      <c r="T63" s="48" t="e">
        <f t="shared" si="8"/>
        <v>#DIV/0!</v>
      </c>
    </row>
    <row r="64" spans="1:20" x14ac:dyDescent="0.25">
      <c r="A64" s="69">
        <v>4</v>
      </c>
      <c r="B64" s="32">
        <v>2463</v>
      </c>
      <c r="C64" s="32">
        <v>1365</v>
      </c>
      <c r="D64" s="32">
        <v>1098</v>
      </c>
      <c r="E64" s="42">
        <v>1.1200000000000001</v>
      </c>
      <c r="F64" s="48">
        <f t="shared" si="6"/>
        <v>0.44579780755176612</v>
      </c>
      <c r="H64" s="70">
        <v>4</v>
      </c>
      <c r="I64" s="32"/>
      <c r="J64" s="3"/>
      <c r="K64" s="3"/>
      <c r="L64" s="42"/>
      <c r="M64" s="48" t="e">
        <f t="shared" si="7"/>
        <v>#DIV/0!</v>
      </c>
      <c r="N64" s="68"/>
      <c r="O64" s="69">
        <v>4</v>
      </c>
      <c r="P64" s="55"/>
      <c r="Q64" s="55"/>
      <c r="R64" s="55"/>
      <c r="S64" s="56"/>
      <c r="T64" s="48" t="e">
        <f t="shared" si="8"/>
        <v>#DIV/0!</v>
      </c>
    </row>
    <row r="65" spans="1:20" x14ac:dyDescent="0.25">
      <c r="A65" s="69">
        <v>5</v>
      </c>
      <c r="B65" s="32">
        <v>2463</v>
      </c>
      <c r="C65" s="32">
        <v>1365</v>
      </c>
      <c r="D65" s="32">
        <v>1098</v>
      </c>
      <c r="E65" s="42">
        <v>1.1200000000000001</v>
      </c>
      <c r="F65" s="48">
        <f t="shared" si="6"/>
        <v>0.44579780755176612</v>
      </c>
      <c r="H65" s="70">
        <v>5</v>
      </c>
      <c r="I65" s="32"/>
      <c r="J65" s="3"/>
      <c r="K65" s="3"/>
      <c r="L65" s="42"/>
      <c r="M65" s="48" t="e">
        <f t="shared" si="7"/>
        <v>#DIV/0!</v>
      </c>
      <c r="N65" s="68"/>
      <c r="O65" s="69">
        <v>5</v>
      </c>
      <c r="P65" s="55"/>
      <c r="Q65" s="55"/>
      <c r="R65" s="55"/>
      <c r="S65" s="56"/>
      <c r="T65" s="48" t="e">
        <f t="shared" si="8"/>
        <v>#DIV/0!</v>
      </c>
    </row>
    <row r="66" spans="1:20" x14ac:dyDescent="0.25">
      <c r="A66" s="69">
        <v>6</v>
      </c>
      <c r="B66" s="32">
        <v>2463</v>
      </c>
      <c r="C66" s="32">
        <v>1365</v>
      </c>
      <c r="D66" s="32">
        <v>1098</v>
      </c>
      <c r="E66" s="42">
        <v>1.1200000000000001</v>
      </c>
      <c r="F66" s="48">
        <f t="shared" si="6"/>
        <v>0.44579780755176612</v>
      </c>
      <c r="H66" s="70">
        <v>6</v>
      </c>
      <c r="I66" s="32"/>
      <c r="J66" s="3"/>
      <c r="K66" s="3"/>
      <c r="L66" s="42"/>
      <c r="M66" s="48" t="e">
        <f t="shared" si="7"/>
        <v>#DIV/0!</v>
      </c>
      <c r="N66" s="68"/>
      <c r="O66" s="69">
        <v>6</v>
      </c>
      <c r="P66" s="55"/>
      <c r="Q66" s="55"/>
      <c r="R66" s="55"/>
      <c r="S66" s="56"/>
      <c r="T66" s="48" t="e">
        <f t="shared" si="8"/>
        <v>#DIV/0!</v>
      </c>
    </row>
    <row r="67" spans="1:20" x14ac:dyDescent="0.25">
      <c r="A67" s="69">
        <v>7</v>
      </c>
      <c r="B67" s="33">
        <v>2463</v>
      </c>
      <c r="C67" s="33">
        <v>1365</v>
      </c>
      <c r="D67" s="33">
        <v>1098</v>
      </c>
      <c r="E67" s="43">
        <v>1.1200000000000001</v>
      </c>
      <c r="F67" s="49">
        <f t="shared" si="6"/>
        <v>0.44579780755176612</v>
      </c>
      <c r="H67" s="70">
        <v>7</v>
      </c>
      <c r="I67" s="33"/>
      <c r="J67" s="4"/>
      <c r="K67" s="4"/>
      <c r="L67" s="43"/>
      <c r="M67" s="49" t="e">
        <f t="shared" si="7"/>
        <v>#DIV/0!</v>
      </c>
      <c r="N67" s="68"/>
      <c r="O67" s="69">
        <v>7</v>
      </c>
      <c r="P67" s="57"/>
      <c r="Q67" s="57"/>
      <c r="R67" s="57"/>
      <c r="S67" s="58"/>
      <c r="T67" s="49" t="e">
        <f t="shared" si="8"/>
        <v>#DIV/0!</v>
      </c>
    </row>
    <row r="68" spans="1:20" x14ac:dyDescent="0.25">
      <c r="A68" s="69">
        <v>8</v>
      </c>
      <c r="B68" s="33">
        <v>2463</v>
      </c>
      <c r="C68" s="33">
        <v>1365</v>
      </c>
      <c r="D68" s="33">
        <v>1098</v>
      </c>
      <c r="E68" s="43">
        <v>1.1200000000000001</v>
      </c>
      <c r="F68" s="49">
        <f t="shared" si="6"/>
        <v>0.44579780755176612</v>
      </c>
      <c r="H68" s="70">
        <v>8</v>
      </c>
      <c r="I68" s="33"/>
      <c r="J68" s="4"/>
      <c r="K68" s="4"/>
      <c r="L68" s="43"/>
      <c r="M68" s="49" t="e">
        <f t="shared" si="7"/>
        <v>#DIV/0!</v>
      </c>
      <c r="N68" s="68"/>
      <c r="O68" s="69">
        <v>8</v>
      </c>
      <c r="P68" s="57"/>
      <c r="Q68" s="57"/>
      <c r="R68" s="57"/>
      <c r="S68" s="58"/>
      <c r="T68" s="49" t="e">
        <f t="shared" si="8"/>
        <v>#DIV/0!</v>
      </c>
    </row>
    <row r="69" spans="1:20" x14ac:dyDescent="0.25">
      <c r="A69" s="69">
        <v>9</v>
      </c>
      <c r="B69" s="33">
        <v>2463</v>
      </c>
      <c r="C69" s="33">
        <v>1365</v>
      </c>
      <c r="D69" s="33">
        <v>1098</v>
      </c>
      <c r="E69" s="43">
        <v>1.1200000000000001</v>
      </c>
      <c r="F69" s="49">
        <f t="shared" si="6"/>
        <v>0.44579780755176612</v>
      </c>
      <c r="H69" s="70">
        <v>9</v>
      </c>
      <c r="I69" s="33"/>
      <c r="J69" s="4"/>
      <c r="K69" s="4"/>
      <c r="L69" s="43"/>
      <c r="M69" s="49" t="e">
        <f t="shared" si="7"/>
        <v>#DIV/0!</v>
      </c>
      <c r="N69" s="68"/>
      <c r="O69" s="69">
        <v>9</v>
      </c>
      <c r="P69" s="57"/>
      <c r="Q69" s="57"/>
      <c r="R69" s="57"/>
      <c r="S69" s="58"/>
      <c r="T69" s="49" t="e">
        <f t="shared" si="8"/>
        <v>#DIV/0!</v>
      </c>
    </row>
    <row r="70" spans="1:20" x14ac:dyDescent="0.25">
      <c r="A70" s="69">
        <v>10</v>
      </c>
      <c r="B70" s="33">
        <v>2463</v>
      </c>
      <c r="C70" s="33">
        <v>1365</v>
      </c>
      <c r="D70" s="33">
        <v>1098</v>
      </c>
      <c r="E70" s="43">
        <v>1.1200000000000001</v>
      </c>
      <c r="F70" s="49">
        <f t="shared" si="6"/>
        <v>0.44579780755176612</v>
      </c>
      <c r="H70" s="70">
        <v>10</v>
      </c>
      <c r="I70" s="33"/>
      <c r="J70" s="4"/>
      <c r="K70" s="4"/>
      <c r="L70" s="43"/>
      <c r="M70" s="49" t="e">
        <f t="shared" si="7"/>
        <v>#DIV/0!</v>
      </c>
      <c r="N70" s="68"/>
      <c r="O70" s="69">
        <v>10</v>
      </c>
      <c r="P70" s="57"/>
      <c r="Q70" s="57"/>
      <c r="R70" s="57"/>
      <c r="S70" s="58"/>
      <c r="T70" s="49" t="e">
        <f t="shared" si="8"/>
        <v>#DIV/0!</v>
      </c>
    </row>
    <row r="71" spans="1:20" x14ac:dyDescent="0.25">
      <c r="A71" s="69">
        <v>11</v>
      </c>
      <c r="B71" s="34">
        <v>2380</v>
      </c>
      <c r="C71" s="34">
        <v>1365</v>
      </c>
      <c r="D71" s="34">
        <v>1015</v>
      </c>
      <c r="E71" s="44">
        <v>1.04</v>
      </c>
      <c r="F71" s="50">
        <f t="shared" si="6"/>
        <v>0.4264705882352941</v>
      </c>
      <c r="H71" s="70">
        <v>11</v>
      </c>
      <c r="I71" s="34"/>
      <c r="J71" s="5"/>
      <c r="K71" s="5"/>
      <c r="L71" s="44"/>
      <c r="M71" s="50" t="e">
        <f t="shared" si="7"/>
        <v>#DIV/0!</v>
      </c>
      <c r="N71" s="68"/>
      <c r="O71" s="69">
        <v>11</v>
      </c>
      <c r="P71" s="59"/>
      <c r="Q71" s="59"/>
      <c r="R71" s="59"/>
      <c r="S71" s="60"/>
      <c r="T71" s="50" t="e">
        <f t="shared" si="8"/>
        <v>#DIV/0!</v>
      </c>
    </row>
    <row r="72" spans="1:20" x14ac:dyDescent="0.25">
      <c r="A72" s="69">
        <v>12</v>
      </c>
      <c r="B72" s="34">
        <v>2380</v>
      </c>
      <c r="C72" s="34">
        <v>1365</v>
      </c>
      <c r="D72" s="34">
        <v>1015</v>
      </c>
      <c r="E72" s="44">
        <v>1.04</v>
      </c>
      <c r="F72" s="50">
        <f t="shared" si="6"/>
        <v>0.4264705882352941</v>
      </c>
      <c r="H72" s="70">
        <v>12</v>
      </c>
      <c r="I72" s="34"/>
      <c r="J72" s="5"/>
      <c r="K72" s="5"/>
      <c r="L72" s="44"/>
      <c r="M72" s="50" t="e">
        <f t="shared" si="7"/>
        <v>#DIV/0!</v>
      </c>
      <c r="N72" s="68"/>
      <c r="O72" s="69">
        <v>12</v>
      </c>
      <c r="P72" s="59"/>
      <c r="Q72" s="59"/>
      <c r="R72" s="59"/>
      <c r="S72" s="60"/>
      <c r="T72" s="50" t="e">
        <f t="shared" si="8"/>
        <v>#DIV/0!</v>
      </c>
    </row>
    <row r="73" spans="1:20" x14ac:dyDescent="0.25">
      <c r="A73" s="69">
        <v>13</v>
      </c>
      <c r="B73" s="34">
        <v>2380</v>
      </c>
      <c r="C73" s="34">
        <v>1365</v>
      </c>
      <c r="D73" s="34">
        <v>1015</v>
      </c>
      <c r="E73" s="44">
        <v>1.04</v>
      </c>
      <c r="F73" s="50">
        <f t="shared" si="6"/>
        <v>0.4264705882352941</v>
      </c>
      <c r="H73" s="70">
        <v>13</v>
      </c>
      <c r="I73" s="34"/>
      <c r="J73" s="5"/>
      <c r="K73" s="5"/>
      <c r="L73" s="44"/>
      <c r="M73" s="50" t="e">
        <f t="shared" si="7"/>
        <v>#DIV/0!</v>
      </c>
      <c r="N73" s="68"/>
      <c r="O73" s="69">
        <v>13</v>
      </c>
      <c r="P73" s="59"/>
      <c r="Q73" s="59"/>
      <c r="R73" s="59"/>
      <c r="S73" s="60"/>
      <c r="T73" s="50" t="e">
        <f t="shared" si="8"/>
        <v>#DIV/0!</v>
      </c>
    </row>
    <row r="74" spans="1:20" x14ac:dyDescent="0.25">
      <c r="A74" s="69">
        <v>14</v>
      </c>
      <c r="B74" s="34">
        <v>2380</v>
      </c>
      <c r="C74" s="34">
        <v>1365</v>
      </c>
      <c r="D74" s="34">
        <v>1015</v>
      </c>
      <c r="E74" s="44">
        <v>1.04</v>
      </c>
      <c r="F74" s="50">
        <f t="shared" si="6"/>
        <v>0.4264705882352941</v>
      </c>
      <c r="H74" s="70">
        <v>14</v>
      </c>
      <c r="I74" s="34"/>
      <c r="J74" s="5"/>
      <c r="K74" s="5"/>
      <c r="L74" s="44"/>
      <c r="M74" s="50" t="e">
        <f t="shared" si="7"/>
        <v>#DIV/0!</v>
      </c>
      <c r="N74" s="68"/>
      <c r="O74" s="69">
        <v>14</v>
      </c>
      <c r="P74" s="59"/>
      <c r="Q74" s="59"/>
      <c r="R74" s="59"/>
      <c r="S74" s="60"/>
      <c r="T74" s="50" t="e">
        <f t="shared" si="8"/>
        <v>#DIV/0!</v>
      </c>
    </row>
    <row r="75" spans="1:20" x14ac:dyDescent="0.25">
      <c r="A75" s="69">
        <v>15</v>
      </c>
      <c r="B75" s="35">
        <v>2343</v>
      </c>
      <c r="C75" s="35">
        <v>1365</v>
      </c>
      <c r="D75" s="35">
        <v>978</v>
      </c>
      <c r="E75" s="45">
        <v>1.01</v>
      </c>
      <c r="F75" s="51">
        <f t="shared" si="6"/>
        <v>0.4174135723431498</v>
      </c>
      <c r="H75" s="72">
        <v>15</v>
      </c>
      <c r="I75" s="35"/>
      <c r="J75" s="35"/>
      <c r="K75" s="35"/>
      <c r="L75" s="45"/>
      <c r="M75" s="51" t="e">
        <f t="shared" si="7"/>
        <v>#DIV/0!</v>
      </c>
      <c r="N75" s="68"/>
      <c r="O75" s="69">
        <v>15</v>
      </c>
      <c r="P75" s="35"/>
      <c r="Q75" s="35"/>
      <c r="R75" s="35"/>
      <c r="S75" s="45"/>
      <c r="T75" s="51" t="e">
        <f t="shared" si="8"/>
        <v>#DIV/0!</v>
      </c>
    </row>
    <row r="76" spans="1:20" x14ac:dyDescent="0.25">
      <c r="A76" s="69">
        <v>16</v>
      </c>
      <c r="B76" s="35">
        <v>2343</v>
      </c>
      <c r="C76" s="35">
        <v>1365</v>
      </c>
      <c r="D76" s="35">
        <v>978</v>
      </c>
      <c r="E76" s="45">
        <v>1.01</v>
      </c>
      <c r="F76" s="51">
        <f t="shared" si="6"/>
        <v>0.4174135723431498</v>
      </c>
      <c r="H76" s="72">
        <v>16</v>
      </c>
      <c r="I76" s="35"/>
      <c r="J76" s="35"/>
      <c r="K76" s="35"/>
      <c r="L76" s="45"/>
      <c r="M76" s="51" t="e">
        <f t="shared" si="7"/>
        <v>#DIV/0!</v>
      </c>
      <c r="N76" s="68"/>
      <c r="O76" s="69">
        <v>16</v>
      </c>
      <c r="P76" s="35"/>
      <c r="Q76" s="35"/>
      <c r="R76" s="35"/>
      <c r="S76" s="45"/>
      <c r="T76" s="51" t="e">
        <f t="shared" si="8"/>
        <v>#DIV/0!</v>
      </c>
    </row>
    <row r="77" spans="1:20" x14ac:dyDescent="0.25">
      <c r="A77" s="69">
        <v>17</v>
      </c>
      <c r="B77" s="35">
        <v>2343</v>
      </c>
      <c r="C77" s="35">
        <v>1365</v>
      </c>
      <c r="D77" s="35">
        <v>978</v>
      </c>
      <c r="E77" s="45">
        <v>1.01</v>
      </c>
      <c r="F77" s="51">
        <f t="shared" si="6"/>
        <v>0.4174135723431498</v>
      </c>
      <c r="H77" s="72">
        <v>17</v>
      </c>
      <c r="I77" s="35"/>
      <c r="J77" s="35"/>
      <c r="K77" s="35"/>
      <c r="L77" s="45"/>
      <c r="M77" s="51" t="e">
        <f t="shared" si="7"/>
        <v>#DIV/0!</v>
      </c>
      <c r="N77" s="68"/>
      <c r="O77" s="69">
        <v>17</v>
      </c>
      <c r="P77" s="35"/>
      <c r="Q77" s="35"/>
      <c r="R77" s="35"/>
      <c r="S77" s="45"/>
      <c r="T77" s="51" t="e">
        <f t="shared" si="8"/>
        <v>#DIV/0!</v>
      </c>
    </row>
    <row r="78" spans="1:20" x14ac:dyDescent="0.25">
      <c r="A78" s="69">
        <v>18</v>
      </c>
      <c r="B78" s="35">
        <v>2343</v>
      </c>
      <c r="C78" s="35">
        <v>1365</v>
      </c>
      <c r="D78" s="35">
        <v>978</v>
      </c>
      <c r="E78" s="45">
        <v>1.01</v>
      </c>
      <c r="F78" s="51">
        <f t="shared" si="6"/>
        <v>0.4174135723431498</v>
      </c>
      <c r="H78" s="72">
        <v>18</v>
      </c>
      <c r="I78" s="35"/>
      <c r="J78" s="35"/>
      <c r="K78" s="35"/>
      <c r="L78" s="45"/>
      <c r="M78" s="51" t="e">
        <f t="shared" si="7"/>
        <v>#DIV/0!</v>
      </c>
      <c r="N78" s="68"/>
      <c r="O78" s="69">
        <v>18</v>
      </c>
      <c r="P78" s="35"/>
      <c r="Q78" s="35"/>
      <c r="R78" s="35"/>
      <c r="S78" s="45"/>
      <c r="T78" s="51" t="e">
        <f t="shared" si="8"/>
        <v>#DIV/0!</v>
      </c>
    </row>
    <row r="79" spans="1:20" x14ac:dyDescent="0.25">
      <c r="A79" s="69">
        <v>19</v>
      </c>
      <c r="B79" s="36">
        <v>2300</v>
      </c>
      <c r="C79" s="36">
        <v>1365</v>
      </c>
      <c r="D79" s="36">
        <v>935</v>
      </c>
      <c r="E79" s="46">
        <v>1</v>
      </c>
      <c r="F79" s="52">
        <f t="shared" si="6"/>
        <v>0.40652173913043477</v>
      </c>
      <c r="H79" s="70">
        <v>19</v>
      </c>
      <c r="I79" s="36"/>
      <c r="J79" s="36"/>
      <c r="K79" s="36"/>
      <c r="L79" s="46"/>
      <c r="M79" s="52" t="e">
        <f t="shared" si="7"/>
        <v>#DIV/0!</v>
      </c>
      <c r="N79" s="68"/>
      <c r="O79" s="69">
        <v>19</v>
      </c>
      <c r="P79" s="36"/>
      <c r="Q79" s="36"/>
      <c r="R79" s="36"/>
      <c r="S79" s="46"/>
      <c r="T79" s="52" t="e">
        <f t="shared" si="8"/>
        <v>#DIV/0!</v>
      </c>
    </row>
    <row r="80" spans="1:20" x14ac:dyDescent="0.25">
      <c r="A80" s="69">
        <v>20</v>
      </c>
      <c r="B80" s="36">
        <v>2300</v>
      </c>
      <c r="C80" s="36">
        <v>1365</v>
      </c>
      <c r="D80" s="36">
        <v>935</v>
      </c>
      <c r="E80" s="46">
        <v>1</v>
      </c>
      <c r="F80" s="52">
        <f t="shared" si="6"/>
        <v>0.40652173913043477</v>
      </c>
      <c r="H80" s="70">
        <v>20</v>
      </c>
      <c r="I80" s="36"/>
      <c r="J80" s="36"/>
      <c r="K80" s="36"/>
      <c r="L80" s="46"/>
      <c r="M80" s="52" t="e">
        <f t="shared" si="7"/>
        <v>#DIV/0!</v>
      </c>
      <c r="N80" s="68"/>
      <c r="O80" s="69">
        <v>20</v>
      </c>
      <c r="P80" s="36"/>
      <c r="Q80" s="36"/>
      <c r="R80" s="36"/>
      <c r="S80" s="46"/>
      <c r="T80" s="52" t="e">
        <f t="shared" si="8"/>
        <v>#DIV/0!</v>
      </c>
    </row>
    <row r="81" spans="1:20" x14ac:dyDescent="0.25">
      <c r="A81" s="69">
        <v>21</v>
      </c>
      <c r="B81" s="36">
        <v>2300</v>
      </c>
      <c r="C81" s="36">
        <v>1365</v>
      </c>
      <c r="D81" s="36">
        <v>935</v>
      </c>
      <c r="E81" s="46">
        <v>1</v>
      </c>
      <c r="F81" s="52">
        <f t="shared" si="6"/>
        <v>0.40652173913043477</v>
      </c>
      <c r="H81" s="70">
        <v>21</v>
      </c>
      <c r="I81" s="36"/>
      <c r="J81" s="36"/>
      <c r="K81" s="36"/>
      <c r="L81" s="46"/>
      <c r="M81" s="52" t="e">
        <f t="shared" si="7"/>
        <v>#DIV/0!</v>
      </c>
      <c r="N81" s="68"/>
      <c r="O81" s="69">
        <v>21</v>
      </c>
      <c r="P81" s="36"/>
      <c r="Q81" s="36"/>
      <c r="R81" s="36"/>
      <c r="S81" s="46"/>
      <c r="T81" s="52" t="e">
        <f t="shared" si="8"/>
        <v>#DIV/0!</v>
      </c>
    </row>
    <row r="82" spans="1:20" x14ac:dyDescent="0.25">
      <c r="A82" s="69">
        <v>22</v>
      </c>
      <c r="B82" s="36">
        <v>2300</v>
      </c>
      <c r="C82" s="36">
        <v>1365</v>
      </c>
      <c r="D82" s="36">
        <v>935</v>
      </c>
      <c r="E82" s="46">
        <v>1</v>
      </c>
      <c r="F82" s="52">
        <f t="shared" si="6"/>
        <v>0.40652173913043477</v>
      </c>
      <c r="H82" s="70">
        <v>22</v>
      </c>
      <c r="I82" s="36"/>
      <c r="J82" s="36"/>
      <c r="K82" s="36"/>
      <c r="L82" s="46"/>
      <c r="M82" s="52" t="e">
        <f t="shared" si="7"/>
        <v>#DIV/0!</v>
      </c>
      <c r="N82" s="68"/>
      <c r="O82" s="69">
        <v>22</v>
      </c>
      <c r="P82" s="36"/>
      <c r="Q82" s="36"/>
      <c r="R82" s="36"/>
      <c r="S82" s="46"/>
      <c r="T82" s="52" t="e">
        <f t="shared" si="8"/>
        <v>#DIV/0!</v>
      </c>
    </row>
    <row r="83" spans="1:20" x14ac:dyDescent="0.25">
      <c r="A83" s="69">
        <v>23</v>
      </c>
      <c r="B83" s="31">
        <v>2425</v>
      </c>
      <c r="C83" s="31">
        <v>1365</v>
      </c>
      <c r="D83" s="31">
        <v>1060</v>
      </c>
      <c r="E83" s="41">
        <v>1.08</v>
      </c>
      <c r="F83" s="47">
        <f t="shared" si="6"/>
        <v>0.43711340206185567</v>
      </c>
      <c r="H83" s="70">
        <v>23</v>
      </c>
      <c r="I83" s="31"/>
      <c r="J83" s="2"/>
      <c r="K83" s="2"/>
      <c r="L83" s="41"/>
      <c r="M83" s="47" t="e">
        <f t="shared" si="7"/>
        <v>#DIV/0!</v>
      </c>
      <c r="N83" s="68"/>
      <c r="O83" s="69">
        <v>23</v>
      </c>
      <c r="P83" s="53"/>
      <c r="Q83" s="53"/>
      <c r="R83" s="53"/>
      <c r="S83" s="54"/>
      <c r="T83" s="47" t="e">
        <f t="shared" si="8"/>
        <v>#DIV/0!</v>
      </c>
    </row>
    <row r="84" spans="1:20" x14ac:dyDescent="0.25">
      <c r="A84" s="69">
        <v>24</v>
      </c>
      <c r="B84" s="31">
        <v>2425</v>
      </c>
      <c r="C84" s="31">
        <v>1365</v>
      </c>
      <c r="D84" s="31">
        <v>1060</v>
      </c>
      <c r="E84" s="41">
        <v>1.08</v>
      </c>
      <c r="F84" s="47">
        <f t="shared" si="6"/>
        <v>0.43711340206185567</v>
      </c>
      <c r="H84" s="70">
        <v>24</v>
      </c>
      <c r="I84" s="31"/>
      <c r="J84" s="2"/>
      <c r="K84" s="2"/>
      <c r="L84" s="41"/>
      <c r="M84" s="47" t="e">
        <f t="shared" si="7"/>
        <v>#DIV/0!</v>
      </c>
      <c r="N84" s="68"/>
      <c r="O84" s="69">
        <v>24</v>
      </c>
      <c r="P84" s="53"/>
      <c r="Q84" s="53"/>
      <c r="R84" s="53"/>
      <c r="S84" s="54"/>
      <c r="T84" s="47" t="e">
        <f t="shared" si="8"/>
        <v>#DIV/0!</v>
      </c>
    </row>
    <row r="85" spans="1:20" x14ac:dyDescent="0.25">
      <c r="B85" s="1"/>
      <c r="I85" s="1"/>
      <c r="P85" s="1"/>
    </row>
    <row r="87" spans="1:20" ht="18.75" x14ac:dyDescent="0.3">
      <c r="A87" s="97">
        <v>45931</v>
      </c>
      <c r="B87" s="97"/>
      <c r="C87" s="97"/>
      <c r="D87" s="97"/>
      <c r="E87" s="97"/>
      <c r="F87" s="97"/>
      <c r="H87" s="97">
        <v>45962</v>
      </c>
      <c r="I87" s="97"/>
      <c r="J87" s="97"/>
      <c r="K87" s="97"/>
      <c r="L87" s="97"/>
      <c r="M87" s="97"/>
      <c r="O87" s="97">
        <v>45992</v>
      </c>
      <c r="P87" s="97"/>
      <c r="Q87" s="97"/>
      <c r="R87" s="97"/>
      <c r="S87" s="97"/>
      <c r="T87" s="97"/>
    </row>
    <row r="88" spans="1:20" ht="30" x14ac:dyDescent="0.25">
      <c r="A88" s="9" t="s">
        <v>52</v>
      </c>
      <c r="B88" s="9" t="s">
        <v>72</v>
      </c>
      <c r="C88" s="9" t="s">
        <v>67</v>
      </c>
      <c r="D88" s="9" t="s">
        <v>68</v>
      </c>
      <c r="E88" s="9" t="s">
        <v>69</v>
      </c>
      <c r="F88" s="12" t="s">
        <v>70</v>
      </c>
      <c r="H88" s="28" t="s">
        <v>52</v>
      </c>
      <c r="I88" s="9" t="s">
        <v>72</v>
      </c>
      <c r="J88" s="9" t="s">
        <v>67</v>
      </c>
      <c r="K88" s="9" t="s">
        <v>68</v>
      </c>
      <c r="L88" s="9" t="s">
        <v>69</v>
      </c>
      <c r="M88" s="12" t="s">
        <v>70</v>
      </c>
      <c r="O88" s="9" t="s">
        <v>52</v>
      </c>
      <c r="P88" s="9" t="s">
        <v>72</v>
      </c>
      <c r="Q88" s="9" t="s">
        <v>67</v>
      </c>
      <c r="R88" s="9" t="s">
        <v>68</v>
      </c>
      <c r="S88" s="9" t="s">
        <v>69</v>
      </c>
      <c r="T88" s="12" t="s">
        <v>70</v>
      </c>
    </row>
    <row r="89" spans="1:20" x14ac:dyDescent="0.25">
      <c r="A89" s="69">
        <v>1</v>
      </c>
      <c r="B89" s="31"/>
      <c r="C89" s="31"/>
      <c r="D89" s="31"/>
      <c r="E89" s="41"/>
      <c r="F89" s="47" t="e">
        <f>D89/B89</f>
        <v>#DIV/0!</v>
      </c>
      <c r="G89" s="68"/>
      <c r="H89" s="70">
        <v>1</v>
      </c>
      <c r="I89" s="2"/>
      <c r="J89" s="2"/>
      <c r="K89" s="2"/>
      <c r="L89" s="18"/>
      <c r="M89" s="47" t="e">
        <f>K89/I89</f>
        <v>#DIV/0!</v>
      </c>
      <c r="N89" s="68"/>
      <c r="O89" s="69">
        <v>1</v>
      </c>
      <c r="P89" s="2"/>
      <c r="Q89" s="2"/>
      <c r="R89" s="2"/>
      <c r="S89" s="18"/>
      <c r="T89" s="47" t="e">
        <f>R89/P89</f>
        <v>#DIV/0!</v>
      </c>
    </row>
    <row r="90" spans="1:20" x14ac:dyDescent="0.25">
      <c r="A90" s="69">
        <v>2</v>
      </c>
      <c r="B90" s="31"/>
      <c r="C90" s="31"/>
      <c r="D90" s="31"/>
      <c r="E90" s="41"/>
      <c r="F90" s="47" t="e">
        <f t="shared" ref="F90:F112" si="9">D90/B90</f>
        <v>#DIV/0!</v>
      </c>
      <c r="G90" s="68"/>
      <c r="H90" s="70">
        <v>2</v>
      </c>
      <c r="I90" s="2"/>
      <c r="J90" s="2"/>
      <c r="K90" s="2"/>
      <c r="L90" s="18"/>
      <c r="M90" s="47" t="e">
        <f t="shared" ref="M90:M112" si="10">K90/I90</f>
        <v>#DIV/0!</v>
      </c>
      <c r="N90" s="68"/>
      <c r="O90" s="69">
        <v>2</v>
      </c>
      <c r="P90" s="2"/>
      <c r="Q90" s="2"/>
      <c r="R90" s="2"/>
      <c r="S90" s="18"/>
      <c r="T90" s="47" t="e">
        <f t="shared" ref="T90:T112" si="11">R90/P90</f>
        <v>#DIV/0!</v>
      </c>
    </row>
    <row r="91" spans="1:20" x14ac:dyDescent="0.25">
      <c r="A91" s="69">
        <v>3</v>
      </c>
      <c r="B91" s="32"/>
      <c r="C91" s="32"/>
      <c r="D91" s="32"/>
      <c r="E91" s="42"/>
      <c r="F91" s="48" t="e">
        <f t="shared" si="9"/>
        <v>#DIV/0!</v>
      </c>
      <c r="G91" s="68"/>
      <c r="H91" s="70">
        <v>3</v>
      </c>
      <c r="I91" s="3"/>
      <c r="J91" s="3"/>
      <c r="K91" s="3"/>
      <c r="L91" s="19"/>
      <c r="M91" s="48" t="e">
        <f t="shared" si="10"/>
        <v>#DIV/0!</v>
      </c>
      <c r="N91" s="68"/>
      <c r="O91" s="69">
        <v>3</v>
      </c>
      <c r="P91" s="3"/>
      <c r="Q91" s="3"/>
      <c r="R91" s="3"/>
      <c r="S91" s="19"/>
      <c r="T91" s="48" t="e">
        <f t="shared" si="11"/>
        <v>#DIV/0!</v>
      </c>
    </row>
    <row r="92" spans="1:20" x14ac:dyDescent="0.25">
      <c r="A92" s="69">
        <v>4</v>
      </c>
      <c r="B92" s="32"/>
      <c r="C92" s="32"/>
      <c r="D92" s="32"/>
      <c r="E92" s="42"/>
      <c r="F92" s="48" t="e">
        <f t="shared" si="9"/>
        <v>#DIV/0!</v>
      </c>
      <c r="G92" s="68"/>
      <c r="H92" s="70">
        <v>4</v>
      </c>
      <c r="I92" s="3"/>
      <c r="J92" s="3"/>
      <c r="K92" s="3"/>
      <c r="L92" s="19"/>
      <c r="M92" s="48" t="e">
        <f t="shared" si="10"/>
        <v>#DIV/0!</v>
      </c>
      <c r="N92" s="68"/>
      <c r="O92" s="69">
        <v>4</v>
      </c>
      <c r="P92" s="3"/>
      <c r="Q92" s="3"/>
      <c r="R92" s="3"/>
      <c r="S92" s="19"/>
      <c r="T92" s="48" t="e">
        <f t="shared" si="11"/>
        <v>#DIV/0!</v>
      </c>
    </row>
    <row r="93" spans="1:20" x14ac:dyDescent="0.25">
      <c r="A93" s="69">
        <v>5</v>
      </c>
      <c r="B93" s="32"/>
      <c r="C93" s="32"/>
      <c r="D93" s="32"/>
      <c r="E93" s="42"/>
      <c r="F93" s="48" t="e">
        <f t="shared" si="9"/>
        <v>#DIV/0!</v>
      </c>
      <c r="G93" s="68"/>
      <c r="H93" s="70">
        <v>5</v>
      </c>
      <c r="I93" s="3"/>
      <c r="J93" s="3"/>
      <c r="K93" s="3"/>
      <c r="L93" s="19"/>
      <c r="M93" s="48" t="e">
        <f t="shared" si="10"/>
        <v>#DIV/0!</v>
      </c>
      <c r="N93" s="68"/>
      <c r="O93" s="69">
        <v>5</v>
      </c>
      <c r="P93" s="3"/>
      <c r="Q93" s="3"/>
      <c r="R93" s="3"/>
      <c r="S93" s="19"/>
      <c r="T93" s="48" t="e">
        <f t="shared" si="11"/>
        <v>#DIV/0!</v>
      </c>
    </row>
    <row r="94" spans="1:20" x14ac:dyDescent="0.25">
      <c r="A94" s="69">
        <v>6</v>
      </c>
      <c r="B94" s="32"/>
      <c r="C94" s="32"/>
      <c r="D94" s="32"/>
      <c r="E94" s="42"/>
      <c r="F94" s="48" t="e">
        <f t="shared" si="9"/>
        <v>#DIV/0!</v>
      </c>
      <c r="G94" s="68"/>
      <c r="H94" s="70">
        <v>6</v>
      </c>
      <c r="I94" s="3"/>
      <c r="J94" s="3"/>
      <c r="K94" s="3"/>
      <c r="L94" s="19"/>
      <c r="M94" s="48" t="e">
        <f t="shared" si="10"/>
        <v>#DIV/0!</v>
      </c>
      <c r="N94" s="68"/>
      <c r="O94" s="69">
        <v>6</v>
      </c>
      <c r="P94" s="3"/>
      <c r="Q94" s="3"/>
      <c r="R94" s="3"/>
      <c r="S94" s="19"/>
      <c r="T94" s="48" t="e">
        <f t="shared" si="11"/>
        <v>#DIV/0!</v>
      </c>
    </row>
    <row r="95" spans="1:20" x14ac:dyDescent="0.25">
      <c r="A95" s="69">
        <v>7</v>
      </c>
      <c r="B95" s="33"/>
      <c r="C95" s="33"/>
      <c r="D95" s="33"/>
      <c r="E95" s="43"/>
      <c r="F95" s="49" t="e">
        <f t="shared" si="9"/>
        <v>#DIV/0!</v>
      </c>
      <c r="G95" s="68"/>
      <c r="H95" s="70">
        <v>7</v>
      </c>
      <c r="I95" s="4"/>
      <c r="J95" s="4"/>
      <c r="K95" s="4"/>
      <c r="L95" s="20"/>
      <c r="M95" s="49" t="e">
        <f t="shared" si="10"/>
        <v>#DIV/0!</v>
      </c>
      <c r="N95" s="68"/>
      <c r="O95" s="69">
        <v>7</v>
      </c>
      <c r="P95" s="4"/>
      <c r="Q95" s="4"/>
      <c r="R95" s="4"/>
      <c r="S95" s="20"/>
      <c r="T95" s="49" t="e">
        <f t="shared" si="11"/>
        <v>#DIV/0!</v>
      </c>
    </row>
    <row r="96" spans="1:20" x14ac:dyDescent="0.25">
      <c r="A96" s="69">
        <v>8</v>
      </c>
      <c r="B96" s="33"/>
      <c r="C96" s="33"/>
      <c r="D96" s="33"/>
      <c r="E96" s="43"/>
      <c r="F96" s="49" t="e">
        <f t="shared" si="9"/>
        <v>#DIV/0!</v>
      </c>
      <c r="G96" s="68"/>
      <c r="H96" s="70">
        <v>8</v>
      </c>
      <c r="I96" s="4"/>
      <c r="J96" s="4"/>
      <c r="K96" s="4"/>
      <c r="L96" s="20"/>
      <c r="M96" s="49" t="e">
        <f t="shared" si="10"/>
        <v>#DIV/0!</v>
      </c>
      <c r="N96" s="68"/>
      <c r="O96" s="69">
        <v>8</v>
      </c>
      <c r="P96" s="4"/>
      <c r="Q96" s="4"/>
      <c r="R96" s="4"/>
      <c r="S96" s="20"/>
      <c r="T96" s="49" t="e">
        <f t="shared" si="11"/>
        <v>#DIV/0!</v>
      </c>
    </row>
    <row r="97" spans="1:20" x14ac:dyDescent="0.25">
      <c r="A97" s="69">
        <v>9</v>
      </c>
      <c r="B97" s="33"/>
      <c r="C97" s="33"/>
      <c r="D97" s="33"/>
      <c r="E97" s="43"/>
      <c r="F97" s="49" t="e">
        <f t="shared" si="9"/>
        <v>#DIV/0!</v>
      </c>
      <c r="G97" s="68"/>
      <c r="H97" s="70">
        <v>9</v>
      </c>
      <c r="I97" s="4"/>
      <c r="J97" s="4"/>
      <c r="K97" s="4"/>
      <c r="L97" s="20"/>
      <c r="M97" s="49" t="e">
        <f t="shared" si="10"/>
        <v>#DIV/0!</v>
      </c>
      <c r="N97" s="68"/>
      <c r="O97" s="69">
        <v>9</v>
      </c>
      <c r="P97" s="4"/>
      <c r="Q97" s="4"/>
      <c r="R97" s="4"/>
      <c r="S97" s="20"/>
      <c r="T97" s="49" t="e">
        <f t="shared" si="11"/>
        <v>#DIV/0!</v>
      </c>
    </row>
    <row r="98" spans="1:20" x14ac:dyDescent="0.25">
      <c r="A98" s="69">
        <v>10</v>
      </c>
      <c r="B98" s="33"/>
      <c r="C98" s="33"/>
      <c r="D98" s="33"/>
      <c r="E98" s="43"/>
      <c r="F98" s="49" t="e">
        <f t="shared" si="9"/>
        <v>#DIV/0!</v>
      </c>
      <c r="G98" s="68"/>
      <c r="H98" s="70">
        <v>10</v>
      </c>
      <c r="I98" s="4"/>
      <c r="J98" s="4"/>
      <c r="K98" s="4"/>
      <c r="L98" s="20"/>
      <c r="M98" s="49" t="e">
        <f t="shared" si="10"/>
        <v>#DIV/0!</v>
      </c>
      <c r="N98" s="68"/>
      <c r="O98" s="69">
        <v>10</v>
      </c>
      <c r="P98" s="4"/>
      <c r="Q98" s="4"/>
      <c r="R98" s="4"/>
      <c r="S98" s="20"/>
      <c r="T98" s="49" t="e">
        <f t="shared" si="11"/>
        <v>#DIV/0!</v>
      </c>
    </row>
    <row r="99" spans="1:20" x14ac:dyDescent="0.25">
      <c r="A99" s="69">
        <v>11</v>
      </c>
      <c r="B99" s="34"/>
      <c r="C99" s="34"/>
      <c r="D99" s="34"/>
      <c r="E99" s="44"/>
      <c r="F99" s="50" t="e">
        <f t="shared" si="9"/>
        <v>#DIV/0!</v>
      </c>
      <c r="G99" s="68"/>
      <c r="H99" s="70">
        <v>11</v>
      </c>
      <c r="I99" s="5"/>
      <c r="J99" s="5"/>
      <c r="K99" s="5"/>
      <c r="L99" s="21"/>
      <c r="M99" s="50" t="e">
        <f t="shared" si="10"/>
        <v>#DIV/0!</v>
      </c>
      <c r="N99" s="68"/>
      <c r="O99" s="69">
        <v>11</v>
      </c>
      <c r="P99" s="5"/>
      <c r="Q99" s="5"/>
      <c r="R99" s="5"/>
      <c r="S99" s="21"/>
      <c r="T99" s="50" t="e">
        <f t="shared" si="11"/>
        <v>#DIV/0!</v>
      </c>
    </row>
    <row r="100" spans="1:20" x14ac:dyDescent="0.25">
      <c r="A100" s="69">
        <v>12</v>
      </c>
      <c r="B100" s="34"/>
      <c r="C100" s="34"/>
      <c r="D100" s="34"/>
      <c r="E100" s="44"/>
      <c r="F100" s="50" t="e">
        <f t="shared" si="9"/>
        <v>#DIV/0!</v>
      </c>
      <c r="G100" s="68"/>
      <c r="H100" s="70">
        <v>12</v>
      </c>
      <c r="I100" s="5"/>
      <c r="J100" s="5"/>
      <c r="K100" s="5"/>
      <c r="L100" s="21"/>
      <c r="M100" s="50" t="e">
        <f t="shared" si="10"/>
        <v>#DIV/0!</v>
      </c>
      <c r="N100" s="68"/>
      <c r="O100" s="69">
        <v>12</v>
      </c>
      <c r="P100" s="5"/>
      <c r="Q100" s="5"/>
      <c r="R100" s="5"/>
      <c r="S100" s="21"/>
      <c r="T100" s="50" t="e">
        <f t="shared" si="11"/>
        <v>#DIV/0!</v>
      </c>
    </row>
    <row r="101" spans="1:20" x14ac:dyDescent="0.25">
      <c r="A101" s="69">
        <v>13</v>
      </c>
      <c r="B101" s="34"/>
      <c r="C101" s="34"/>
      <c r="D101" s="34"/>
      <c r="E101" s="44"/>
      <c r="F101" s="50" t="e">
        <f t="shared" si="9"/>
        <v>#DIV/0!</v>
      </c>
      <c r="G101" s="68"/>
      <c r="H101" s="70">
        <v>13</v>
      </c>
      <c r="I101" s="5"/>
      <c r="J101" s="5"/>
      <c r="K101" s="5"/>
      <c r="L101" s="21"/>
      <c r="M101" s="50" t="e">
        <f t="shared" si="10"/>
        <v>#DIV/0!</v>
      </c>
      <c r="N101" s="68"/>
      <c r="O101" s="69">
        <v>13</v>
      </c>
      <c r="P101" s="5"/>
      <c r="Q101" s="5"/>
      <c r="R101" s="5"/>
      <c r="S101" s="21"/>
      <c r="T101" s="50" t="e">
        <f t="shared" si="11"/>
        <v>#DIV/0!</v>
      </c>
    </row>
    <row r="102" spans="1:20" x14ac:dyDescent="0.25">
      <c r="A102" s="69">
        <v>14</v>
      </c>
      <c r="B102" s="34"/>
      <c r="C102" s="34"/>
      <c r="D102" s="34"/>
      <c r="E102" s="44"/>
      <c r="F102" s="50" t="e">
        <f t="shared" si="9"/>
        <v>#DIV/0!</v>
      </c>
      <c r="G102" s="68"/>
      <c r="H102" s="70">
        <v>14</v>
      </c>
      <c r="I102" s="5"/>
      <c r="J102" s="5"/>
      <c r="K102" s="5"/>
      <c r="L102" s="21"/>
      <c r="M102" s="50" t="e">
        <f t="shared" si="10"/>
        <v>#DIV/0!</v>
      </c>
      <c r="N102" s="68"/>
      <c r="O102" s="69">
        <v>14</v>
      </c>
      <c r="P102" s="5"/>
      <c r="Q102" s="5"/>
      <c r="R102" s="5"/>
      <c r="S102" s="21"/>
      <c r="T102" s="50" t="e">
        <f t="shared" si="11"/>
        <v>#DIV/0!</v>
      </c>
    </row>
    <row r="103" spans="1:20" x14ac:dyDescent="0.25">
      <c r="A103" s="69">
        <v>15</v>
      </c>
      <c r="B103" s="35"/>
      <c r="C103" s="35"/>
      <c r="D103" s="35"/>
      <c r="E103" s="45"/>
      <c r="F103" s="51" t="e">
        <f t="shared" si="9"/>
        <v>#DIV/0!</v>
      </c>
      <c r="G103" s="68"/>
      <c r="H103" s="70">
        <v>15</v>
      </c>
      <c r="I103" s="6"/>
      <c r="J103" s="6"/>
      <c r="K103" s="6"/>
      <c r="L103" s="22"/>
      <c r="M103" s="51" t="e">
        <f t="shared" si="10"/>
        <v>#DIV/0!</v>
      </c>
      <c r="N103" s="68"/>
      <c r="O103" s="69">
        <v>15</v>
      </c>
      <c r="P103" s="6"/>
      <c r="Q103" s="6"/>
      <c r="R103" s="6"/>
      <c r="S103" s="22"/>
      <c r="T103" s="51" t="e">
        <f t="shared" si="11"/>
        <v>#DIV/0!</v>
      </c>
    </row>
    <row r="104" spans="1:20" x14ac:dyDescent="0.25">
      <c r="A104" s="69">
        <v>16</v>
      </c>
      <c r="B104" s="35"/>
      <c r="C104" s="35"/>
      <c r="D104" s="35"/>
      <c r="E104" s="45"/>
      <c r="F104" s="51" t="e">
        <f t="shared" si="9"/>
        <v>#DIV/0!</v>
      </c>
      <c r="G104" s="68"/>
      <c r="H104" s="70">
        <v>16</v>
      </c>
      <c r="I104" s="6"/>
      <c r="J104" s="6"/>
      <c r="K104" s="6"/>
      <c r="L104" s="22"/>
      <c r="M104" s="51" t="e">
        <f t="shared" si="10"/>
        <v>#DIV/0!</v>
      </c>
      <c r="N104" s="68"/>
      <c r="O104" s="69">
        <v>16</v>
      </c>
      <c r="P104" s="6"/>
      <c r="Q104" s="6"/>
      <c r="R104" s="6"/>
      <c r="S104" s="22"/>
      <c r="T104" s="51" t="e">
        <f t="shared" si="11"/>
        <v>#DIV/0!</v>
      </c>
    </row>
    <row r="105" spans="1:20" x14ac:dyDescent="0.25">
      <c r="A105" s="69">
        <v>17</v>
      </c>
      <c r="B105" s="35"/>
      <c r="C105" s="35"/>
      <c r="D105" s="35"/>
      <c r="E105" s="45"/>
      <c r="F105" s="51" t="e">
        <f t="shared" si="9"/>
        <v>#DIV/0!</v>
      </c>
      <c r="G105" s="68"/>
      <c r="H105" s="70">
        <v>17</v>
      </c>
      <c r="I105" s="6"/>
      <c r="J105" s="6"/>
      <c r="K105" s="6"/>
      <c r="L105" s="22"/>
      <c r="M105" s="51" t="e">
        <f t="shared" si="10"/>
        <v>#DIV/0!</v>
      </c>
      <c r="N105" s="68"/>
      <c r="O105" s="69">
        <v>17</v>
      </c>
      <c r="P105" s="6"/>
      <c r="Q105" s="6"/>
      <c r="R105" s="6"/>
      <c r="S105" s="22"/>
      <c r="T105" s="51" t="e">
        <f t="shared" si="11"/>
        <v>#DIV/0!</v>
      </c>
    </row>
    <row r="106" spans="1:20" x14ac:dyDescent="0.25">
      <c r="A106" s="69">
        <v>18</v>
      </c>
      <c r="B106" s="35"/>
      <c r="C106" s="35"/>
      <c r="D106" s="35"/>
      <c r="E106" s="45"/>
      <c r="F106" s="51" t="e">
        <f t="shared" si="9"/>
        <v>#DIV/0!</v>
      </c>
      <c r="G106" s="68"/>
      <c r="H106" s="70">
        <v>18</v>
      </c>
      <c r="I106" s="6"/>
      <c r="J106" s="6"/>
      <c r="K106" s="6"/>
      <c r="L106" s="22"/>
      <c r="M106" s="51" t="e">
        <f t="shared" si="10"/>
        <v>#DIV/0!</v>
      </c>
      <c r="N106" s="68"/>
      <c r="O106" s="69">
        <v>18</v>
      </c>
      <c r="P106" s="6"/>
      <c r="Q106" s="6"/>
      <c r="R106" s="6"/>
      <c r="S106" s="22"/>
      <c r="T106" s="51" t="e">
        <f t="shared" si="11"/>
        <v>#DIV/0!</v>
      </c>
    </row>
    <row r="107" spans="1:20" x14ac:dyDescent="0.25">
      <c r="A107" s="69">
        <v>19</v>
      </c>
      <c r="B107" s="36"/>
      <c r="C107" s="36"/>
      <c r="D107" s="36"/>
      <c r="E107" s="46"/>
      <c r="F107" s="52" t="e">
        <f t="shared" si="9"/>
        <v>#DIV/0!</v>
      </c>
      <c r="G107" s="68"/>
      <c r="H107" s="70">
        <v>19</v>
      </c>
      <c r="I107" s="7"/>
      <c r="J107" s="7"/>
      <c r="K107" s="7"/>
      <c r="L107" s="23"/>
      <c r="M107" s="52" t="e">
        <f t="shared" si="10"/>
        <v>#DIV/0!</v>
      </c>
      <c r="N107" s="68"/>
      <c r="O107" s="69">
        <v>19</v>
      </c>
      <c r="P107" s="7"/>
      <c r="Q107" s="7"/>
      <c r="R107" s="7"/>
      <c r="S107" s="23"/>
      <c r="T107" s="52" t="e">
        <f t="shared" si="11"/>
        <v>#DIV/0!</v>
      </c>
    </row>
    <row r="108" spans="1:20" x14ac:dyDescent="0.25">
      <c r="A108" s="69">
        <v>20</v>
      </c>
      <c r="B108" s="36"/>
      <c r="C108" s="36"/>
      <c r="D108" s="36"/>
      <c r="E108" s="46"/>
      <c r="F108" s="52" t="e">
        <f t="shared" si="9"/>
        <v>#DIV/0!</v>
      </c>
      <c r="G108" s="68"/>
      <c r="H108" s="70">
        <v>20</v>
      </c>
      <c r="I108" s="7"/>
      <c r="J108" s="7"/>
      <c r="K108" s="7"/>
      <c r="L108" s="23"/>
      <c r="M108" s="52" t="e">
        <f t="shared" si="10"/>
        <v>#DIV/0!</v>
      </c>
      <c r="N108" s="68"/>
      <c r="O108" s="69">
        <v>20</v>
      </c>
      <c r="P108" s="7"/>
      <c r="Q108" s="7"/>
      <c r="R108" s="7"/>
      <c r="S108" s="23"/>
      <c r="T108" s="52" t="e">
        <f t="shared" si="11"/>
        <v>#DIV/0!</v>
      </c>
    </row>
    <row r="109" spans="1:20" x14ac:dyDescent="0.25">
      <c r="A109" s="69">
        <v>21</v>
      </c>
      <c r="B109" s="36"/>
      <c r="C109" s="36"/>
      <c r="D109" s="36"/>
      <c r="E109" s="46"/>
      <c r="F109" s="52" t="e">
        <f t="shared" si="9"/>
        <v>#DIV/0!</v>
      </c>
      <c r="G109" s="68"/>
      <c r="H109" s="70">
        <v>21</v>
      </c>
      <c r="I109" s="7"/>
      <c r="J109" s="7"/>
      <c r="K109" s="7"/>
      <c r="L109" s="23"/>
      <c r="M109" s="52" t="e">
        <f t="shared" si="10"/>
        <v>#DIV/0!</v>
      </c>
      <c r="N109" s="68"/>
      <c r="O109" s="69">
        <v>21</v>
      </c>
      <c r="P109" s="7"/>
      <c r="Q109" s="7"/>
      <c r="R109" s="7"/>
      <c r="S109" s="23"/>
      <c r="T109" s="52" t="e">
        <f t="shared" si="11"/>
        <v>#DIV/0!</v>
      </c>
    </row>
    <row r="110" spans="1:20" x14ac:dyDescent="0.25">
      <c r="A110" s="69">
        <v>22</v>
      </c>
      <c r="B110" s="36"/>
      <c r="C110" s="36"/>
      <c r="D110" s="36"/>
      <c r="E110" s="46"/>
      <c r="F110" s="52" t="e">
        <f t="shared" si="9"/>
        <v>#DIV/0!</v>
      </c>
      <c r="G110" s="68"/>
      <c r="H110" s="70">
        <v>22</v>
      </c>
      <c r="I110" s="7"/>
      <c r="J110" s="7"/>
      <c r="K110" s="7"/>
      <c r="L110" s="23"/>
      <c r="M110" s="52" t="e">
        <f t="shared" si="10"/>
        <v>#DIV/0!</v>
      </c>
      <c r="N110" s="68"/>
      <c r="O110" s="69">
        <v>22</v>
      </c>
      <c r="P110" s="7"/>
      <c r="Q110" s="7"/>
      <c r="R110" s="7"/>
      <c r="S110" s="23"/>
      <c r="T110" s="52" t="e">
        <f t="shared" si="11"/>
        <v>#DIV/0!</v>
      </c>
    </row>
    <row r="111" spans="1:20" x14ac:dyDescent="0.25">
      <c r="A111" s="69">
        <v>23</v>
      </c>
      <c r="B111" s="31"/>
      <c r="C111" s="31"/>
      <c r="D111" s="31"/>
      <c r="E111" s="41"/>
      <c r="F111" s="47" t="e">
        <f t="shared" si="9"/>
        <v>#DIV/0!</v>
      </c>
      <c r="G111" s="68"/>
      <c r="H111" s="70">
        <v>23</v>
      </c>
      <c r="I111" s="2"/>
      <c r="J111" s="2"/>
      <c r="K111" s="2"/>
      <c r="L111" s="18"/>
      <c r="M111" s="47" t="e">
        <f t="shared" si="10"/>
        <v>#DIV/0!</v>
      </c>
      <c r="N111" s="68"/>
      <c r="O111" s="69">
        <v>23</v>
      </c>
      <c r="P111" s="2"/>
      <c r="Q111" s="2"/>
      <c r="R111" s="2"/>
      <c r="S111" s="18"/>
      <c r="T111" s="47" t="e">
        <f t="shared" si="11"/>
        <v>#DIV/0!</v>
      </c>
    </row>
    <row r="112" spans="1:20" x14ac:dyDescent="0.25">
      <c r="A112" s="69">
        <v>24</v>
      </c>
      <c r="B112" s="31"/>
      <c r="C112" s="31"/>
      <c r="D112" s="31"/>
      <c r="E112" s="41"/>
      <c r="F112" s="47" t="e">
        <f t="shared" si="9"/>
        <v>#DIV/0!</v>
      </c>
      <c r="G112" s="68"/>
      <c r="H112" s="70">
        <v>24</v>
      </c>
      <c r="I112" s="2"/>
      <c r="J112" s="2"/>
      <c r="K112" s="2"/>
      <c r="L112" s="18"/>
      <c r="M112" s="47" t="e">
        <f t="shared" si="10"/>
        <v>#DIV/0!</v>
      </c>
      <c r="N112" s="68"/>
      <c r="O112" s="69">
        <v>24</v>
      </c>
      <c r="P112" s="2"/>
      <c r="Q112" s="2"/>
      <c r="R112" s="2"/>
      <c r="S112" s="18"/>
      <c r="T112" s="47" t="e">
        <f t="shared" si="11"/>
        <v>#DIV/0!</v>
      </c>
    </row>
    <row r="113" spans="1:16" x14ac:dyDescent="0.25">
      <c r="B113" s="1"/>
      <c r="I113" s="1"/>
      <c r="P113" s="1"/>
    </row>
    <row r="115" spans="1:16" ht="18.75" x14ac:dyDescent="0.3">
      <c r="A115" s="29"/>
    </row>
    <row r="116" spans="1:16" x14ac:dyDescent="0.25">
      <c r="A116" s="30"/>
    </row>
    <row r="117" spans="1:16" ht="18.75" x14ac:dyDescent="0.3">
      <c r="A117" s="29"/>
      <c r="B117" s="29"/>
      <c r="C117" s="29"/>
    </row>
    <row r="118" spans="1:16" ht="18.75" x14ac:dyDescent="0.3">
      <c r="A118" s="29"/>
      <c r="B118" s="29"/>
      <c r="C118" s="29"/>
    </row>
    <row r="119" spans="1:16" ht="18.75" x14ac:dyDescent="0.3">
      <c r="A119" s="29"/>
      <c r="B119" s="29"/>
      <c r="C119" s="29"/>
    </row>
    <row r="120" spans="1:16" ht="18.75" x14ac:dyDescent="0.3">
      <c r="A120" s="29"/>
      <c r="B120" s="29"/>
      <c r="C120" s="29"/>
    </row>
  </sheetData>
  <mergeCells count="12">
    <mergeCell ref="A59:F59"/>
    <mergeCell ref="H59:M59"/>
    <mergeCell ref="O59:T59"/>
    <mergeCell ref="A87:F87"/>
    <mergeCell ref="H87:M87"/>
    <mergeCell ref="O87:T87"/>
    <mergeCell ref="A1:F1"/>
    <mergeCell ref="H1:M1"/>
    <mergeCell ref="O1:T1"/>
    <mergeCell ref="A30:F30"/>
    <mergeCell ref="H30:M30"/>
    <mergeCell ref="O30:T30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6EE29-3965-416C-8362-861D4AA8FF31}">
  <sheetPr>
    <tabColor rgb="FF00B050"/>
  </sheetPr>
  <dimension ref="A1:N14"/>
  <sheetViews>
    <sheetView workbookViewId="0">
      <selection activeCell="I6" sqref="I6"/>
    </sheetView>
  </sheetViews>
  <sheetFormatPr defaultRowHeight="15" x14ac:dyDescent="0.25"/>
  <cols>
    <col min="2" max="14" width="9.85546875" bestFit="1" customWidth="1"/>
  </cols>
  <sheetData>
    <row r="1" spans="1:14" ht="26.25" thickBot="1" x14ac:dyDescent="0.3">
      <c r="A1" s="73"/>
      <c r="B1" s="73" t="s">
        <v>0</v>
      </c>
      <c r="C1" s="73" t="s">
        <v>1</v>
      </c>
      <c r="D1" s="73" t="s">
        <v>2</v>
      </c>
      <c r="E1" s="73" t="s">
        <v>3</v>
      </c>
      <c r="F1" s="73" t="s">
        <v>4</v>
      </c>
      <c r="G1" s="73" t="s">
        <v>5</v>
      </c>
      <c r="H1" s="73" t="s">
        <v>6</v>
      </c>
      <c r="I1" s="73" t="s">
        <v>7</v>
      </c>
      <c r="J1" s="73" t="s">
        <v>8</v>
      </c>
      <c r="K1" s="73" t="s">
        <v>9</v>
      </c>
      <c r="L1" s="73" t="s">
        <v>10</v>
      </c>
      <c r="M1" s="73" t="s">
        <v>11</v>
      </c>
    </row>
    <row r="2" spans="1:14" ht="15.75" thickBot="1" x14ac:dyDescent="0.3">
      <c r="A2" s="74" t="s">
        <v>12</v>
      </c>
      <c r="B2" s="75" t="s">
        <v>13</v>
      </c>
      <c r="C2" s="75" t="s">
        <v>14</v>
      </c>
      <c r="D2" s="75" t="s">
        <v>15</v>
      </c>
      <c r="E2" s="75" t="s">
        <v>16</v>
      </c>
      <c r="F2" s="75" t="s">
        <v>17</v>
      </c>
      <c r="G2" s="75" t="s">
        <v>18</v>
      </c>
      <c r="H2" s="75" t="s">
        <v>19</v>
      </c>
      <c r="I2" s="75" t="s">
        <v>20</v>
      </c>
      <c r="J2" s="75" t="s">
        <v>21</v>
      </c>
      <c r="K2" s="75" t="s">
        <v>22</v>
      </c>
      <c r="L2" s="75" t="s">
        <v>23</v>
      </c>
      <c r="M2" s="75" t="s">
        <v>24</v>
      </c>
    </row>
    <row r="3" spans="1:14" ht="24.75" thickBot="1" x14ac:dyDescent="0.3">
      <c r="A3" s="74" t="s">
        <v>25</v>
      </c>
      <c r="B3" s="85">
        <v>130</v>
      </c>
      <c r="C3" s="85">
        <v>140</v>
      </c>
      <c r="D3" s="85">
        <v>150</v>
      </c>
      <c r="E3" s="85">
        <v>160</v>
      </c>
      <c r="F3" s="85">
        <v>170</v>
      </c>
      <c r="G3" s="85">
        <v>180</v>
      </c>
      <c r="H3" s="85">
        <v>190</v>
      </c>
      <c r="I3" s="85">
        <v>200</v>
      </c>
      <c r="J3" s="85">
        <v>210</v>
      </c>
      <c r="K3" s="85">
        <v>220</v>
      </c>
      <c r="L3" s="85">
        <v>230</v>
      </c>
      <c r="M3" s="85">
        <v>240</v>
      </c>
    </row>
    <row r="4" spans="1:14" ht="24" x14ac:dyDescent="0.25">
      <c r="A4" s="76" t="s">
        <v>26</v>
      </c>
      <c r="B4" s="91">
        <v>5960</v>
      </c>
      <c r="C4" s="91">
        <v>5563</v>
      </c>
      <c r="D4" s="91">
        <v>5200</v>
      </c>
      <c r="E4" s="91">
        <v>4892</v>
      </c>
      <c r="F4" s="91">
        <v>4622</v>
      </c>
      <c r="G4" s="91">
        <v>4329</v>
      </c>
      <c r="H4" s="91">
        <v>4114</v>
      </c>
      <c r="I4" s="91">
        <v>3920</v>
      </c>
      <c r="J4" s="91">
        <v>3744</v>
      </c>
      <c r="K4" s="91">
        <v>3522</v>
      </c>
      <c r="L4" s="91">
        <v>3314</v>
      </c>
      <c r="M4" s="91">
        <v>3139</v>
      </c>
    </row>
    <row r="5" spans="1:14" ht="15.75" thickBot="1" x14ac:dyDescent="0.3">
      <c r="A5" s="77" t="s">
        <v>27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</row>
    <row r="6" spans="1:14" ht="36.75" thickBot="1" x14ac:dyDescent="0.3">
      <c r="A6" s="78" t="s">
        <v>28</v>
      </c>
      <c r="B6" s="86">
        <v>3293</v>
      </c>
      <c r="C6" s="86">
        <v>3234</v>
      </c>
      <c r="D6" s="86">
        <v>3178</v>
      </c>
      <c r="E6" s="86">
        <v>3128</v>
      </c>
      <c r="F6" s="86">
        <v>3086</v>
      </c>
      <c r="G6" s="86">
        <v>2998</v>
      </c>
      <c r="H6" s="86">
        <v>2960</v>
      </c>
      <c r="I6" s="86">
        <v>2916</v>
      </c>
      <c r="J6" s="86">
        <v>2880</v>
      </c>
      <c r="K6" s="86">
        <v>2808</v>
      </c>
      <c r="L6" s="86">
        <v>2716</v>
      </c>
      <c r="M6" s="86">
        <v>2654</v>
      </c>
    </row>
    <row r="7" spans="1:14" ht="36.75" thickBot="1" x14ac:dyDescent="0.3">
      <c r="A7" s="78" t="s">
        <v>29</v>
      </c>
      <c r="B7" s="87">
        <v>3320</v>
      </c>
      <c r="C7" s="87">
        <v>3273</v>
      </c>
      <c r="D7" s="87">
        <v>3227</v>
      </c>
      <c r="E7" s="87">
        <v>3183</v>
      </c>
      <c r="F7" s="87">
        <v>3145</v>
      </c>
      <c r="G7" s="87">
        <v>3068</v>
      </c>
      <c r="H7" s="87">
        <v>3031</v>
      </c>
      <c r="I7" s="87">
        <v>2982</v>
      </c>
      <c r="J7" s="87">
        <v>2941</v>
      </c>
      <c r="K7" s="87">
        <v>2863</v>
      </c>
      <c r="L7" s="87">
        <v>2767</v>
      </c>
      <c r="M7" s="87">
        <v>2699</v>
      </c>
    </row>
    <row r="8" spans="1:14" ht="15.75" thickBot="1" x14ac:dyDescent="0.3"/>
    <row r="9" spans="1:14" ht="26.25" thickBot="1" x14ac:dyDescent="0.3">
      <c r="A9" s="79"/>
      <c r="B9" s="73" t="s">
        <v>30</v>
      </c>
      <c r="C9" s="73" t="s">
        <v>31</v>
      </c>
      <c r="D9" s="73" t="s">
        <v>32</v>
      </c>
      <c r="E9" s="73" t="s">
        <v>33</v>
      </c>
      <c r="F9" s="73" t="s">
        <v>34</v>
      </c>
      <c r="G9" s="73" t="s">
        <v>35</v>
      </c>
      <c r="H9" s="73" t="s">
        <v>36</v>
      </c>
      <c r="I9" s="73" t="s">
        <v>37</v>
      </c>
      <c r="J9" s="73" t="s">
        <v>38</v>
      </c>
      <c r="K9" s="73" t="s">
        <v>39</v>
      </c>
      <c r="L9" s="73" t="s">
        <v>40</v>
      </c>
      <c r="M9" s="73" t="s">
        <v>41</v>
      </c>
      <c r="N9" s="73" t="s">
        <v>42</v>
      </c>
    </row>
    <row r="10" spans="1:14" ht="15.75" thickBot="1" x14ac:dyDescent="0.3">
      <c r="A10" s="74" t="s">
        <v>12</v>
      </c>
      <c r="B10" s="75" t="s">
        <v>43</v>
      </c>
      <c r="C10" s="75" t="s">
        <v>44</v>
      </c>
      <c r="D10" s="75" t="s">
        <v>45</v>
      </c>
      <c r="E10" s="75" t="s">
        <v>46</v>
      </c>
      <c r="F10" s="75" t="s">
        <v>47</v>
      </c>
      <c r="G10" s="75" t="s">
        <v>48</v>
      </c>
      <c r="H10" s="75" t="s">
        <v>49</v>
      </c>
      <c r="I10" s="75" t="s">
        <v>50</v>
      </c>
      <c r="J10" s="80">
        <v>4.2361111111111106E-2</v>
      </c>
      <c r="K10" s="80">
        <v>4.2361111111111106E-2</v>
      </c>
      <c r="L10" s="80">
        <v>4.2361111111111106E-2</v>
      </c>
      <c r="M10" s="80">
        <v>4.2361111111111106E-2</v>
      </c>
      <c r="N10" s="80">
        <v>4.2361111111111106E-2</v>
      </c>
    </row>
    <row r="11" spans="1:14" ht="24.75" thickBot="1" x14ac:dyDescent="0.3">
      <c r="A11" s="74" t="s">
        <v>25</v>
      </c>
      <c r="B11" s="85">
        <v>250</v>
      </c>
      <c r="C11" s="85">
        <v>260</v>
      </c>
      <c r="D11" s="85">
        <v>270</v>
      </c>
      <c r="E11" s="85">
        <v>280</v>
      </c>
      <c r="F11" s="85">
        <v>290</v>
      </c>
      <c r="G11" s="85">
        <v>300</v>
      </c>
      <c r="H11" s="85">
        <v>310</v>
      </c>
      <c r="I11" s="85">
        <v>320</v>
      </c>
      <c r="J11" s="85">
        <v>330</v>
      </c>
      <c r="K11" s="85">
        <v>340</v>
      </c>
      <c r="L11" s="85">
        <v>350</v>
      </c>
      <c r="M11" s="85">
        <v>360</v>
      </c>
      <c r="N11" s="85">
        <v>370</v>
      </c>
    </row>
    <row r="12" spans="1:14" ht="36.75" thickBot="1" x14ac:dyDescent="0.3">
      <c r="A12" s="74" t="s">
        <v>51</v>
      </c>
      <c r="B12" s="85">
        <v>3004</v>
      </c>
      <c r="C12" s="85">
        <v>2890</v>
      </c>
      <c r="D12" s="85">
        <v>2784</v>
      </c>
      <c r="E12" s="85">
        <v>2686</v>
      </c>
      <c r="F12" s="85">
        <v>2595</v>
      </c>
      <c r="G12" s="85">
        <v>2510</v>
      </c>
      <c r="H12" s="85">
        <v>2421</v>
      </c>
      <c r="I12" s="85">
        <v>2353</v>
      </c>
      <c r="J12" s="88">
        <v>2290</v>
      </c>
      <c r="K12" s="88">
        <v>2230</v>
      </c>
      <c r="L12" s="88">
        <v>2173</v>
      </c>
      <c r="M12" s="88">
        <v>2119</v>
      </c>
      <c r="N12" s="88">
        <v>2068</v>
      </c>
    </row>
    <row r="13" spans="1:14" ht="36.75" thickBot="1" x14ac:dyDescent="0.3">
      <c r="A13" s="78" t="s">
        <v>28</v>
      </c>
      <c r="B13" s="86">
        <v>2606</v>
      </c>
      <c r="C13" s="86">
        <v>2560</v>
      </c>
      <c r="D13" s="86">
        <v>2529</v>
      </c>
      <c r="E13" s="86">
        <v>2491</v>
      </c>
      <c r="F13" s="86">
        <v>2444</v>
      </c>
      <c r="G13" s="86">
        <v>2412</v>
      </c>
      <c r="H13" s="86">
        <v>2373</v>
      </c>
      <c r="I13" s="86">
        <v>2342</v>
      </c>
      <c r="J13" s="89">
        <v>2290</v>
      </c>
      <c r="K13" s="89">
        <v>2230</v>
      </c>
      <c r="L13" s="89">
        <v>2173</v>
      </c>
      <c r="M13" s="89">
        <v>2119</v>
      </c>
      <c r="N13" s="89">
        <v>2068</v>
      </c>
    </row>
    <row r="14" spans="1:14" ht="36.75" thickBot="1" x14ac:dyDescent="0.3">
      <c r="A14" s="78" t="s">
        <v>29</v>
      </c>
      <c r="B14" s="87">
        <v>2645</v>
      </c>
      <c r="C14" s="87">
        <v>2595</v>
      </c>
      <c r="D14" s="87">
        <v>2558</v>
      </c>
      <c r="E14" s="87">
        <v>2514</v>
      </c>
      <c r="F14" s="87">
        <v>2463</v>
      </c>
      <c r="G14" s="87">
        <v>2425</v>
      </c>
      <c r="H14" s="87">
        <v>2380</v>
      </c>
      <c r="I14" s="87">
        <v>2343</v>
      </c>
      <c r="J14" s="90">
        <v>2290</v>
      </c>
      <c r="K14" s="90">
        <v>2230</v>
      </c>
      <c r="L14" s="90">
        <v>2173</v>
      </c>
      <c r="M14" s="90">
        <v>2119</v>
      </c>
      <c r="N14" s="90">
        <v>2068</v>
      </c>
    </row>
  </sheetData>
  <mergeCells count="12">
    <mergeCell ref="M4:M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0392B6A48ECE1499725E89436B59D53" ma:contentTypeVersion="5" ma:contentTypeDescription="Create a new document." ma:contentTypeScope="" ma:versionID="46cafba78e0fc86905c908de416392bb">
  <xsd:schema xmlns:xsd="http://www.w3.org/2001/XMLSchema" xmlns:xs="http://www.w3.org/2001/XMLSchema" xmlns:p="http://schemas.microsoft.com/office/2006/metadata/properties" xmlns:ns2="f685203b-1255-41d2-8f70-b98a843edfb9" xmlns:ns3="54b2f64a-4128-45e5-885e-00415c90a28b" targetNamespace="http://schemas.microsoft.com/office/2006/metadata/properties" ma:root="true" ma:fieldsID="2f70e961ef948903a59a8ba751650114" ns2:_="" ns3:_="">
    <xsd:import namespace="f685203b-1255-41d2-8f70-b98a843edfb9"/>
    <xsd:import namespace="54b2f64a-4128-45e5-885e-00415c90a28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85203b-1255-41d2-8f70-b98a843edf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b2f64a-4128-45e5-885e-00415c90a28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3BF6A0-93F3-42FC-AEA0-CE9F7626DF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A39541-C8AB-45BD-819C-C8CF8ADCAE06}">
  <ds:schemaRefs>
    <ds:schemaRef ds:uri="54b2f64a-4128-45e5-885e-00415c90a28b"/>
    <ds:schemaRef ds:uri="http://schemas.microsoft.com/office/2006/documentManagement/types"/>
    <ds:schemaRef ds:uri="http://purl.org/dc/terms/"/>
    <ds:schemaRef ds:uri="http://schemas.microsoft.com/office/2006/metadata/properties"/>
    <ds:schemaRef ds:uri="f685203b-1255-41d2-8f70-b98a843edfb9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E4A6479-0549-421C-A417-B65F2A5F86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85203b-1255-41d2-8f70-b98a843edfb9"/>
    <ds:schemaRef ds:uri="54b2f64a-4128-45e5-885e-00415c90a2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2024 RRS Table</vt:lpstr>
      <vt:lpstr>2024_RRS</vt:lpstr>
      <vt:lpstr>2024_RRS_Details</vt:lpstr>
      <vt:lpstr>2025_RRS</vt:lpstr>
      <vt:lpstr>2025_RRS_Details</vt:lpstr>
      <vt:lpstr>2025 RRS Table</vt:lpstr>
    </vt:vector>
  </TitlesOfParts>
  <Manager/>
  <Company>The Electric Reliability Council of Texas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Li, Weifeng</dc:creator>
  <cp:keywords/>
  <dc:description/>
  <cp:lastModifiedBy>Hinojosa, Luis</cp:lastModifiedBy>
  <cp:revision/>
  <dcterms:created xsi:type="dcterms:W3CDTF">2018-08-14T21:25:28Z</dcterms:created>
  <dcterms:modified xsi:type="dcterms:W3CDTF">2024-08-14T22:17:20Z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2023-08-11T21:16:07Z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a8d33008-a06d-4d5b-a6a1-6a4b89b64b62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0x01010030392B6A48ECE1499725E89436B59D53</vt:lpwstr>
  </property>
</Properties>
</file>