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<sst xmlns="http://schemas.openxmlformats.org/spreadsheetml/2006/main" count="140" uniqueCount="96">
  <si>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</si>
  <si>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</si>
  <si>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</si>
  <si>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</si>
  <si>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</si>
  <si>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</si>
  <si>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</si>
  <si>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</si>
  <si>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</si>
  <si>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</si>
  <si>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</si>
  <si>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</si>
  <si>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</si>
  <si>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</si>
  <si>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</si>
  <si>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</si>
  <si>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</si>
  <si>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</si>
  <si>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</si>
  <si>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</si>
  <si>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</si>
  <si>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</si>
  <si>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</si>
  <si>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</si>
  <si>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</si>
  <si>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</si>
  <si>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</si>
  <si>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</si>
  <si>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</si>
  <si>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</si>
  <si>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</si>
  <si>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</si>
  <si>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</si>
  <si>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</si>
  <si>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</si>
  <si>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</si>
  <si>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</si>
  <si>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</si>
  <si>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</si>
  <si>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</si>
  <si>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</si>
  <si>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</si>
  <si>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</si>
  <si>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</si>
  <si>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</si>
  <si>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</si>
  <si>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</si>
  <si>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</si>
  <si>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</si>
  <si>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</si>
  <si>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</si>
  <si>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</si>
  <si>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</si>
  <si>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</si>
  <si>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</si>
  <si>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</si>
  <si>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</si>
  <si>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</si>
  <si>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</si>
  <si>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</si>
  <si>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</si>
  <si>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</si>
  <si>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</si>
  <si>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</si>
  <si>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</si>
  <si>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</si>
  <si>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</si>
  <si>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</si>
  <si>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</si>
  <si>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</si>
  <si>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</si>
  <si>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</si>
  <si>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</si>
  <si>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</si>
  <si>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</si>
  <si>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</si>
  <si>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</si>
  <si>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</si>
  <si>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</si>
  <si>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</si>
  <si>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</si>
  <si>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</si>
  <si>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</si>
  <si>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</si>
  <si>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</si>
  <si>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</si>
  <si>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</si>
  <si>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Jim Galvin</t>
  </si>
  <si>
    <t>United Cooperative Services</t>
  </si>
  <si>
    <t>Rick Arnett</t>
  </si>
  <si>
    <t>Shell Energy North America</t>
  </si>
  <si>
    <t xml:space="preserve">Resmi Surendran  (Kevin Hanson)  </t>
  </si>
  <si>
    <t>Date:  May 1, 2024</t>
  </si>
  <si>
    <t>Need &gt;50% to Pass</t>
  </si>
  <si>
    <t>Motion Carries</t>
  </si>
  <si>
    <t>WMS Motion:  To endorse NPRR1190 as amended by the 3/26/24 Reliant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</si>
</sst>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U30" sqref="U3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95</v>
      </c>
      <c r="C3" s="68"/>
      <c r="D3" s="68"/>
      <c r="E3" s="6"/>
      <c r="F3" s="57" t="s">
        <v>22</v>
      </c>
      <c r="G3" s="63" t="s">
        <v>94</v>
      </c>
      <c r="H3" s="64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5"/>
      <c r="H4" s="66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59" t="s">
        <v>20</v>
      </c>
      <c r="G5" s="54">
        <f>IF((G61+H61)=0,"",G61)</f>
        <v>6</v>
      </c>
      <c r="H5" s="54">
        <f>IF((G61+H61)=0,"",H61)</f>
        <v>1</v>
      </c>
      <c r="I5" s="55">
        <f>I61</f>
        <v>2</v>
      </c>
    </row>
    <row r="6" spans="2:9" ht="22.5" customHeight="1">
      <c r="B6" s="6" t="s">
        <v>44</v>
      </c>
      <c r="C6" s="14"/>
      <c r="D6" s="15"/>
      <c r="E6" s="16"/>
      <c r="F6" s="58" t="s">
        <v>93</v>
      </c>
      <c r="G6" s="56">
        <f>G62</f>
        <v>0.8571428571428571</v>
      </c>
      <c r="H6" s="56">
        <f>H62</f>
        <v>0.14285714285714285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49" t="s">
        <v>14</v>
      </c>
      <c r="E10" s="50" t="s">
        <v>16</v>
      </c>
      <c r="F10" s="51">
        <v>1.5</v>
      </c>
      <c r="G10" s="41"/>
      <c r="H10" s="42"/>
      <c r="I10" s="20"/>
    </row>
    <row r="11" spans="2:9" ht="11.25">
      <c r="B11" s="26" t="s">
        <v>48</v>
      </c>
      <c r="C11" s="27"/>
      <c r="D11" s="28" t="s">
        <v>17</v>
      </c>
      <c r="E11" s="47" t="s">
        <v>47</v>
      </c>
      <c r="F11" s="23" t="s">
        <v>14</v>
      </c>
      <c r="G11" s="52"/>
      <c r="H11" s="52">
        <v>0.5</v>
      </c>
      <c r="I11" s="20"/>
    </row>
    <row r="12" spans="2:9" ht="11.25">
      <c r="B12" s="26" t="s">
        <v>70</v>
      </c>
      <c r="C12" s="27"/>
      <c r="D12" s="28" t="s">
        <v>19</v>
      </c>
      <c r="E12" s="47" t="s">
        <v>39</v>
      </c>
      <c r="F12" s="23" t="s">
        <v>14</v>
      </c>
      <c r="G12" s="52"/>
      <c r="H12" s="52">
        <v>0.25</v>
      </c>
      <c r="I12" s="20"/>
    </row>
    <row r="13" spans="2:9" ht="11.25">
      <c r="B13" s="26" t="s">
        <v>51</v>
      </c>
      <c r="C13" s="27"/>
      <c r="D13" s="28" t="s">
        <v>19</v>
      </c>
      <c r="E13" s="47" t="s">
        <v>80</v>
      </c>
      <c r="F13" s="23" t="s">
        <v>14</v>
      </c>
      <c r="G13" s="52"/>
      <c r="H13" s="52">
        <v>0.25</v>
      </c>
      <c r="I13" s="20"/>
    </row>
    <row r="14" spans="2:9" ht="11.25">
      <c r="B14" s="26" t="s">
        <v>35</v>
      </c>
      <c r="C14" s="27"/>
      <c r="D14" s="28" t="s">
        <v>18</v>
      </c>
      <c r="E14" s="47" t="s">
        <v>89</v>
      </c>
      <c r="F14" s="23" t="s">
        <v>14</v>
      </c>
      <c r="G14" s="52"/>
      <c r="H14" s="52"/>
      <c r="I14" s="20" t="s">
        <v>21</v>
      </c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</v>
      </c>
      <c r="H16" s="39">
        <f>SUM(H10:H15)</f>
        <v>1</v>
      </c>
      <c r="I16" s="25">
        <f>COUNTA(I10:I15)</f>
        <v>1</v>
      </c>
    </row>
    <row r="17" spans="2:9" ht="11.2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54</v>
      </c>
      <c r="C18" s="22"/>
      <c r="D18" s="22"/>
      <c r="E18" s="62" t="s">
        <v>81</v>
      </c>
      <c r="F18" s="23" t="s">
        <v>14</v>
      </c>
      <c r="G18" s="53">
        <v>0.3333333333333333</v>
      </c>
      <c r="H18" s="53"/>
      <c r="I18" s="20"/>
    </row>
    <row r="19" spans="2:9" s="21" customFormat="1" ht="11.25">
      <c r="B19" s="22" t="s">
        <v>52</v>
      </c>
      <c r="C19" s="22"/>
      <c r="D19" s="22"/>
      <c r="E19" s="62" t="s">
        <v>67</v>
      </c>
      <c r="F19" s="23" t="s">
        <v>14</v>
      </c>
      <c r="G19" s="53">
        <v>0.3333333333333333</v>
      </c>
      <c r="H19" s="53"/>
      <c r="I19" s="20"/>
    </row>
    <row r="20" spans="2:9" s="21" customFormat="1" ht="11.25">
      <c r="B20" s="22" t="s">
        <v>53</v>
      </c>
      <c r="C20" s="22"/>
      <c r="D20" s="22"/>
      <c r="E20" s="62" t="s">
        <v>74</v>
      </c>
      <c r="F20" s="23" t="s">
        <v>14</v>
      </c>
      <c r="G20" s="53"/>
      <c r="H20" s="53"/>
      <c r="I20" s="20" t="s">
        <v>21</v>
      </c>
    </row>
    <row r="21" spans="2:9" s="21" customFormat="1" ht="11.25">
      <c r="B21" s="22" t="s">
        <v>88</v>
      </c>
      <c r="C21" s="22"/>
      <c r="D21" s="22"/>
      <c r="E21" s="62" t="s">
        <v>87</v>
      </c>
      <c r="F21" s="23" t="s">
        <v>14</v>
      </c>
      <c r="G21" s="53">
        <v>0.3333333333333333</v>
      </c>
      <c r="H21" s="53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55</v>
      </c>
      <c r="C25" s="26"/>
      <c r="D25" s="26"/>
      <c r="E25" s="47" t="s">
        <v>49</v>
      </c>
      <c r="F25" s="23"/>
      <c r="G25" s="52"/>
      <c r="H25" s="52"/>
      <c r="I25" s="20"/>
    </row>
    <row r="26" spans="2:9" ht="11.25">
      <c r="B26" s="26" t="s">
        <v>56</v>
      </c>
      <c r="C26" s="26"/>
      <c r="D26" s="26"/>
      <c r="E26" s="47" t="s">
        <v>40</v>
      </c>
      <c r="F26" s="23" t="s">
        <v>14</v>
      </c>
      <c r="G26" s="52">
        <v>0.3333333333333333</v>
      </c>
      <c r="H26" s="52"/>
      <c r="I26" s="20"/>
    </row>
    <row r="27" spans="2:9" ht="11.25">
      <c r="B27" s="26" t="s">
        <v>69</v>
      </c>
      <c r="C27" s="26"/>
      <c r="D27" s="26"/>
      <c r="E27" s="47" t="s">
        <v>68</v>
      </c>
      <c r="F27" s="23" t="s">
        <v>14</v>
      </c>
      <c r="G27" s="52">
        <v>0.3333333333333333</v>
      </c>
      <c r="H27" s="52"/>
      <c r="I27" s="20"/>
    </row>
    <row r="28" spans="2:9" ht="11.25">
      <c r="B28" s="22" t="s">
        <v>75</v>
      </c>
      <c r="C28" s="26"/>
      <c r="D28" s="26"/>
      <c r="E28" s="47" t="s">
        <v>76</v>
      </c>
      <c r="F28" s="23" t="s">
        <v>14</v>
      </c>
      <c r="G28" s="52">
        <v>0.3333333333333333</v>
      </c>
      <c r="H28" s="52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90</v>
      </c>
      <c r="C32" s="26"/>
      <c r="D32" s="26"/>
      <c r="E32" s="47" t="s">
        <v>91</v>
      </c>
      <c r="F32" s="23" t="s">
        <v>14</v>
      </c>
      <c r="G32" s="52">
        <v>0.25</v>
      </c>
      <c r="H32" s="52"/>
      <c r="I32" s="20"/>
    </row>
    <row r="33" spans="2:9" ht="11.25">
      <c r="B33" s="26" t="s">
        <v>57</v>
      </c>
      <c r="C33" s="26"/>
      <c r="D33" s="26"/>
      <c r="E33" s="47" t="s">
        <v>50</v>
      </c>
      <c r="F33" s="23" t="s">
        <v>14</v>
      </c>
      <c r="G33" s="52">
        <v>0.25</v>
      </c>
      <c r="H33" s="52"/>
      <c r="I33" s="20"/>
    </row>
    <row r="34" spans="2:9" ht="11.25">
      <c r="B34" s="26" t="s">
        <v>65</v>
      </c>
      <c r="C34" s="26"/>
      <c r="D34" s="26"/>
      <c r="E34" s="47" t="s">
        <v>66</v>
      </c>
      <c r="F34" s="23" t="s">
        <v>14</v>
      </c>
      <c r="G34" s="52">
        <v>0.25</v>
      </c>
      <c r="H34" s="52"/>
      <c r="I34" s="20"/>
    </row>
    <row r="35" spans="2:9" ht="11.25">
      <c r="B35" s="26" t="s">
        <v>83</v>
      </c>
      <c r="C35" s="26"/>
      <c r="D35" s="26"/>
      <c r="E35" s="47" t="s">
        <v>82</v>
      </c>
      <c r="F35" s="23" t="s">
        <v>14</v>
      </c>
      <c r="G35" s="52">
        <v>0.25</v>
      </c>
      <c r="H35" s="52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58</v>
      </c>
      <c r="C39" s="26"/>
      <c r="D39" s="26"/>
      <c r="E39" s="47" t="s">
        <v>37</v>
      </c>
      <c r="F39" s="48" t="s">
        <v>14</v>
      </c>
      <c r="G39" s="52">
        <v>0.3333333333333333</v>
      </c>
      <c r="H39" s="52"/>
      <c r="I39" s="20"/>
    </row>
    <row r="40" spans="2:9" ht="11.25">
      <c r="B40" s="26" t="s">
        <v>41</v>
      </c>
      <c r="C40" s="26"/>
      <c r="D40" s="26"/>
      <c r="E40" s="47" t="s">
        <v>42</v>
      </c>
      <c r="F40" s="48"/>
      <c r="G40" s="52"/>
      <c r="H40" s="52"/>
      <c r="I40" s="20"/>
    </row>
    <row r="41" spans="2:9" ht="11.25">
      <c r="B41" s="26" t="s">
        <v>77</v>
      </c>
      <c r="C41" s="26"/>
      <c r="D41" s="26"/>
      <c r="E41" s="47" t="s">
        <v>78</v>
      </c>
      <c r="F41" s="48" t="s">
        <v>14</v>
      </c>
      <c r="G41" s="52">
        <v>0.3333333333333333</v>
      </c>
      <c r="H41" s="52"/>
      <c r="I41" s="20"/>
    </row>
    <row r="42" spans="2:9" ht="11.25">
      <c r="B42" s="26" t="s">
        <v>85</v>
      </c>
      <c r="C42" s="26"/>
      <c r="D42" s="26"/>
      <c r="E42" s="47" t="s">
        <v>86</v>
      </c>
      <c r="F42" s="48" t="s">
        <v>14</v>
      </c>
      <c r="G42" s="52">
        <v>0.3333333333333333</v>
      </c>
      <c r="H42" s="52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59</v>
      </c>
      <c r="C46" s="26"/>
      <c r="D46" s="26"/>
      <c r="E46" s="47" t="s">
        <v>84</v>
      </c>
      <c r="F46" s="48" t="s">
        <v>14</v>
      </c>
      <c r="G46" s="52">
        <v>0.25</v>
      </c>
      <c r="H46" s="52"/>
      <c r="I46" s="20"/>
    </row>
    <row r="47" spans="2:9" ht="11.25">
      <c r="B47" s="26" t="s">
        <v>61</v>
      </c>
      <c r="C47" s="26"/>
      <c r="D47" s="26"/>
      <c r="E47" s="47" t="s">
        <v>38</v>
      </c>
      <c r="F47" s="48" t="s">
        <v>14</v>
      </c>
      <c r="G47" s="52">
        <v>0.25</v>
      </c>
      <c r="H47" s="52"/>
      <c r="I47" s="20"/>
    </row>
    <row r="48" spans="2:9" ht="11.25">
      <c r="B48" s="26" t="s">
        <v>62</v>
      </c>
      <c r="C48" s="26"/>
      <c r="D48" s="26"/>
      <c r="E48" s="47" t="s">
        <v>71</v>
      </c>
      <c r="F48" s="48" t="s">
        <v>14</v>
      </c>
      <c r="G48" s="52">
        <v>0.25</v>
      </c>
      <c r="H48" s="52"/>
      <c r="I48" s="20"/>
    </row>
    <row r="49" spans="2:9" ht="11.25">
      <c r="B49" s="26" t="s">
        <v>60</v>
      </c>
      <c r="C49" s="27"/>
      <c r="D49" s="27"/>
      <c r="E49" s="47" t="s">
        <v>72</v>
      </c>
      <c r="F49" s="23" t="s">
        <v>14</v>
      </c>
      <c r="G49" s="52">
        <v>0.25</v>
      </c>
      <c r="H49" s="52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7" t="s">
        <v>43</v>
      </c>
      <c r="F53" s="48" t="s">
        <v>14</v>
      </c>
      <c r="G53" s="52">
        <v>0.25</v>
      </c>
      <c r="H53" s="52"/>
      <c r="I53" s="20"/>
    </row>
    <row r="54" spans="2:9" ht="11.25">
      <c r="B54" s="26" t="s">
        <v>63</v>
      </c>
      <c r="C54" s="26"/>
      <c r="D54" s="26"/>
      <c r="E54" s="47" t="s">
        <v>36</v>
      </c>
      <c r="F54" s="48" t="s">
        <v>14</v>
      </c>
      <c r="G54" s="52">
        <v>0.25</v>
      </c>
      <c r="H54" s="52"/>
      <c r="I54" s="20"/>
    </row>
    <row r="55" spans="2:9" ht="11.25">
      <c r="B55" s="26" t="s">
        <v>64</v>
      </c>
      <c r="C55" s="26"/>
      <c r="D55" s="26"/>
      <c r="E55" s="47" t="s">
        <v>73</v>
      </c>
      <c r="F55" s="23" t="s">
        <v>14</v>
      </c>
      <c r="G55" s="52">
        <v>0.25</v>
      </c>
      <c r="H55" s="52"/>
      <c r="I55" s="20"/>
    </row>
    <row r="56" spans="2:9" ht="11.25">
      <c r="B56" s="26" t="s">
        <v>32</v>
      </c>
      <c r="C56" s="26"/>
      <c r="D56" s="26"/>
      <c r="E56" s="47" t="s">
        <v>79</v>
      </c>
      <c r="F56" s="23" t="s">
        <v>14</v>
      </c>
      <c r="G56" s="52">
        <v>0.25</v>
      </c>
      <c r="H56" s="52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3"/>
      <c r="H59" s="44"/>
      <c r="I59" s="11"/>
    </row>
    <row r="60" spans="2:9" ht="11.25">
      <c r="B60" s="16"/>
      <c r="C60" s="14"/>
      <c r="D60" s="14"/>
      <c r="E60" s="16"/>
      <c r="F60" s="8"/>
      <c r="G60" s="45"/>
      <c r="H60" s="45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6">
        <f>G16+G23+G30+G37+G44+G51+G58</f>
        <v>6</v>
      </c>
      <c r="H61" s="46">
        <f>H16+H23+H30+H37+H44+H51+H58</f>
        <v>1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0.8571428571428571</v>
      </c>
      <c r="H62" s="32">
        <f>IF((G61+H61)=0,"",H61/(G61+H61))</f>
        <v>0.14285714285714285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0" t="s">
        <v>26</v>
      </c>
    </row>
    <row r="71" ht="11.25" hidden="1">
      <c r="B71" s="61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050124</cp:lastModifiedBy>
  <cp:lastPrinted>2001-05-29T14:33:52Z</cp:lastPrinted>
  <dcterms:created xsi:type="dcterms:W3CDTF">2000-03-13T15:50:20Z</dcterms:created>
  <dcterms:modified xsi:type="dcterms:W3CDTF">2024-05-01T18:23:41Z</dcterms:modified>
  <cp:category/>
  <cp:version/>
  <cp:contentType/>
  <cp:contentStatus/>
</cp:coreProperties>
</file>