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8" windowWidth="12396" windowHeight="8796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<sst xmlns="http://schemas.openxmlformats.org/spreadsheetml/2006/main" count="151" uniqueCount="103">
  <si>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</si>
  <si>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</si>
  <si>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</si>
  <si>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</si>
  <si>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</si>
  <si>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</si>
  <si>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</si>
  <si>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</si>
  <si>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</si>
  <si>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</si>
  <si>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</si>
  <si>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</si>
  <si>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</si>
  <si>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</si>
  <si>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</si>
  <si>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</si>
  <si>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</si>
  <si>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</si>
  <si>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</si>
  <si>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</si>
  <si>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</si>
  <si>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</si>
  <si>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</si>
  <si>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</si>
  <si>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</si>
  <si>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</si>
  <si>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</si>
  <si>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</si>
  <si>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</si>
  <si>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</si>
  <si>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</si>
  <si>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</si>
  <si>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</si>
  <si>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</si>
  <si>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</si>
  <si>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</si>
  <si>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</si>
  <si>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</si>
  <si>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</si>
  <si>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</si>
  <si>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 xml:space="preserve">Richard Ross </t>
  </si>
  <si>
    <t>Bill Barnes</t>
  </si>
  <si>
    <t>Bob Helton</t>
  </si>
  <si>
    <t>Collin Martin</t>
  </si>
  <si>
    <t>Jose Gaytan</t>
  </si>
  <si>
    <t>Jeremy Carpenter</t>
  </si>
  <si>
    <t xml:space="preserve">Alicia Loving </t>
  </si>
  <si>
    <t>Garret Kent</t>
  </si>
  <si>
    <t>Eric Goff</t>
  </si>
  <si>
    <t>Bryan Sams</t>
  </si>
  <si>
    <t xml:space="preserve">Residential Consumer </t>
  </si>
  <si>
    <t>Demand Control 2</t>
  </si>
  <si>
    <t>Chris Hendrix</t>
  </si>
  <si>
    <t>Independent Generators</t>
  </si>
  <si>
    <t xml:space="preserve">Nick Fehrenbach </t>
  </si>
  <si>
    <t>Jupiter Power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</si>
  <si>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</si>
  <si>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</si>
  <si>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</si>
  <si>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</si>
  <si>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</si>
  <si>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</si>
  <si>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</si>
  <si>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</si>
  <si>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</si>
  <si>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</si>
  <si>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</si>
  <si>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</si>
  <si>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</si>
  <si>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</si>
  <si>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</si>
  <si>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</si>
  <si>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</si>
  <si>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</si>
  <si>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</si>
  <si>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</si>
  <si>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</si>
  <si>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</si>
  <si>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</si>
  <si>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</si>
  <si>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</si>
  <si>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</si>
  <si>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Ned Bonskowski</t>
  </si>
  <si>
    <t>Lyondell Chemical</t>
  </si>
  <si>
    <t xml:space="preserve">Eric Schubert </t>
  </si>
  <si>
    <t xml:space="preserve">Blake Holt </t>
  </si>
  <si>
    <t xml:space="preserve">Eric Blakey </t>
  </si>
  <si>
    <t xml:space="preserve">John Packard </t>
  </si>
  <si>
    <t>ENGIE North America (ENGIE)</t>
  </si>
  <si>
    <t xml:space="preserve">Morgan Stanley  </t>
  </si>
  <si>
    <t xml:space="preserve">Ian Haley </t>
  </si>
  <si>
    <t>National Grid Renewables (NG Renewables)</t>
  </si>
  <si>
    <t>Kevin Hanson</t>
  </si>
  <si>
    <t>David Mercado (Ebby John)</t>
  </si>
  <si>
    <t>Russell Franklin (Curtis Campo)</t>
  </si>
  <si>
    <t>Mark Dreyfus (Nick Fehrenbach)</t>
  </si>
  <si>
    <t>Caitlin Smith (Bob Helton)</t>
  </si>
  <si>
    <t>Keith Nix (Stacy Whitehurst)</t>
  </si>
  <si>
    <t>Motion Passes</t>
  </si>
  <si>
    <t>2/3 of non-abst TAC Votes = 17
50% of total TAC = 15</t>
  </si>
  <si>
    <t>TAC Motion:  To recommend approval of PGRR114 as recommended by ROS in the 4/4/24 ROS Report</t>
  </si>
  <si>
    <t>Date:  April 15, 2024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</si>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</sst>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1190625</xdr:colOff>
      <xdr:row>4</xdr:row>
      <xdr:rowOff>0</xdr:rowOff>
    </xdr:from>
    <xdr:to>
      <xdr:col>5</xdr:col>
      <xdr:colOff>85725</xdr:colOff>
      <xdr:row>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962025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0</xdr:rowOff>
    </xdr:from>
    <xdr:to>
      <xdr:col>4</xdr:col>
      <xdr:colOff>1304925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0</xdr:rowOff>
    </xdr:from>
    <xdr:to>
      <xdr:col>4</xdr:col>
      <xdr:colOff>666750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9620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99</v>
      </c>
      <c r="H4" s="55"/>
      <c r="I4" s="41" t="s">
        <v>31</v>
      </c>
    </row>
    <row r="5" spans="1:9" ht="23.25" customHeight="1">
      <c r="A5" s="2"/>
      <c r="B5" s="39" t="s">
        <v>101</v>
      </c>
      <c r="C5" s="8"/>
      <c r="D5" s="5"/>
      <c r="E5" s="4"/>
      <c r="F5" s="48" t="s">
        <v>32</v>
      </c>
      <c r="G5" s="51">
        <f>IF((G63+H63)=0,"",G63)</f>
        <v>25</v>
      </c>
      <c r="H5" s="51">
        <f>IF((G63+H63)=0,"",H63)</f>
        <v>0</v>
      </c>
      <c r="I5" s="51">
        <f>I63</f>
        <v>4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50</v>
      </c>
      <c r="C11" s="24"/>
      <c r="D11" s="31" t="s">
        <v>16</v>
      </c>
      <c r="E11" s="25" t="s">
        <v>48</v>
      </c>
      <c r="F11" s="17" t="s">
        <v>13</v>
      </c>
      <c r="G11" s="26">
        <v>1</v>
      </c>
      <c r="H11" s="26"/>
      <c r="I11" s="12"/>
    </row>
    <row r="12" spans="2:9" ht="12.75">
      <c r="B12" s="24" t="s">
        <v>59</v>
      </c>
      <c r="C12" s="24"/>
      <c r="D12" s="31" t="s">
        <v>16</v>
      </c>
      <c r="E12" s="25" t="s">
        <v>81</v>
      </c>
      <c r="F12" s="17" t="s">
        <v>13</v>
      </c>
      <c r="G12" s="26">
        <v>1</v>
      </c>
      <c r="H12" s="26"/>
      <c r="I12" s="12"/>
    </row>
    <row r="13" spans="2:9" ht="12.75">
      <c r="B13" s="24" t="s">
        <v>58</v>
      </c>
      <c r="C13" s="24"/>
      <c r="D13" s="31" t="s">
        <v>18</v>
      </c>
      <c r="E13" s="25" t="s">
        <v>47</v>
      </c>
      <c r="F13" s="17" t="s">
        <v>13</v>
      </c>
      <c r="G13" s="26">
        <v>1</v>
      </c>
      <c r="H13" s="26"/>
      <c r="I13" s="12"/>
    </row>
    <row r="14" spans="2:9" ht="12.75">
      <c r="B14" s="24" t="s">
        <v>83</v>
      </c>
      <c r="C14" s="24"/>
      <c r="D14" s="31" t="s">
        <v>18</v>
      </c>
      <c r="E14" s="25" t="s">
        <v>84</v>
      </c>
      <c r="F14" s="17" t="s">
        <v>13</v>
      </c>
      <c r="G14" s="26">
        <v>1</v>
      </c>
      <c r="H14" s="26"/>
      <c r="I14" s="12"/>
    </row>
    <row r="15" spans="2:9" ht="12.75">
      <c r="B15" s="24" t="s">
        <v>37</v>
      </c>
      <c r="C15" s="24"/>
      <c r="D15" s="31" t="s">
        <v>17</v>
      </c>
      <c r="E15" s="25" t="s">
        <v>95</v>
      </c>
      <c r="F15" s="17" t="s">
        <v>13</v>
      </c>
      <c r="G15" s="26">
        <v>1</v>
      </c>
      <c r="H15" s="26"/>
      <c r="I15" s="12"/>
    </row>
    <row r="16" spans="2:9" ht="12.75">
      <c r="B16" s="24" t="s">
        <v>57</v>
      </c>
      <c r="C16" s="24"/>
      <c r="D16" s="31" t="s">
        <v>17</v>
      </c>
      <c r="E16" s="25" t="s">
        <v>54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61</v>
      </c>
      <c r="C20" s="15"/>
      <c r="D20" s="15"/>
      <c r="E20" s="16" t="s">
        <v>77</v>
      </c>
      <c r="F20" s="17" t="s">
        <v>13</v>
      </c>
      <c r="G20" s="18"/>
      <c r="H20" s="18"/>
      <c r="I20" s="12" t="s">
        <v>20</v>
      </c>
    </row>
    <row r="21" spans="2:9" s="14" customFormat="1" ht="12.75">
      <c r="B21" s="15" t="s">
        <v>62</v>
      </c>
      <c r="C21" s="15"/>
      <c r="D21" s="15"/>
      <c r="E21" s="16" t="s">
        <v>85</v>
      </c>
      <c r="F21" s="17" t="s">
        <v>13</v>
      </c>
      <c r="G21" s="18"/>
      <c r="H21" s="18"/>
      <c r="I21" s="12" t="s">
        <v>20</v>
      </c>
    </row>
    <row r="22" spans="2:9" s="14" customFormat="1" ht="12.75">
      <c r="B22" s="15" t="s">
        <v>63</v>
      </c>
      <c r="C22" s="15"/>
      <c r="D22" s="15"/>
      <c r="E22" s="16" t="s">
        <v>86</v>
      </c>
      <c r="F22" s="17" t="s">
        <v>13</v>
      </c>
      <c r="G22" s="18"/>
      <c r="H22" s="18"/>
      <c r="I22" s="12" t="s">
        <v>20</v>
      </c>
    </row>
    <row r="23" spans="2:9" s="14" customFormat="1" ht="12.75">
      <c r="B23" s="15" t="s">
        <v>60</v>
      </c>
      <c r="C23" s="15"/>
      <c r="D23" s="15"/>
      <c r="E23" s="16" t="s">
        <v>87</v>
      </c>
      <c r="F23" s="17" t="s">
        <v>13</v>
      </c>
      <c r="G23" s="18"/>
      <c r="H23" s="18"/>
      <c r="I23" s="12" t="s">
        <v>20</v>
      </c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0</v>
      </c>
      <c r="H25" s="22">
        <f>SUM(H19:H24)</f>
        <v>0</v>
      </c>
      <c r="I25" s="20">
        <f>COUNTA(I19:I24)</f>
        <v>4</v>
      </c>
    </row>
    <row r="26" spans="2:9" ht="12.75">
      <c r="B26" s="39" t="s">
        <v>53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64</v>
      </c>
      <c r="C27" s="24"/>
      <c r="D27" s="24"/>
      <c r="E27" s="25" t="s">
        <v>49</v>
      </c>
      <c r="F27" s="17" t="s">
        <v>13</v>
      </c>
      <c r="G27" s="26">
        <v>1</v>
      </c>
      <c r="H27" s="26"/>
      <c r="I27" s="12"/>
    </row>
    <row r="28" spans="2:9" ht="12.75">
      <c r="B28" s="24" t="s">
        <v>55</v>
      </c>
      <c r="C28" s="24"/>
      <c r="D28" s="24"/>
      <c r="E28" s="25" t="s">
        <v>96</v>
      </c>
      <c r="F28" s="17" t="s">
        <v>13</v>
      </c>
      <c r="G28" s="26">
        <v>1</v>
      </c>
      <c r="H28" s="26"/>
      <c r="I28" s="12"/>
    </row>
    <row r="29" spans="2:9" ht="12.75">
      <c r="B29" s="24" t="s">
        <v>88</v>
      </c>
      <c r="C29" s="24"/>
      <c r="D29" s="24"/>
      <c r="E29" s="25" t="s">
        <v>42</v>
      </c>
      <c r="F29" s="17" t="s">
        <v>13</v>
      </c>
      <c r="G29" s="26">
        <v>1</v>
      </c>
      <c r="H29" s="26"/>
      <c r="I29" s="12"/>
    </row>
    <row r="30" spans="2:9" ht="12.75">
      <c r="B30" s="24" t="s">
        <v>65</v>
      </c>
      <c r="C30" s="24"/>
      <c r="D30" s="24"/>
      <c r="E30" s="25" t="s">
        <v>82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74</v>
      </c>
      <c r="C34" s="24"/>
      <c r="D34" s="24"/>
      <c r="E34" s="25" t="s">
        <v>76</v>
      </c>
      <c r="F34" s="17" t="s">
        <v>13</v>
      </c>
      <c r="G34" s="26">
        <v>1</v>
      </c>
      <c r="H34" s="26"/>
      <c r="I34" s="12"/>
    </row>
    <row r="35" spans="2:9" ht="12.75">
      <c r="B35" s="24" t="s">
        <v>66</v>
      </c>
      <c r="C35" s="24"/>
      <c r="D35" s="24"/>
      <c r="E35" s="25" t="s">
        <v>45</v>
      </c>
      <c r="F35" s="17" t="s">
        <v>13</v>
      </c>
      <c r="G35" s="26">
        <v>1</v>
      </c>
      <c r="H35" s="26"/>
      <c r="I35" s="12"/>
    </row>
    <row r="36" spans="2:9" ht="12.75">
      <c r="B36" s="24" t="s">
        <v>89</v>
      </c>
      <c r="C36" s="24"/>
      <c r="D36" s="24"/>
      <c r="E36" s="25" t="s">
        <v>90</v>
      </c>
      <c r="F36" s="17"/>
      <c r="G36" s="26"/>
      <c r="H36" s="26"/>
      <c r="I36" s="12"/>
    </row>
    <row r="37" spans="2:9" ht="12.75">
      <c r="B37" s="24" t="s">
        <v>91</v>
      </c>
      <c r="C37" s="24"/>
      <c r="D37" s="24"/>
      <c r="E37" s="25" t="s">
        <v>92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3</v>
      </c>
      <c r="G39" s="21">
        <f>SUM(G33:G38)</f>
        <v>3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67</v>
      </c>
      <c r="C41" s="24"/>
      <c r="D41" s="24"/>
      <c r="E41" s="25" t="s">
        <v>41</v>
      </c>
      <c r="F41" s="17" t="s">
        <v>13</v>
      </c>
      <c r="G41" s="26">
        <v>1</v>
      </c>
      <c r="H41" s="26"/>
      <c r="I41" s="12"/>
    </row>
    <row r="42" spans="2:9" ht="12.75">
      <c r="B42" s="24" t="s">
        <v>78</v>
      </c>
      <c r="C42" s="24"/>
      <c r="D42" s="24"/>
      <c r="E42" s="25" t="s">
        <v>79</v>
      </c>
      <c r="F42" s="17" t="s">
        <v>13</v>
      </c>
      <c r="G42" s="26">
        <v>1</v>
      </c>
      <c r="H42" s="26"/>
      <c r="I42" s="12"/>
    </row>
    <row r="43" spans="2:9" ht="12.75">
      <c r="B43" s="24" t="s">
        <v>68</v>
      </c>
      <c r="C43" s="24"/>
      <c r="D43" s="24"/>
      <c r="E43" s="25" t="s">
        <v>56</v>
      </c>
      <c r="F43" s="17" t="s">
        <v>13</v>
      </c>
      <c r="G43" s="26">
        <v>1</v>
      </c>
      <c r="H43" s="26"/>
      <c r="I43" s="12"/>
    </row>
    <row r="44" spans="2:9" ht="12.75">
      <c r="B44" s="24" t="s">
        <v>51</v>
      </c>
      <c r="C44" s="24"/>
      <c r="D44" s="24"/>
      <c r="E44" s="25" t="s">
        <v>52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69</v>
      </c>
      <c r="C48" s="24"/>
      <c r="D48" s="24"/>
      <c r="E48" s="25" t="s">
        <v>97</v>
      </c>
      <c r="F48" s="17" t="s">
        <v>13</v>
      </c>
      <c r="G48" s="26">
        <v>1</v>
      </c>
      <c r="H48" s="26"/>
      <c r="I48" s="12"/>
    </row>
    <row r="49" spans="2:9" ht="12.75">
      <c r="B49" s="24" t="s">
        <v>71</v>
      </c>
      <c r="C49" s="24"/>
      <c r="D49" s="24"/>
      <c r="E49" s="25" t="s">
        <v>40</v>
      </c>
      <c r="F49" s="17" t="s">
        <v>13</v>
      </c>
      <c r="G49" s="26">
        <v>1</v>
      </c>
      <c r="H49" s="26"/>
      <c r="I49" s="12"/>
    </row>
    <row r="50" spans="2:9" ht="12.75">
      <c r="B50" s="24" t="s">
        <v>70</v>
      </c>
      <c r="C50" s="24"/>
      <c r="D50" s="24"/>
      <c r="E50" s="25" t="s">
        <v>43</v>
      </c>
      <c r="F50" s="17" t="s">
        <v>13</v>
      </c>
      <c r="G50" s="26">
        <v>1</v>
      </c>
      <c r="H50" s="26"/>
      <c r="I50" s="12"/>
    </row>
    <row r="51" spans="2:9" ht="12.75">
      <c r="B51" s="24" t="s">
        <v>72</v>
      </c>
      <c r="C51" s="24"/>
      <c r="D51" s="24"/>
      <c r="E51" s="25" t="s">
        <v>93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75</v>
      </c>
      <c r="C55" s="24"/>
      <c r="D55" s="24"/>
      <c r="E55" s="25" t="s">
        <v>44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80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46</v>
      </c>
      <c r="F57" s="17" t="s">
        <v>13</v>
      </c>
      <c r="G57" s="26">
        <v>1</v>
      </c>
      <c r="H57" s="26"/>
      <c r="I57" s="12"/>
    </row>
    <row r="58" spans="2:9" ht="12.75">
      <c r="B58" s="24" t="s">
        <v>73</v>
      </c>
      <c r="C58" s="24"/>
      <c r="D58" s="24"/>
      <c r="E58" s="25" t="s">
        <v>94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25</v>
      </c>
      <c r="H63" s="34">
        <f>H25+H60+H53+H32+H18+H46+H39</f>
        <v>0</v>
      </c>
      <c r="I63" s="20">
        <f>I25+I60+I53+I32+I18+I46+I39</f>
        <v>4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2024-04-17T16:22:52Z</dcterms:modified>
  <cp:category/>
  <cp:version/>
  <cp:contentType/>
  <cp:contentStatus/>
</cp:coreProperties>
</file>