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<sst xmlns="http://schemas.openxmlformats.org/spreadsheetml/2006/main" count="153" uniqueCount="105">
  <si>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</si>
  <si>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</si>
  <si>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</si>
  <si>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</si>
  <si>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</si>
  <si>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</si>
  <si>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</si>
  <si>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</si>
  <si>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</si>
  <si>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</si>
  <si>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</si>
  <si>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</si>
  <si>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</si>
  <si>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</si>
  <si>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</si>
  <si>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</si>
  <si>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</si>
  <si>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</si>
  <si>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</si>
  <si>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</si>
  <si>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</si>
  <si>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</si>
  <si>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</si>
  <si>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</si>
  <si>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</si>
  <si>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</si>
  <si>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</si>
  <si>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</si>
  <si>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</si>
  <si>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</si>
  <si>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</si>
  <si>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</si>
  <si>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</si>
  <si>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</si>
  <si>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</si>
  <si>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</si>
  <si>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</si>
  <si>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</si>
  <si>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</si>
  <si>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</si>
  <si>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</si>
  <si>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</si>
  <si>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</si>
  <si>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</si>
  <si>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</si>
  <si>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</si>
  <si>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</si>
  <si>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</si>
  <si>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</si>
  <si>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</si>
  <si>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</si>
  <si>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</si>
  <si>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</si>
  <si>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</si>
  <si>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</si>
  <si>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 xml:space="preserve">Nick Fehrenbach 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</si>
  <si>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</si>
  <si>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</si>
  <si>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</si>
  <si>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</si>
  <si>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</si>
  <si>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</si>
  <si>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</si>
  <si>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</si>
  <si>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</si>
  <si>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</si>
  <si>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</si>
  <si>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</si>
  <si>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</si>
  <si>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</si>
  <si>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</si>
  <si>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</si>
  <si>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</si>
  <si>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</si>
  <si>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</si>
  <si>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</si>
  <si>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</si>
  <si>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</si>
  <si>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</si>
  <si>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</si>
  <si>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</si>
  <si>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</si>
  <si>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</si>
  <si>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</si>
  <si>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</si>
  <si>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</si>
  <si>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</si>
  <si>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</si>
  <si>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</si>
  <si>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</si>
  <si>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</si>
  <si>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</si>
  <si>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</si>
  <si>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</si>
  <si>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 April 15, 2024</t>
  </si>
  <si>
    <t>David Mercado (Ebby John)</t>
  </si>
  <si>
    <t>Russell Franklin (Curtis Campo)</t>
  </si>
  <si>
    <t>PGRR114 - To recommend approval of PGRR114 as recommended by ROS in the 4/4/24 ROS Report</t>
  </si>
  <si>
    <t>TAC Motion:  To approve the Combined Ballot as presented (detailed on the "Ballot Details" tab)</t>
  </si>
  <si>
    <t>NPRR1212 - To recommend approval of NPRR1212 as recommended by PRS in the 4/5/24 PRS Report</t>
  </si>
  <si>
    <t>Mark Dreyfus (Nick Fehrenbach)</t>
  </si>
  <si>
    <t>Caitlin Smith (Bob Helton)</t>
  </si>
  <si>
    <t>Keith Nix (Stacy Whitehurst)</t>
  </si>
  <si>
    <t>Motion Passes</t>
  </si>
  <si>
    <t>2/3 of non-abst TAC Votes = 17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</si>
</sst>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4</xdr:row>
      <xdr:rowOff>0</xdr:rowOff>
    </xdr:from>
    <xdr:to>
      <xdr:col>5</xdr:col>
      <xdr:colOff>85725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103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104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25</v>
      </c>
      <c r="H5" s="51">
        <f>IF((G63+H63)=0,"",H63)</f>
        <v>0</v>
      </c>
      <c r="I5" s="51">
        <f>I63</f>
        <v>4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60</v>
      </c>
      <c r="C12" s="24"/>
      <c r="D12" s="31" t="s">
        <v>16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59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84</v>
      </c>
      <c r="C14" s="24"/>
      <c r="D14" s="31" t="s">
        <v>18</v>
      </c>
      <c r="E14" s="25" t="s">
        <v>85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100</v>
      </c>
      <c r="F15" s="17" t="s">
        <v>13</v>
      </c>
      <c r="G15" s="26">
        <v>1</v>
      </c>
      <c r="H15" s="26"/>
      <c r="I15" s="12"/>
    </row>
    <row r="16" spans="2:9" ht="12.75">
      <c r="B16" s="24" t="s">
        <v>58</v>
      </c>
      <c r="C16" s="24"/>
      <c r="D16" s="31" t="s">
        <v>17</v>
      </c>
      <c r="E16" s="25" t="s">
        <v>55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78</v>
      </c>
      <c r="F20" s="17" t="s">
        <v>13</v>
      </c>
      <c r="G20" s="18"/>
      <c r="H20" s="18"/>
      <c r="I20" s="12" t="s">
        <v>20</v>
      </c>
    </row>
    <row r="21" spans="2:9" s="14" customFormat="1" ht="12.75">
      <c r="B21" s="15" t="s">
        <v>63</v>
      </c>
      <c r="C21" s="15"/>
      <c r="D21" s="15"/>
      <c r="E21" s="16" t="s">
        <v>86</v>
      </c>
      <c r="F21" s="17" t="s">
        <v>13</v>
      </c>
      <c r="G21" s="18"/>
      <c r="H21" s="18"/>
      <c r="I21" s="12" t="s">
        <v>20</v>
      </c>
    </row>
    <row r="22" spans="2:9" s="14" customFormat="1" ht="12.75">
      <c r="B22" s="15" t="s">
        <v>64</v>
      </c>
      <c r="C22" s="15"/>
      <c r="D22" s="15"/>
      <c r="E22" s="16" t="s">
        <v>87</v>
      </c>
      <c r="F22" s="17" t="s">
        <v>13</v>
      </c>
      <c r="G22" s="18"/>
      <c r="H22" s="18"/>
      <c r="I22" s="12" t="s">
        <v>20</v>
      </c>
    </row>
    <row r="23" spans="2:9" s="14" customFormat="1" ht="12.75">
      <c r="B23" s="15" t="s">
        <v>61</v>
      </c>
      <c r="C23" s="15"/>
      <c r="D23" s="15"/>
      <c r="E23" s="16" t="s">
        <v>88</v>
      </c>
      <c r="F23" s="17" t="s">
        <v>13</v>
      </c>
      <c r="G23" s="18"/>
      <c r="H23" s="18"/>
      <c r="I23" s="12" t="s">
        <v>20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4</v>
      </c>
    </row>
    <row r="26" spans="2:9" ht="12.75">
      <c r="B26" s="39" t="s">
        <v>54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101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77</v>
      </c>
      <c r="F34" s="17" t="s">
        <v>13</v>
      </c>
      <c r="G34" s="26">
        <v>1</v>
      </c>
      <c r="H34" s="26"/>
      <c r="I34" s="12"/>
    </row>
    <row r="35" spans="2:9" ht="12.75">
      <c r="B35" s="24" t="s">
        <v>67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90</v>
      </c>
      <c r="C36" s="24"/>
      <c r="D36" s="24"/>
      <c r="E36" s="25" t="s">
        <v>91</v>
      </c>
      <c r="F36" s="17"/>
      <c r="G36" s="26"/>
      <c r="H36" s="26"/>
      <c r="I36" s="12"/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68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 t="s">
        <v>13</v>
      </c>
      <c r="G42" s="26">
        <v>1</v>
      </c>
      <c r="H42" s="26"/>
      <c r="I42" s="12"/>
    </row>
    <row r="43" spans="2:9" ht="12.75">
      <c r="B43" s="24" t="s">
        <v>69</v>
      </c>
      <c r="C43" s="24"/>
      <c r="D43" s="24"/>
      <c r="E43" s="25" t="s">
        <v>57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70</v>
      </c>
      <c r="C48" s="24"/>
      <c r="D48" s="24"/>
      <c r="E48" s="25" t="s">
        <v>102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40</v>
      </c>
      <c r="F49" s="17" t="s">
        <v>13</v>
      </c>
      <c r="G49" s="26">
        <v>1</v>
      </c>
      <c r="H49" s="26"/>
      <c r="I49" s="12"/>
    </row>
    <row r="50" spans="2:9" ht="12.75">
      <c r="B50" s="24" t="s">
        <v>71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76</v>
      </c>
      <c r="C55" s="24"/>
      <c r="D55" s="24"/>
      <c r="E55" s="25" t="s">
        <v>44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46</v>
      </c>
      <c r="F57" s="17" t="s">
        <v>13</v>
      </c>
      <c r="G57" s="26">
        <v>1</v>
      </c>
      <c r="H57" s="26"/>
      <c r="I57" s="12"/>
    </row>
    <row r="58" spans="2:9" ht="12.75">
      <c r="B58" s="24" t="s">
        <v>74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25</v>
      </c>
      <c r="H63" s="34">
        <f>H25+H60+H53+H32+H18+H46+H39</f>
        <v>0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2024-04-15T19:59:08Z</dcterms:modified>
  <cp:category/>
  <cp:version/>
  <cp:contentType/>
  <cp:contentStatus/>
</cp:coreProperties>
</file>