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'Vote'!$E$22:$I$31</definedName>
    <definedName name="clearIndGenVote">'Vote'!$G$22:$I$31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<sst xmlns="http://schemas.openxmlformats.org/spreadsheetml/2006/main" count="122" uniqueCount="87">
  <si>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</si>
  <si>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</si>
  <si>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</si>
  <si>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</si>
  <si>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</si>
  <si>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</si>
  <si>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</si>
  <si>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</si>
  <si>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</si>
  <si>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</si>
  <si>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</si>
  <si>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</si>
  <si>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</si>
  <si>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</si>
  <si>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</si>
  <si>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</si>
  <si>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</si>
  <si>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</si>
  <si>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</si>
  <si>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</si>
  <si>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</si>
  <si>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</si>
  <si>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</si>
  <si>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</si>
  <si>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</si>
  <si>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</si>
  <si>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</si>
  <si>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</si>
  <si>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</si>
  <si>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</si>
  <si>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</si>
  <si>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</si>
  <si>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</si>
  <si>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</si>
  <si>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</si>
  <si>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</si>
  <si>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</si>
  <si>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</si>
  <si>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</si>
  <si>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</si>
  <si>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</si>
  <si>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</si>
  <si>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</si>
  <si>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</si>
  <si>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</si>
  <si>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</si>
  <si>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</si>
  <si>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</si>
  <si>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</si>
  <si>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</si>
  <si>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</si>
  <si>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</si>
  <si>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</si>
  <si>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</si>
  <si>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</si>
  <si>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</si>
  <si>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</si>
  <si>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</si>
  <si>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 xml:space="preserve">Ryan Pfefferle </t>
  </si>
  <si>
    <t xml:space="preserve">Aaron Winn </t>
  </si>
  <si>
    <t xml:space="preserve">Kristin Abbott </t>
  </si>
  <si>
    <t>Date:  January 11, 2024</t>
  </si>
  <si>
    <t>Jim Lee (Perrin Wall)</t>
  </si>
  <si>
    <t>Lower Colorado River Authority (LCRA)</t>
  </si>
  <si>
    <t xml:space="preserve">Blake Holt </t>
  </si>
  <si>
    <t>Key Capture Energy</t>
  </si>
  <si>
    <t>Jupiter Power</t>
  </si>
  <si>
    <t>Enel Green Power NA</t>
  </si>
  <si>
    <t>ENGIE North America (ENGIE)</t>
  </si>
  <si>
    <t>EDF Renewables</t>
  </si>
  <si>
    <t>RWE</t>
  </si>
  <si>
    <t>Danny Musher</t>
  </si>
  <si>
    <t>Caitlin Smith</t>
  </si>
  <si>
    <t>Ann Coultas</t>
  </si>
  <si>
    <t>Bob Helton</t>
  </si>
  <si>
    <t>Alex Miller</t>
  </si>
  <si>
    <t>Tom Burke</t>
  </si>
  <si>
    <t>Shell Energy North America (SENA)</t>
  </si>
  <si>
    <t>James Okenfuss</t>
  </si>
  <si>
    <t>GEUS</t>
  </si>
  <si>
    <t>Ashley Cotton</t>
  </si>
  <si>
    <t>Need &gt;50% to Pass</t>
  </si>
  <si>
    <t xml:space="preserve">Calpine </t>
  </si>
  <si>
    <t>Bryan Sams</t>
  </si>
  <si>
    <t>Motion Carries</t>
  </si>
  <si>
    <t>PRS Motion:  To endorse and forward to TAC the 12/15/23 PRS Report and 1/9/24 Revised Impact Analysis for NPRR1170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</si>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</sst>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52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86</v>
      </c>
      <c r="C6" s="14"/>
      <c r="D6" s="15"/>
      <c r="E6" s="16"/>
      <c r="F6" s="61" t="s">
        <v>81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0.5</v>
      </c>
      <c r="H11" s="32"/>
      <c r="I11" s="20"/>
    </row>
    <row r="12" spans="2:9" ht="11.2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44</v>
      </c>
      <c r="C16" s="23"/>
      <c r="D16" s="23"/>
      <c r="E16" s="24" t="s">
        <v>39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45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56</v>
      </c>
      <c r="C22" s="31"/>
      <c r="D22" s="31"/>
      <c r="E22" s="51" t="s">
        <v>55</v>
      </c>
      <c r="F22" s="25" t="s">
        <v>14</v>
      </c>
      <c r="G22" s="50">
        <v>0.16666666666666666</v>
      </c>
      <c r="H22" s="50"/>
      <c r="I22" s="20"/>
    </row>
    <row r="23" spans="2:9" ht="11.25">
      <c r="B23" s="31" t="s">
        <v>65</v>
      </c>
      <c r="C23" s="31"/>
      <c r="D23" s="31"/>
      <c r="E23" s="51" t="s">
        <v>71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66</v>
      </c>
      <c r="C24" s="31"/>
      <c r="D24" s="31"/>
      <c r="E24" s="51" t="s">
        <v>72</v>
      </c>
      <c r="F24" s="25"/>
      <c r="G24" s="50"/>
      <c r="H24" s="50"/>
      <c r="I24" s="20"/>
    </row>
    <row r="25" spans="2:9" ht="11.25">
      <c r="B25" s="31" t="s">
        <v>67</v>
      </c>
      <c r="C25" s="31"/>
      <c r="D25" s="31"/>
      <c r="E25" s="51" t="s">
        <v>73</v>
      </c>
      <c r="F25" s="25"/>
      <c r="G25" s="50"/>
      <c r="H25" s="50"/>
      <c r="I25" s="20"/>
    </row>
    <row r="26" spans="2:9" ht="11.25">
      <c r="B26" s="31" t="s">
        <v>68</v>
      </c>
      <c r="C26" s="31"/>
      <c r="D26" s="31"/>
      <c r="E26" s="51" t="s">
        <v>74</v>
      </c>
      <c r="F26" s="25"/>
      <c r="G26" s="50"/>
      <c r="H26" s="50"/>
      <c r="I26" s="20"/>
    </row>
    <row r="27" spans="2:9" ht="11.25">
      <c r="B27" s="31" t="s">
        <v>69</v>
      </c>
      <c r="C27" s="31"/>
      <c r="D27" s="31"/>
      <c r="E27" s="51" t="s">
        <v>75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70</v>
      </c>
      <c r="C28" s="31"/>
      <c r="D28" s="31"/>
      <c r="E28" s="51" t="s">
        <v>76</v>
      </c>
      <c r="F28" s="25" t="s">
        <v>14</v>
      </c>
      <c r="G28" s="50">
        <v>0.16666666666666666</v>
      </c>
      <c r="H28" s="50"/>
      <c r="I28" s="20"/>
    </row>
    <row r="29" spans="2:9" ht="11.25">
      <c r="B29" s="31" t="s">
        <v>82</v>
      </c>
      <c r="C29" s="31"/>
      <c r="D29" s="31"/>
      <c r="E29" s="51" t="s">
        <v>83</v>
      </c>
      <c r="F29" s="25" t="s">
        <v>14</v>
      </c>
      <c r="G29" s="50">
        <v>0.16666666666666666</v>
      </c>
      <c r="H29" s="50"/>
      <c r="I29" s="20"/>
    </row>
    <row r="30" spans="2:9" ht="11.25">
      <c r="B30" s="31" t="s">
        <v>46</v>
      </c>
      <c r="C30" s="31"/>
      <c r="D30" s="31"/>
      <c r="E30" s="51" t="s">
        <v>37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COUNTA(F21:F31)</f>
        <v>6</v>
      </c>
      <c r="G32" s="28">
        <f>SUM(G21:G31)</f>
        <v>0.9999999999999999</v>
      </c>
      <c r="H32" s="29">
        <f>SUM(H21:H31)</f>
        <v>0</v>
      </c>
      <c r="I32" s="27">
        <f>COUNTA(I21:I31)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47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11.25">
      <c r="B35" s="31" t="s">
        <v>77</v>
      </c>
      <c r="C35" s="31"/>
      <c r="D35" s="31"/>
      <c r="E35" s="51" t="s">
        <v>78</v>
      </c>
      <c r="F35" s="25" t="s">
        <v>14</v>
      </c>
      <c r="G35" s="50">
        <v>0.3333333333333333</v>
      </c>
      <c r="H35" s="50"/>
      <c r="I35" s="20"/>
    </row>
    <row r="36" spans="2:9" ht="11.25">
      <c r="B36" s="31" t="s">
        <v>53</v>
      </c>
      <c r="C36" s="31"/>
      <c r="D36" s="31"/>
      <c r="E36" s="51" t="s">
        <v>54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48</v>
      </c>
      <c r="C40" s="31"/>
      <c r="D40" s="31"/>
      <c r="E40" s="51" t="s">
        <v>36</v>
      </c>
      <c r="F40" s="25" t="s">
        <v>14</v>
      </c>
      <c r="G40" s="50">
        <v>0.5</v>
      </c>
      <c r="H40" s="32"/>
      <c r="I40" s="20"/>
    </row>
    <row r="41" spans="2:9" ht="11.25">
      <c r="B41" s="31" t="s">
        <v>50</v>
      </c>
      <c r="C41" s="31"/>
      <c r="D41" s="31"/>
      <c r="E41" s="51" t="s">
        <v>59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49</v>
      </c>
      <c r="C45" s="31"/>
      <c r="D45" s="31"/>
      <c r="E45" s="51" t="s">
        <v>34</v>
      </c>
      <c r="F45" s="25" t="s">
        <v>14</v>
      </c>
      <c r="G45" s="50">
        <v>0.5</v>
      </c>
      <c r="H45" s="50"/>
      <c r="I45" s="20"/>
    </row>
    <row r="46" spans="2:9" ht="11.25">
      <c r="B46" s="31" t="s">
        <v>57</v>
      </c>
      <c r="C46" s="31"/>
      <c r="D46" s="31"/>
      <c r="E46" s="51" t="s">
        <v>62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51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79</v>
      </c>
      <c r="C51" s="31"/>
      <c r="D51" s="31"/>
      <c r="E51" s="51" t="s">
        <v>80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32</v>
      </c>
      <c r="C52" s="31"/>
      <c r="D52" s="31"/>
      <c r="E52" s="51" t="s">
        <v>38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F14+F20+F54+F48+F32+F43+F38</f>
        <v>21</v>
      </c>
      <c r="G57" s="42">
        <f>G14+G20+G54+G48+G32+G43+G38</f>
        <v>7</v>
      </c>
      <c r="H57" s="42">
        <f>H14+H20+H54+H48+H32+H43+H38</f>
        <v>0</v>
      </c>
      <c r="I57" s="27">
        <f>I14+I20+I54+I48+I32+I43+I38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52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19:I19 F21:I21 F39:I39 F37:I37 F47:I47 I49 I10 F13:I13 F15:I15">
      <formula1>#REF!</formula1>
    </dataValidation>
    <dataValidation type="list" showInputMessage="1" showErrorMessage="1" sqref="F34:F36 F45:F46 F40:F42 F22:F30 F16:F18 F50:F52">
      <formula1>$B$75:$B$76</formula1>
    </dataValidation>
    <dataValidation type="list" showInputMessage="1" showErrorMessage="1" sqref="I34:I36 I45:I46 I40:I42 I11:I12 I22:I30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2024-01-16T20:51:49Z</dcterms:modified>
  <cp:category/>
  <cp:version/>
  <cp:contentType/>
  <cp:contentStatus/>
</cp:coreProperties>
</file>