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mc:AlternateContent xmlns:mc="http://schemas.openxmlformats.org/markup-compatibility/2006">
    <mc:Choice Requires="x15">
      <x15ac:absPath xmlns:x15ac="http://schemas.microsoft.com/office/spreadsheetml/2010/11/ac" url="P:\Long-term Retention\MWG\2023\12_12\"/>
    </mc:Choice>
  </mc:AlternateContent>
  <xr:revisionPtr revIDLastSave="0" documentId="13_ncr:1_{45803BFC-4A2B-4291-8284-9AD312773C53}" xr6:coauthVersionLast="47" xr6:coauthVersionMax="47" xr10:uidLastSave="{00000000-0000-0000-0000-000000000000}"/>
  <bookViews>
    <workbookView xWindow="28680" yWindow="-120" windowWidth="29040" windowHeight="17640" tabRatio="685" xr2:uid="{00000000-000D-0000-FFFF-FFFF00000000}"/>
  </bookViews>
  <sheets>
    <sheet name="Scenario 1" sheetId="4" r:id="rId1"/>
    <sheet name="Scenario 2" sheetId="19" r:id="rId2"/>
    <sheet name="Scenario 3" sheetId="9" r:id="rId3"/>
    <sheet name="Not Allowed" sheetId="21" r:id="rId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7" i="9" l="1"/>
  <c r="B14" i="9"/>
  <c r="B11" i="9"/>
  <c r="B8" i="9"/>
  <c r="B14" i="19"/>
  <c r="B11" i="19"/>
  <c r="B8" i="19"/>
  <c r="B11" i="4"/>
  <c r="B8" i="4"/>
</calcChain>
</file>

<file path=xl/sharedStrings.xml><?xml version="1.0" encoding="utf-8"?>
<sst xmlns="http://schemas.openxmlformats.org/spreadsheetml/2006/main" count="58" uniqueCount="33">
  <si>
    <t>N/A</t>
  </si>
  <si>
    <t>=Meter 2 Load</t>
  </si>
  <si>
    <t>Measured Load Value (kWh)</t>
  </si>
  <si>
    <t>Measured Gen Value (kWh)</t>
  </si>
  <si>
    <t>Meter 1 (POI/SDP)</t>
  </si>
  <si>
    <t>=Meter 3 Load</t>
  </si>
  <si>
    <t>Site Net Energy Formula</t>
  </si>
  <si>
    <t>Meter 2 (Excluded Load)</t>
  </si>
  <si>
    <t>=Meter 1 Gen - Meter 1 Load + Meter 2 Load</t>
  </si>
  <si>
    <t>Excluded Load Formula</t>
  </si>
  <si>
    <t>=Meter 1 Gen - Meter 1 Load + Meter 2 Load + Meter 3 Load</t>
  </si>
  <si>
    <t>Meter 3 (Excluded Load)</t>
  </si>
  <si>
    <r>
      <t>Meter 2 (ESR Charging Only)</t>
    </r>
    <r>
      <rPr>
        <vertAlign val="superscript"/>
        <sz val="12"/>
        <color theme="1"/>
        <rFont val="TradeGothic LT"/>
        <family val="2"/>
      </rPr>
      <t>1</t>
    </r>
  </si>
  <si>
    <r>
      <t>Site Net Energy Value (kWh)</t>
    </r>
    <r>
      <rPr>
        <vertAlign val="superscript"/>
        <sz val="12"/>
        <color theme="1"/>
        <rFont val="TradeGothic LT"/>
        <family val="2"/>
      </rPr>
      <t>2</t>
    </r>
  </si>
  <si>
    <r>
      <t>Excluded Load Value (kWh)</t>
    </r>
    <r>
      <rPr>
        <vertAlign val="superscript"/>
        <sz val="12"/>
        <color theme="1"/>
        <rFont val="TradeGothic LT"/>
        <family val="2"/>
      </rPr>
      <t>2</t>
    </r>
  </si>
  <si>
    <r>
      <t>Site Net Energy Value (kWh)</t>
    </r>
    <r>
      <rPr>
        <vertAlign val="superscript"/>
        <sz val="12"/>
        <color theme="1"/>
        <rFont val="TradeGothic LT"/>
        <family val="2"/>
      </rPr>
      <t>3</t>
    </r>
  </si>
  <si>
    <t>ESR Load Formula</t>
  </si>
  <si>
    <t>ESR Load Value (kWh)</t>
  </si>
  <si>
    <t>ESR A Load Formula</t>
  </si>
  <si>
    <t>ESR B Load Formula</t>
  </si>
  <si>
    <t>ESR B Load Value (kWh)</t>
  </si>
  <si>
    <t>ESR A Load Value (kWh)</t>
  </si>
  <si>
    <r>
      <t>Meter 3 (ESR Charging Only)</t>
    </r>
    <r>
      <rPr>
        <vertAlign val="superscript"/>
        <sz val="12"/>
        <color theme="1"/>
        <rFont val="TradeGothic LT"/>
        <family val="2"/>
      </rPr>
      <t>1</t>
    </r>
  </si>
  <si>
    <t>Meter 4 (Excluded Load)</t>
  </si>
  <si>
    <t>=Meter 4 Load</t>
  </si>
  <si>
    <t>=Meter 1 Gen - Meter 1 Load + Meter 2 Load + Meter 3 Load + Meter 4 Load</t>
  </si>
  <si>
    <t>Note 1: The load channel used will depend on the battery per SMOG 4.1. For BESS units with integrated auxiliary load, channel 6 will be used. For BESS units without integrated aux load, channel 1 will be used.</t>
  </si>
  <si>
    <r>
      <t>Excluded Load Value (kWh)</t>
    </r>
    <r>
      <rPr>
        <vertAlign val="superscript"/>
        <sz val="12"/>
        <color theme="1"/>
        <rFont val="TradeGothic LT"/>
        <family val="2"/>
      </rPr>
      <t>1</t>
    </r>
  </si>
  <si>
    <t>Note 2: If site net energy value is greater than zero, the site is settled as generation. If the site net energy is zero or less, the site is settled as load (ESI ID).</t>
  </si>
  <si>
    <t>Note 3: If site net energy value is greater than zero, the site is settled as generation. If the site net energy is zero or less, the site is settled as load (ESI ID).</t>
  </si>
  <si>
    <t>Note 1: TDSP shall provide excluded load via ESI ID. If there is a one-to-one relationship between excluded load EPS meter and ESI ID then the TDSP may request ERCOT populate the ESI ID.</t>
  </si>
  <si>
    <t>Note 2: TDSP shall provide excluded load via ESI ID. If there is a one-to-one relationship between excluded load EPS meter and ESI ID then the TDSP may request ERCOT populate the ESI ID.</t>
  </si>
  <si>
    <t>Netted Load Clarification: Only auxiliary load which support the generation are eligible for netting against an ESR receiving WSL treatment.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</si>
</sst>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 x14ac:knownFonts="1">
    <font>
      <sz val="12"/>
      <color theme="1"/>
      <name val="TradeGothic LT"/>
      <family val="2"/>
    </font>
    <font>
      <sz val="12"/>
      <color rgb="FFFF0000"/>
      <name val="TradeGothic LT"/>
      <family val="2"/>
    </font>
    <font>
      <sz val="12"/>
      <name val="TradeGothic LT"/>
      <family val="2"/>
    </font>
    <font>
      <vertAlign val="superscript"/>
      <sz val="12"/>
      <color theme="1"/>
      <name val="TradeGothic LT"/>
      <family val="2"/>
    </font>
  </fonts>
  <fills count="4">
    <fill>
      <patternFill patternType="none"/>
    </fill>
    <fill>
      <patternFill patternType="gray125"/>
    </fill>
    <fill>
      <patternFill patternType="solid">
        <fgColor theme="9" tint="0.79998168889431442"/>
        <bgColor indexed="64"/>
      </patternFill>
    </fill>
    <fill>
      <patternFill patternType="solid">
        <fgColor theme="4" tint="0.79998168889431442"/>
        <bgColor indexed="64"/>
      </patternFill>
    </fill>
  </fills>
  <borders count="7">
    <border>
      <left/>
      <right/>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s>
  <cellStyleXfs count="1">
    <xf numFmtId="0" fontId="0" fillId="0" borderId="0"/>
  </cellStyleXfs>
  <cellXfs count="25">
    <xf numFmtId="0" fontId="0" fillId="0" borderId="0" xfId="0"/>
    <xf numFmtId="0" fontId="0" fillId="0" borderId="0" xfId="0" applyProtection="1">
      <protection locked="0"/>
    </xf>
    <xf numFmtId="0" fontId="0" fillId="0" borderId="0" xfId="0" applyProtection="1"/>
    <xf numFmtId="0" fontId="0" fillId="0" borderId="0" xfId="0" applyAlignment="1" applyProtection="1">
      <alignment horizontal="right"/>
    </xf>
    <xf numFmtId="0" fontId="0" fillId="0" borderId="0" xfId="0" applyBorder="1" applyProtection="1"/>
    <xf numFmtId="0" fontId="0" fillId="0" borderId="2" xfId="0" applyBorder="1" applyProtection="1"/>
    <xf numFmtId="0" fontId="0" fillId="0" borderId="3" xfId="0" applyBorder="1" applyProtection="1"/>
    <xf numFmtId="0" fontId="0" fillId="0" borderId="4" xfId="0" applyBorder="1" applyProtection="1"/>
    <xf numFmtId="0" fontId="0" fillId="0" borderId="5" xfId="0" applyBorder="1" applyProtection="1"/>
    <xf numFmtId="0" fontId="1" fillId="0" borderId="0" xfId="0" applyFont="1" applyAlignment="1" applyProtection="1">
      <alignment horizontal="center"/>
    </xf>
    <xf numFmtId="0" fontId="0" fillId="0" borderId="1" xfId="0" quotePrefix="1" applyBorder="1" applyProtection="1"/>
    <xf numFmtId="0" fontId="0" fillId="0" borderId="6" xfId="0" applyBorder="1" applyProtection="1"/>
    <xf numFmtId="0" fontId="0" fillId="2" borderId="3" xfId="0" quotePrefix="1" applyFill="1" applyBorder="1" applyProtection="1"/>
    <xf numFmtId="0" fontId="0" fillId="3" borderId="3" xfId="0" applyFill="1" applyBorder="1" applyProtection="1"/>
    <xf numFmtId="0" fontId="0" fillId="0" borderId="0" xfId="0" quotePrefix="1" applyProtection="1"/>
    <xf numFmtId="0" fontId="0" fillId="3" borderId="3" xfId="0" quotePrefix="1" applyFill="1" applyBorder="1" applyProtection="1"/>
    <xf numFmtId="0" fontId="1" fillId="0" borderId="0" xfId="0" applyFont="1" applyAlignment="1" applyProtection="1">
      <alignment horizontal="center"/>
    </xf>
    <xf numFmtId="0" fontId="0" fillId="0" borderId="0" xfId="0" applyAlignment="1" applyProtection="1">
      <alignment horizontal="left"/>
    </xf>
    <xf numFmtId="0" fontId="0" fillId="0" borderId="0" xfId="0" quotePrefix="1" applyFill="1" applyBorder="1" applyProtection="1"/>
    <xf numFmtId="0" fontId="0" fillId="0" borderId="0" xfId="0" applyAlignment="1" applyProtection="1">
      <alignment wrapText="1"/>
    </xf>
    <xf numFmtId="0" fontId="2" fillId="0" borderId="0" xfId="0" applyFont="1" applyFill="1" applyAlignment="1" applyProtection="1">
      <alignment horizontal="left" vertical="top" wrapText="1"/>
    </xf>
    <xf numFmtId="0" fontId="0" fillId="0" borderId="1" xfId="0" quotePrefix="1" applyBorder="1" applyAlignment="1" applyProtection="1">
      <alignment horizontal="left"/>
    </xf>
    <xf numFmtId="0" fontId="0" fillId="0" borderId="6" xfId="0" quotePrefix="1" applyBorder="1" applyAlignment="1" applyProtection="1">
      <alignment horizontal="left"/>
    </xf>
    <xf numFmtId="0" fontId="0" fillId="0" borderId="0" xfId="0" applyAlignment="1" applyProtection="1">
      <alignment horizontal="left" wrapText="1"/>
    </xf>
    <xf numFmtId="0" fontId="2" fillId="0" borderId="0" xfId="0" applyFont="1" applyAlignment="1" applyProtection="1">
      <alignment horizontal="left" vertical="top" wrapText="1"/>
    </xf>
  </cellXfs>
  <cellStyles count="1">
    <cellStyle name="Normal" xfId="0" builtinId="0"/>
  </cellStyles>
  <dxfs count="3">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5</xdr:col>
      <xdr:colOff>19050</xdr:colOff>
      <xdr:row>1</xdr:row>
      <xdr:rowOff>9525</xdr:rowOff>
    </xdr:from>
    <xdr:to>
      <xdr:col>15</xdr:col>
      <xdr:colOff>781050</xdr:colOff>
      <xdr:row>34</xdr:row>
      <xdr:rowOff>152400</xdr:rowOff>
    </xdr:to>
    <xdr:pic>
      <xdr:nvPicPr>
        <xdr:cNvPr id="4" name="Picture 3">
          <a:extLst>
            <a:ext uri="{FF2B5EF4-FFF2-40B4-BE49-F238E27FC236}">
              <a16:creationId xmlns:a16="http://schemas.microsoft.com/office/drawing/2014/main" id="{09D72084-90E5-A808-8535-3EF819A0171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029575" y="209550"/>
          <a:ext cx="9144000" cy="6858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19050</xdr:colOff>
      <xdr:row>1</xdr:row>
      <xdr:rowOff>9525</xdr:rowOff>
    </xdr:from>
    <xdr:to>
      <xdr:col>15</xdr:col>
      <xdr:colOff>781050</xdr:colOff>
      <xdr:row>34</xdr:row>
      <xdr:rowOff>95250</xdr:rowOff>
    </xdr:to>
    <xdr:pic>
      <xdr:nvPicPr>
        <xdr:cNvPr id="6" name="Picture 5">
          <a:extLst>
            <a:ext uri="{FF2B5EF4-FFF2-40B4-BE49-F238E27FC236}">
              <a16:creationId xmlns:a16="http://schemas.microsoft.com/office/drawing/2014/main" id="{755FF2DF-DE51-1EB9-3537-131075586A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05775" y="209550"/>
          <a:ext cx="9144000" cy="6858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95250</xdr:colOff>
      <xdr:row>4</xdr:row>
      <xdr:rowOff>57150</xdr:rowOff>
    </xdr:from>
    <xdr:to>
      <xdr:col>13</xdr:col>
      <xdr:colOff>819150</xdr:colOff>
      <xdr:row>37</xdr:row>
      <xdr:rowOff>161925</xdr:rowOff>
    </xdr:to>
    <xdr:pic>
      <xdr:nvPicPr>
        <xdr:cNvPr id="8" name="Picture 7">
          <a:extLst>
            <a:ext uri="{FF2B5EF4-FFF2-40B4-BE49-F238E27FC236}">
              <a16:creationId xmlns:a16="http://schemas.microsoft.com/office/drawing/2014/main" id="{843D8DAC-2F76-7B4F-4A73-86476BE26CB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848600" y="895350"/>
          <a:ext cx="9144000" cy="6858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819150</xdr:colOff>
      <xdr:row>1</xdr:row>
      <xdr:rowOff>9525</xdr:rowOff>
    </xdr:from>
    <xdr:to>
      <xdr:col>11</xdr:col>
      <xdr:colOff>742950</xdr:colOff>
      <xdr:row>35</xdr:row>
      <xdr:rowOff>66675</xdr:rowOff>
    </xdr:to>
    <xdr:pic>
      <xdr:nvPicPr>
        <xdr:cNvPr id="3" name="Picture 2">
          <a:extLst>
            <a:ext uri="{FF2B5EF4-FFF2-40B4-BE49-F238E27FC236}">
              <a16:creationId xmlns:a16="http://schemas.microsoft.com/office/drawing/2014/main" id="{0792C424-36A7-C259-7A33-264752A3C1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9150" y="209550"/>
          <a:ext cx="9144000" cy="6858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D18"/>
  <sheetViews>
    <sheetView tabSelected="1" workbookViewId="0">
      <selection activeCell="A13" sqref="A13:C15"/>
    </sheetView>
  </sheetViews>
  <sheetFormatPr defaultRowHeight="15.75" x14ac:dyDescent="0.25"/>
  <cols>
    <col min="1" max="1" width="30.5" style="2" bestFit="1" customWidth="1"/>
    <col min="2" max="2" width="18" style="2" customWidth="1"/>
    <col min="3" max="3" width="18" style="2" bestFit="1" customWidth="1"/>
    <col min="4" max="16384" width="8.796875" style="2"/>
  </cols>
  <sheetData>
    <row r="2" spans="1:3" x14ac:dyDescent="0.25">
      <c r="B2" s="2" t="s">
        <v>4</v>
      </c>
      <c r="C2" s="2" t="s">
        <v>7</v>
      </c>
    </row>
    <row r="3" spans="1:3" x14ac:dyDescent="0.25">
      <c r="A3" s="2" t="s">
        <v>2</v>
      </c>
      <c r="B3" s="1">
        <v>0</v>
      </c>
      <c r="C3" s="1">
        <v>0</v>
      </c>
    </row>
    <row r="4" spans="1:3" x14ac:dyDescent="0.25">
      <c r="A4" s="2" t="s">
        <v>3</v>
      </c>
      <c r="B4" s="1">
        <v>0</v>
      </c>
      <c r="C4" s="3" t="s">
        <v>0</v>
      </c>
    </row>
    <row r="5" spans="1:3" x14ac:dyDescent="0.25">
      <c r="B5" s="1"/>
      <c r="C5" s="3"/>
    </row>
    <row r="6" spans="1:3" ht="16.5" thickBot="1" x14ac:dyDescent="0.3">
      <c r="A6" s="9"/>
      <c r="B6" s="9"/>
      <c r="C6" s="9"/>
    </row>
    <row r="7" spans="1:3" x14ac:dyDescent="0.25">
      <c r="A7" s="8" t="s">
        <v>9</v>
      </c>
      <c r="B7" s="10" t="s">
        <v>1</v>
      </c>
      <c r="C7" s="11"/>
    </row>
    <row r="8" spans="1:3" ht="19.5" thickBot="1" x14ac:dyDescent="0.3">
      <c r="A8" s="5" t="s">
        <v>27</v>
      </c>
      <c r="B8" s="12">
        <f>C3</f>
        <v>0</v>
      </c>
      <c r="C8" s="7"/>
    </row>
    <row r="9" spans="1:3" ht="16.5" thickBot="1" x14ac:dyDescent="0.3"/>
    <row r="10" spans="1:3" x14ac:dyDescent="0.25">
      <c r="A10" s="8" t="s">
        <v>6</v>
      </c>
      <c r="B10" s="21" t="s">
        <v>8</v>
      </c>
      <c r="C10" s="22"/>
    </row>
    <row r="11" spans="1:3" ht="19.5" thickBot="1" x14ac:dyDescent="0.3">
      <c r="A11" s="5" t="s">
        <v>13</v>
      </c>
      <c r="B11" s="13">
        <f>B4-B3+C3</f>
        <v>0</v>
      </c>
      <c r="C11" s="7"/>
    </row>
    <row r="13" spans="1:3" x14ac:dyDescent="0.25">
      <c r="A13" s="23" t="s">
        <v>30</v>
      </c>
      <c r="B13" s="23"/>
      <c r="C13" s="23"/>
    </row>
    <row r="14" spans="1:3" ht="15.75" customHeight="1" x14ac:dyDescent="0.25">
      <c r="A14" s="23"/>
      <c r="B14" s="23"/>
      <c r="C14" s="23"/>
    </row>
    <row r="15" spans="1:3" x14ac:dyDescent="0.25">
      <c r="A15" s="23"/>
      <c r="B15" s="23"/>
      <c r="C15" s="23"/>
    </row>
    <row r="17" spans="1:4" ht="15.75" customHeight="1" x14ac:dyDescent="0.25">
      <c r="A17" s="20" t="s">
        <v>28</v>
      </c>
      <c r="B17" s="20"/>
      <c r="C17" s="20"/>
      <c r="D17" s="19"/>
    </row>
    <row r="18" spans="1:4" x14ac:dyDescent="0.25">
      <c r="A18" s="20"/>
      <c r="B18" s="20"/>
      <c r="C18" s="20"/>
      <c r="D18" s="19"/>
    </row>
  </sheetData>
  <mergeCells count="3">
    <mergeCell ref="A17:C18"/>
    <mergeCell ref="B10:C10"/>
    <mergeCell ref="A13:C15"/>
  </mergeCells>
  <conditionalFormatting sqref="A6:C6">
    <cfRule type="expression" dxfId="2" priority="3">
      <formula>$C$3&lt;=$B$3</formula>
    </cfRule>
  </conditionalFormatting>
  <pageMargins left="0.7" right="0.7" top="0.75" bottom="0.75" header="0.3" footer="0.3"/>
  <pageSetup orientation="portrait" horizontalDpi="90" verticalDpi="9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29966-9C82-4AE2-9420-E46756AF327B}">
  <dimension ref="A2:D26"/>
  <sheetViews>
    <sheetView workbookViewId="0">
      <selection activeCell="B32" sqref="B32"/>
    </sheetView>
  </sheetViews>
  <sheetFormatPr defaultRowHeight="15.75" x14ac:dyDescent="0.25"/>
  <cols>
    <col min="1" max="1" width="21.59765625" style="2" bestFit="1" customWidth="1"/>
    <col min="2" max="2" width="15.19921875" style="2" customWidth="1"/>
    <col min="3" max="3" width="21.296875" style="2" bestFit="1" customWidth="1"/>
    <col min="4" max="4" width="18" style="2" bestFit="1" customWidth="1"/>
    <col min="5" max="16384" width="8.796875" style="2"/>
  </cols>
  <sheetData>
    <row r="2" spans="1:4" ht="18.75" x14ac:dyDescent="0.25">
      <c r="B2" s="2" t="s">
        <v>4</v>
      </c>
      <c r="C2" s="2" t="s">
        <v>12</v>
      </c>
      <c r="D2" s="2" t="s">
        <v>11</v>
      </c>
    </row>
    <row r="3" spans="1:4" x14ac:dyDescent="0.25">
      <c r="A3" s="2" t="s">
        <v>2</v>
      </c>
      <c r="B3" s="1">
        <v>0</v>
      </c>
      <c r="C3" s="1">
        <v>0</v>
      </c>
      <c r="D3" s="1">
        <v>0</v>
      </c>
    </row>
    <row r="4" spans="1:4" x14ac:dyDescent="0.25">
      <c r="A4" s="2" t="s">
        <v>3</v>
      </c>
      <c r="B4" s="1">
        <v>0</v>
      </c>
      <c r="C4" s="3" t="s">
        <v>0</v>
      </c>
      <c r="D4" s="3" t="s">
        <v>0</v>
      </c>
    </row>
    <row r="5" spans="1:4" x14ac:dyDescent="0.25">
      <c r="C5" s="3"/>
      <c r="D5" s="3"/>
    </row>
    <row r="6" spans="1:4" ht="16.5" thickBot="1" x14ac:dyDescent="0.3">
      <c r="A6" s="16"/>
      <c r="B6" s="16"/>
      <c r="C6" s="16"/>
      <c r="D6" s="16"/>
    </row>
    <row r="7" spans="1:4" x14ac:dyDescent="0.25">
      <c r="A7" s="8" t="s">
        <v>16</v>
      </c>
      <c r="B7" s="10" t="s">
        <v>1</v>
      </c>
      <c r="C7" s="11"/>
    </row>
    <row r="8" spans="1:4" ht="16.5" thickBot="1" x14ac:dyDescent="0.3">
      <c r="A8" s="5" t="s">
        <v>17</v>
      </c>
      <c r="B8" s="12">
        <f>C3</f>
        <v>0</v>
      </c>
      <c r="C8" s="7"/>
    </row>
    <row r="9" spans="1:4" ht="16.5" thickBot="1" x14ac:dyDescent="0.3">
      <c r="B9" s="14"/>
    </row>
    <row r="10" spans="1:4" x14ac:dyDescent="0.25">
      <c r="A10" s="8" t="s">
        <v>9</v>
      </c>
      <c r="B10" s="10" t="s">
        <v>5</v>
      </c>
      <c r="C10" s="11"/>
    </row>
    <row r="11" spans="1:4" ht="19.5" thickBot="1" x14ac:dyDescent="0.3">
      <c r="A11" s="5" t="s">
        <v>14</v>
      </c>
      <c r="B11" s="12">
        <f>D3</f>
        <v>0</v>
      </c>
      <c r="C11" s="7"/>
    </row>
    <row r="12" spans="1:4" ht="16.5" thickBot="1" x14ac:dyDescent="0.3"/>
    <row r="13" spans="1:4" x14ac:dyDescent="0.25">
      <c r="A13" s="8" t="s">
        <v>6</v>
      </c>
      <c r="B13" s="21" t="s">
        <v>10</v>
      </c>
      <c r="C13" s="21"/>
      <c r="D13" s="22"/>
    </row>
    <row r="14" spans="1:4" ht="19.5" thickBot="1" x14ac:dyDescent="0.3">
      <c r="A14" s="5" t="s">
        <v>15</v>
      </c>
      <c r="B14" s="15">
        <f>B4-B3+C3+D3</f>
        <v>0</v>
      </c>
      <c r="C14" s="6"/>
      <c r="D14" s="7"/>
    </row>
    <row r="15" spans="1:4" x14ac:dyDescent="0.25">
      <c r="B15" s="14"/>
    </row>
    <row r="16" spans="1:4" ht="15.75" customHeight="1" x14ac:dyDescent="0.25">
      <c r="A16" s="23" t="s">
        <v>26</v>
      </c>
      <c r="B16" s="23"/>
      <c r="C16" s="23"/>
      <c r="D16" s="23"/>
    </row>
    <row r="17" spans="1:4" ht="15.75" customHeight="1" x14ac:dyDescent="0.25">
      <c r="A17" s="23"/>
      <c r="B17" s="23"/>
      <c r="C17" s="23"/>
      <c r="D17" s="23"/>
    </row>
    <row r="18" spans="1:4" x14ac:dyDescent="0.25">
      <c r="A18" s="17"/>
      <c r="B18" s="17"/>
      <c r="C18" s="17"/>
      <c r="D18" s="17"/>
    </row>
    <row r="19" spans="1:4" ht="15.75" customHeight="1" x14ac:dyDescent="0.25">
      <c r="A19" s="23" t="s">
        <v>31</v>
      </c>
      <c r="B19" s="23"/>
      <c r="C19" s="23"/>
      <c r="D19" s="23"/>
    </row>
    <row r="20" spans="1:4" x14ac:dyDescent="0.25">
      <c r="A20" s="23"/>
      <c r="B20" s="23"/>
      <c r="C20" s="23"/>
      <c r="D20" s="23"/>
    </row>
    <row r="21" spans="1:4" x14ac:dyDescent="0.25">
      <c r="A21" s="17"/>
      <c r="B21" s="17"/>
      <c r="C21" s="17"/>
      <c r="D21" s="17"/>
    </row>
    <row r="22" spans="1:4" ht="15.75" customHeight="1" x14ac:dyDescent="0.25">
      <c r="A22" s="24" t="s">
        <v>29</v>
      </c>
      <c r="B22" s="24"/>
      <c r="C22" s="24"/>
      <c r="D22" s="24"/>
    </row>
    <row r="23" spans="1:4" x14ac:dyDescent="0.25">
      <c r="A23" s="24"/>
      <c r="B23" s="24"/>
      <c r="C23" s="24"/>
      <c r="D23" s="24"/>
    </row>
    <row r="25" spans="1:4" x14ac:dyDescent="0.25">
      <c r="A25" s="23" t="s">
        <v>32</v>
      </c>
      <c r="B25" s="23"/>
      <c r="C25" s="23"/>
      <c r="D25" s="23"/>
    </row>
    <row r="26" spans="1:4" x14ac:dyDescent="0.25">
      <c r="A26" s="23"/>
      <c r="B26" s="23"/>
      <c r="C26" s="23"/>
      <c r="D26" s="23"/>
    </row>
  </sheetData>
  <mergeCells count="5">
    <mergeCell ref="B13:D13"/>
    <mergeCell ref="A16:D17"/>
    <mergeCell ref="A19:D20"/>
    <mergeCell ref="A22:D23"/>
    <mergeCell ref="A25:D26"/>
  </mergeCells>
  <conditionalFormatting sqref="A6:D6">
    <cfRule type="expression" dxfId="1" priority="1">
      <formula>($C$3+$D$3)&lt;=$B$3</formula>
    </cfRule>
  </conditionalFormatting>
  <pageMargins left="0.7" right="0.7" top="0.75" bottom="0.75" header="0.3" footer="0.3"/>
  <pageSetup orientation="portrait" horizontalDpi="90" verticalDpi="9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E30"/>
  <sheetViews>
    <sheetView topLeftCell="A6" workbookViewId="0">
      <selection activeCell="C33" sqref="C33"/>
    </sheetView>
  </sheetViews>
  <sheetFormatPr defaultRowHeight="15.75" x14ac:dyDescent="0.25"/>
  <cols>
    <col min="1" max="1" width="21.59765625" style="2" bestFit="1" customWidth="1"/>
    <col min="2" max="2" width="15.19921875" style="2" customWidth="1"/>
    <col min="3" max="3" width="22.296875" style="2" bestFit="1" customWidth="1"/>
    <col min="4" max="4" width="22" style="2" bestFit="1" customWidth="1"/>
    <col min="5" max="5" width="18" style="2" bestFit="1" customWidth="1"/>
    <col min="6" max="16384" width="8.796875" style="2"/>
  </cols>
  <sheetData>
    <row r="2" spans="1:5" ht="18.75" x14ac:dyDescent="0.25">
      <c r="B2" s="2" t="s">
        <v>4</v>
      </c>
      <c r="C2" s="2" t="s">
        <v>12</v>
      </c>
      <c r="D2" s="2" t="s">
        <v>22</v>
      </c>
      <c r="E2" s="2" t="s">
        <v>23</v>
      </c>
    </row>
    <row r="3" spans="1:5" x14ac:dyDescent="0.25">
      <c r="A3" s="2" t="s">
        <v>2</v>
      </c>
      <c r="B3" s="1">
        <v>0</v>
      </c>
      <c r="C3" s="1">
        <v>0</v>
      </c>
      <c r="D3" s="1">
        <v>0</v>
      </c>
      <c r="E3" s="1">
        <v>0</v>
      </c>
    </row>
    <row r="4" spans="1:5" x14ac:dyDescent="0.25">
      <c r="A4" s="2" t="s">
        <v>3</v>
      </c>
      <c r="B4" s="1">
        <v>0</v>
      </c>
      <c r="C4" s="3" t="s">
        <v>0</v>
      </c>
      <c r="D4" s="3" t="s">
        <v>0</v>
      </c>
      <c r="E4" s="2" t="s">
        <v>0</v>
      </c>
    </row>
    <row r="5" spans="1:5" x14ac:dyDescent="0.25">
      <c r="C5" s="3"/>
      <c r="D5" s="3"/>
    </row>
    <row r="6" spans="1:5" ht="16.5" thickBot="1" x14ac:dyDescent="0.3">
      <c r="A6" s="9"/>
      <c r="B6" s="9"/>
      <c r="C6" s="9"/>
      <c r="D6" s="9"/>
    </row>
    <row r="7" spans="1:5" x14ac:dyDescent="0.25">
      <c r="A7" s="8" t="s">
        <v>18</v>
      </c>
      <c r="B7" s="10" t="s">
        <v>1</v>
      </c>
      <c r="C7" s="11"/>
    </row>
    <row r="8" spans="1:5" ht="16.5" thickBot="1" x14ac:dyDescent="0.3">
      <c r="A8" s="5" t="s">
        <v>21</v>
      </c>
      <c r="B8" s="12">
        <f>C3</f>
        <v>0</v>
      </c>
      <c r="C8" s="7"/>
    </row>
    <row r="9" spans="1:5" ht="16.5" thickBot="1" x14ac:dyDescent="0.3">
      <c r="B9" s="14"/>
    </row>
    <row r="10" spans="1:5" x14ac:dyDescent="0.25">
      <c r="A10" s="8" t="s">
        <v>19</v>
      </c>
      <c r="B10" s="10" t="s">
        <v>5</v>
      </c>
      <c r="C10" s="11"/>
    </row>
    <row r="11" spans="1:5" ht="16.5" thickBot="1" x14ac:dyDescent="0.3">
      <c r="A11" s="5" t="s">
        <v>20</v>
      </c>
      <c r="B11" s="12">
        <f>D3</f>
        <v>0</v>
      </c>
      <c r="C11" s="7"/>
    </row>
    <row r="12" spans="1:5" ht="16.5" thickBot="1" x14ac:dyDescent="0.3">
      <c r="A12" s="4"/>
      <c r="B12" s="18"/>
      <c r="C12" s="4"/>
    </row>
    <row r="13" spans="1:5" x14ac:dyDescent="0.25">
      <c r="A13" s="8" t="s">
        <v>9</v>
      </c>
      <c r="B13" s="10" t="s">
        <v>24</v>
      </c>
      <c r="C13" s="11"/>
    </row>
    <row r="14" spans="1:5" ht="19.5" thickBot="1" x14ac:dyDescent="0.3">
      <c r="A14" s="5" t="s">
        <v>14</v>
      </c>
      <c r="B14" s="12">
        <f>E3</f>
        <v>0</v>
      </c>
      <c r="C14" s="7"/>
    </row>
    <row r="15" spans="1:5" ht="16.5" thickBot="1" x14ac:dyDescent="0.3"/>
    <row r="16" spans="1:5" x14ac:dyDescent="0.25">
      <c r="A16" s="8" t="s">
        <v>6</v>
      </c>
      <c r="B16" s="21" t="s">
        <v>25</v>
      </c>
      <c r="C16" s="21"/>
      <c r="D16" s="22"/>
    </row>
    <row r="17" spans="1:4" ht="19.5" thickBot="1" x14ac:dyDescent="0.3">
      <c r="A17" s="5" t="s">
        <v>15</v>
      </c>
      <c r="B17" s="15">
        <f>B4-B3+C3+D3+E3</f>
        <v>0</v>
      </c>
      <c r="C17" s="6"/>
      <c r="D17" s="7"/>
    </row>
    <row r="18" spans="1:4" x14ac:dyDescent="0.25">
      <c r="B18" s="14"/>
    </row>
    <row r="19" spans="1:4" x14ac:dyDescent="0.25">
      <c r="B19" s="14"/>
    </row>
    <row r="20" spans="1:4" ht="15.75" customHeight="1" x14ac:dyDescent="0.25">
      <c r="A20" s="23" t="s">
        <v>26</v>
      </c>
      <c r="B20" s="23"/>
      <c r="C20" s="23"/>
      <c r="D20" s="23"/>
    </row>
    <row r="21" spans="1:4" x14ac:dyDescent="0.25">
      <c r="A21" s="23"/>
      <c r="B21" s="23"/>
      <c r="C21" s="23"/>
      <c r="D21" s="23"/>
    </row>
    <row r="22" spans="1:4" x14ac:dyDescent="0.25">
      <c r="A22" s="17"/>
      <c r="B22" s="17"/>
      <c r="C22" s="17"/>
      <c r="D22" s="17"/>
    </row>
    <row r="23" spans="1:4" ht="15.75" customHeight="1" x14ac:dyDescent="0.25">
      <c r="A23" s="23" t="s">
        <v>31</v>
      </c>
      <c r="B23" s="23"/>
      <c r="C23" s="23"/>
      <c r="D23" s="23"/>
    </row>
    <row r="24" spans="1:4" x14ac:dyDescent="0.25">
      <c r="A24" s="23"/>
      <c r="B24" s="23"/>
      <c r="C24" s="23"/>
      <c r="D24" s="23"/>
    </row>
    <row r="25" spans="1:4" x14ac:dyDescent="0.25">
      <c r="A25" s="17"/>
      <c r="B25" s="17"/>
      <c r="C25" s="17"/>
      <c r="D25" s="17"/>
    </row>
    <row r="26" spans="1:4" ht="15.75" customHeight="1" x14ac:dyDescent="0.25">
      <c r="A26" s="24" t="s">
        <v>29</v>
      </c>
      <c r="B26" s="24"/>
      <c r="C26" s="24"/>
      <c r="D26" s="24"/>
    </row>
    <row r="27" spans="1:4" x14ac:dyDescent="0.25">
      <c r="A27" s="24"/>
      <c r="B27" s="24"/>
      <c r="C27" s="24"/>
      <c r="D27" s="24"/>
    </row>
    <row r="29" spans="1:4" x14ac:dyDescent="0.25">
      <c r="A29" s="23" t="s">
        <v>32</v>
      </c>
      <c r="B29" s="23"/>
      <c r="C29" s="23"/>
      <c r="D29" s="23"/>
    </row>
    <row r="30" spans="1:4" x14ac:dyDescent="0.25">
      <c r="A30" s="23"/>
      <c r="B30" s="23"/>
      <c r="C30" s="23"/>
      <c r="D30" s="23"/>
    </row>
  </sheetData>
  <mergeCells count="5">
    <mergeCell ref="B16:D16"/>
    <mergeCell ref="A20:D21"/>
    <mergeCell ref="A23:D24"/>
    <mergeCell ref="A26:D27"/>
    <mergeCell ref="A29:D30"/>
  </mergeCells>
  <conditionalFormatting sqref="A6:D6">
    <cfRule type="expression" dxfId="0" priority="3">
      <formula>($C$3+$D$3)&lt;=$B$3</formula>
    </cfRule>
  </conditionalFormatting>
  <pageMargins left="0.7" right="0.7" top="0.75" bottom="0.75" header="0.3" footer="0.3"/>
  <pageSetup orientation="portrait" horizontalDpi="90" verticalDpi="9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FE037-FF17-44B6-B567-FF6740C5B2D7}">
  <dimension ref="A1"/>
  <sheetViews>
    <sheetView workbookViewId="0">
      <selection activeCell="M14" sqref="M14"/>
    </sheetView>
  </sheetViews>
  <sheetFormatPr defaultRowHeight="15.7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Scenario 1</vt:lpstr>
      <vt:lpstr>Scenario 2</vt:lpstr>
      <vt:lpstr>Scenario 3</vt:lpstr>
      <vt:lpstr>Not Allowed</vt:lpstr>
    </vt:vector>
  </TitlesOfParts>
  <Company>The Electric Reliability Council of Texas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ERCOT</dc:creator>
  <cp:lastModifiedBy>Maul, Donald</cp:lastModifiedBy>
  <dcterms:created xsi:type="dcterms:W3CDTF">2020-08-25T15:20:34Z</dcterms:created>
  <dcterms:modified xsi:type="dcterms:W3CDTF">2023-12-01T18:29:54Z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084cbda-52b8-46fb-a7b7-cb5bd465ed85_Enabled">
    <vt:lpwstr>true</vt:lpwstr>
  </property>
  <property fmtid="{D5CDD505-2E9C-101B-9397-08002B2CF9AE}" pid="3" name="MSIP_Label_7084cbda-52b8-46fb-a7b7-cb5bd465ed85_SetDate">
    <vt:lpwstr>2023-09-05T15:41:50Z</vt:lpwstr>
  </property>
  <property fmtid="{D5CDD505-2E9C-101B-9397-08002B2CF9AE}" pid="4" name="MSIP_Label_7084cbda-52b8-46fb-a7b7-cb5bd465ed85_Method">
    <vt:lpwstr>Standard</vt:lpwstr>
  </property>
  <property fmtid="{D5CDD505-2E9C-101B-9397-08002B2CF9AE}" pid="5" name="MSIP_Label_7084cbda-52b8-46fb-a7b7-cb5bd465ed85_Name">
    <vt:lpwstr>Internal</vt:lpwstr>
  </property>
  <property fmtid="{D5CDD505-2E9C-101B-9397-08002B2CF9AE}" pid="6" name="MSIP_Label_7084cbda-52b8-46fb-a7b7-cb5bd465ed85_SiteId">
    <vt:lpwstr>0afb747d-bff7-4596-a9fc-950ef9e0ec45</vt:lpwstr>
  </property>
  <property fmtid="{D5CDD505-2E9C-101B-9397-08002B2CF9AE}" pid="7" name="MSIP_Label_7084cbda-52b8-46fb-a7b7-cb5bd465ed85_ActionId">
    <vt:lpwstr>530429b3-7cf2-4283-8972-217a996aec74</vt:lpwstr>
  </property>
  <property fmtid="{D5CDD505-2E9C-101B-9397-08002B2CF9AE}" pid="8" name="MSIP_Label_7084cbda-52b8-46fb-a7b7-cb5bd465ed85_ContentBits">
    <vt:lpwstr>0</vt:lpwstr>
  </property>
</Properties>
</file>