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<sst xmlns="http://schemas.openxmlformats.org/spreadsheetml/2006/main" count="113" uniqueCount="77">
  <si>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</si>
  <si>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</si>
  <si>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</si>
  <si>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</si>
  <si>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</si>
  <si>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</si>
  <si>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</si>
  <si>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</si>
  <si>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</si>
  <si>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</si>
  <si>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</si>
  <si>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</si>
  <si>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</si>
  <si>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</si>
  <si>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</si>
  <si>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</si>
  <si>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</si>
  <si>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</si>
  <si>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</si>
  <si>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</si>
  <si>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</si>
  <si>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</si>
  <si>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</si>
  <si>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</si>
  <si>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</si>
  <si>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</si>
  <si>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</si>
  <si>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</si>
  <si>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</si>
  <si>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</si>
  <si>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</si>
  <si>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</si>
  <si>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</si>
  <si>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</si>
  <si>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</si>
  <si>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</si>
  <si>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</si>
  <si>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</si>
  <si>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</si>
  <si>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</si>
  <si>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</si>
  <si>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</si>
  <si>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</si>
  <si>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</si>
  <si>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</si>
  <si>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</si>
  <si>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</si>
  <si>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</si>
  <si>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</si>
  <si>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</si>
  <si>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</si>
  <si>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</si>
  <si>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</si>
  <si>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</si>
  <si>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</si>
  <si>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</si>
  <si>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</si>
  <si>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</si>
  <si>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</si>
  <si>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</si>
  <si>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</si>
  <si>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</si>
  <si>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</si>
  <si>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</si>
  <si>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</si>
  <si>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</si>
  <si>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</si>
  <si>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</si>
  <si>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</si>
  <si>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</si>
  <si>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</si>
  <si>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GEUS</t>
  </si>
  <si>
    <t>Ashley Cotton</t>
  </si>
  <si>
    <t>Lower Colorado River Authority (LCRA)</t>
  </si>
  <si>
    <t>Blake Holt</t>
  </si>
  <si>
    <t>PRS Motion:  To endorse and forward to TAC the 9/13/23 PRS Report as amended by the 10/4/23 ERCOT comments as revised by PRS and the 10/11/23 Impact Analysis for NPRR1172 with a recommended priority of 2024 and rank of 4070 for Phase 2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</si>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</sst>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75</v>
      </c>
      <c r="C3" s="68"/>
      <c r="D3" s="68"/>
      <c r="E3" s="6"/>
      <c r="F3" s="55" t="s">
        <v>21</v>
      </c>
      <c r="G3" s="64" t="s">
        <v>76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5.833333333333333</v>
      </c>
      <c r="H5" s="58">
        <f>IF((G52+H52)=0,"",H52)</f>
        <v>1.1666666666666665</v>
      </c>
      <c r="I5" s="59">
        <f>I52</f>
        <v>2</v>
      </c>
    </row>
    <row r="6" spans="2:9" ht="22.5" customHeight="1">
      <c r="B6" s="6" t="s">
        <v>39</v>
      </c>
      <c r="C6" s="14"/>
      <c r="D6" s="15"/>
      <c r="E6" s="16"/>
      <c r="F6" s="61" t="s">
        <v>70</v>
      </c>
      <c r="G6" s="60">
        <f>G53</f>
        <v>0.8333333333333333</v>
      </c>
      <c r="H6" s="60">
        <f>H53</f>
        <v>0.16666666666666666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/>
      <c r="H18" s="49">
        <v>0.3333333333333333</v>
      </c>
      <c r="I18" s="20"/>
    </row>
    <row r="19" spans="2:9" s="22" customFormat="1" ht="9.75">
      <c r="B19" s="23" t="s">
        <v>73</v>
      </c>
      <c r="C19" s="23"/>
      <c r="D19" s="23"/>
      <c r="E19" s="24" t="s">
        <v>74</v>
      </c>
      <c r="F19" s="63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/>
      <c r="H20" s="49">
        <v>0.3333333333333333</v>
      </c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0.3333333333333333</v>
      </c>
      <c r="H22" s="29">
        <f>SUM(H17:H21)</f>
        <v>0.6666666666666666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/>
      <c r="H25" s="50">
        <v>0.5</v>
      </c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0.5</v>
      </c>
      <c r="H28" s="29">
        <f>SUM(H23:H27)</f>
        <v>0.5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/>
      <c r="H30" s="50"/>
      <c r="I30" s="20" t="s">
        <v>20</v>
      </c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1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1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0.5</v>
      </c>
      <c r="H45" s="50"/>
      <c r="I45" s="20"/>
    </row>
    <row r="46" spans="2:9" ht="9.75">
      <c r="B46" s="31" t="s">
        <v>71</v>
      </c>
      <c r="C46" s="31"/>
      <c r="D46" s="31"/>
      <c r="E46" s="51" t="s">
        <v>72</v>
      </c>
      <c r="F46" s="63" t="s">
        <v>14</v>
      </c>
      <c r="G46" s="50"/>
      <c r="H46" s="50"/>
      <c r="I46" s="20" t="s">
        <v>20</v>
      </c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0.5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1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5.833333333333333</v>
      </c>
      <c r="H52" s="42">
        <f>H16+H22+H49+H43+H28+H38+H33</f>
        <v>1.1666666666666665</v>
      </c>
      <c r="I52" s="27">
        <f>I16+I22+I49+I43+I28+I38+I33</f>
        <v>2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0.8333333333333333</v>
      </c>
      <c r="H53" s="44">
        <f>IF((G52+H52)=0,"",H52/(G52+H52))</f>
        <v>0.16666666666666666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101223</cp:lastModifiedBy>
  <cp:lastPrinted>2001-05-29T14:33:52Z</cp:lastPrinted>
  <dcterms:created xsi:type="dcterms:W3CDTF">2000-03-13T15:50:20Z</dcterms:created>
  <dcterms:modified xsi:type="dcterms:W3CDTF">2023-10-12T20:25:50Z</dcterms:modified>
  <cp:category/>
  <cp:version/>
  <cp:contentType/>
  <cp:contentStatus/>
</cp:coreProperties>
</file>