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<sst xmlns="http://schemas.openxmlformats.org/spreadsheetml/2006/main" count="149" uniqueCount="103">
  <si>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</si>
  <si>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</si>
  <si>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</si>
  <si>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</si>
  <si>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</si>
  <si>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</si>
  <si>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</si>
  <si>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</si>
  <si>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</si>
  <si>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</si>
  <si>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</si>
  <si>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</si>
  <si>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</si>
  <si>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</si>
  <si>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</si>
  <si>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</si>
  <si>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</si>
  <si>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</si>
  <si>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</si>
  <si>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</si>
  <si>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</si>
  <si>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</si>
  <si>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</si>
  <si>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</si>
  <si>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</si>
  <si>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</si>
  <si>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</si>
  <si>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</si>
  <si>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</si>
  <si>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</si>
  <si>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</si>
  <si>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</si>
  <si>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</si>
  <si>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</si>
  <si>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</si>
  <si>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</si>
  <si>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</si>
  <si>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</si>
  <si>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</si>
  <si>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</si>
  <si>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</si>
  <si>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</si>
  <si>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</si>
  <si>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</si>
  <si>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</si>
  <si>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</si>
  <si>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</si>
  <si>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</si>
  <si>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</si>
  <si>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</si>
  <si>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</si>
  <si>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</si>
  <si>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</si>
  <si>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</si>
  <si>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</si>
  <si>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</si>
  <si>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</si>
  <si>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</si>
  <si>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</si>
  <si>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</si>
  <si>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</si>
  <si>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</si>
  <si>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</si>
  <si>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</si>
  <si>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</si>
  <si>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</si>
  <si>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</si>
  <si>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</si>
  <si>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</si>
  <si>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</si>
  <si>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</si>
  <si>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</si>
  <si>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</si>
  <si>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</si>
  <si>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</si>
  <si>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</si>
  <si>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</si>
  <si>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</si>
  <si>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</si>
  <si>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</si>
  <si>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</si>
  <si>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</si>
  <si>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</si>
  <si>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</si>
  <si>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</si>
  <si>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</si>
  <si>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</si>
  <si>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</si>
  <si>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</si>
  <si>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</si>
  <si>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</si>
  <si>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</si>
  <si>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</si>
  <si>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</si>
  <si>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</si>
  <si>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</si>
  <si>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August 22, 2023</t>
  </si>
  <si>
    <t>Clif Lange (John Packard)</t>
  </si>
  <si>
    <t>Christian Powell (Eric Blakey)</t>
  </si>
  <si>
    <t>Richard Ross (Blake Gross)</t>
  </si>
  <si>
    <t>TAC Motion:  To recommend approval of OBDRR048 as submitted and the 8/11/23 Impact Analysis</t>
  </si>
  <si>
    <t>Motion Passes</t>
  </si>
  <si>
    <t>2/3 of non-abst TAC Votes = 20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</si>
</sst>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22</v>
      </c>
      <c r="H5" s="51">
        <f>IF((G63+H63)=0,"",H63)</f>
        <v>7</v>
      </c>
      <c r="I5" s="51">
        <f>I63</f>
        <v>1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0.7586206896551724</v>
      </c>
      <c r="H6" s="50">
        <f>_xlfn.IFERROR(SegmentVoteNo/(SegmentVoteYes+SegmentVoteNo),"")</f>
        <v>0.2413793103448276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/>
      <c r="H11" s="26">
        <v>1</v>
      </c>
      <c r="I11" s="12"/>
    </row>
    <row r="12" spans="2:9" ht="12.75">
      <c r="B12" s="24" t="s">
        <v>66</v>
      </c>
      <c r="C12" s="24"/>
      <c r="D12" s="31" t="s">
        <v>17</v>
      </c>
      <c r="E12" s="25" t="s">
        <v>61</v>
      </c>
      <c r="F12" s="17" t="s">
        <v>13</v>
      </c>
      <c r="G12" s="26"/>
      <c r="H12" s="26">
        <v>1</v>
      </c>
      <c r="I12" s="12"/>
    </row>
    <row r="13" spans="2:9" ht="12.75">
      <c r="B13" s="24" t="s">
        <v>67</v>
      </c>
      <c r="C13" s="24"/>
      <c r="D13" s="31" t="s">
        <v>18</v>
      </c>
      <c r="E13" s="25" t="s">
        <v>50</v>
      </c>
      <c r="F13" s="17" t="s">
        <v>13</v>
      </c>
      <c r="G13" s="26"/>
      <c r="H13" s="26">
        <v>1</v>
      </c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/>
      <c r="H14" s="26">
        <v>1</v>
      </c>
      <c r="I14" s="12"/>
    </row>
    <row r="15" spans="2:9" ht="12.75">
      <c r="B15" s="24" t="s">
        <v>54</v>
      </c>
      <c r="C15" s="24"/>
      <c r="D15" s="31" t="s">
        <v>16</v>
      </c>
      <c r="E15" s="25" t="s">
        <v>51</v>
      </c>
      <c r="F15" s="17" t="s">
        <v>13</v>
      </c>
      <c r="G15" s="26"/>
      <c r="H15" s="26">
        <v>1</v>
      </c>
      <c r="I15" s="12"/>
    </row>
    <row r="16" spans="2:9" ht="12.75">
      <c r="B16" s="24" t="s">
        <v>68</v>
      </c>
      <c r="C16" s="24"/>
      <c r="D16" s="31" t="s">
        <v>16</v>
      </c>
      <c r="E16" s="25" t="s">
        <v>92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98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 t="s">
        <v>13</v>
      </c>
      <c r="G29" s="26">
        <v>1</v>
      </c>
      <c r="H29" s="26"/>
      <c r="I29" s="12"/>
    </row>
    <row r="30" spans="2:9" ht="12.75">
      <c r="B30" s="24" t="s">
        <v>74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/>
      <c r="H42" s="26">
        <v>1</v>
      </c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/>
      <c r="H43" s="26"/>
      <c r="I43" s="12" t="s">
        <v>20</v>
      </c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2</v>
      </c>
      <c r="H46" s="22">
        <f>SUM(H40:H45)</f>
        <v>1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22</v>
      </c>
      <c r="H63" s="34">
        <f>H25+H60+H53+H32+H18+H46+H39</f>
        <v>7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2023-08-22T17:40:19Z</dcterms:modified>
  <cp:category/>
  <cp:version/>
  <cp:contentType/>
  <cp:contentStatus/>
</cp:coreProperties>
</file>