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<sst xmlns="http://schemas.openxmlformats.org/spreadsheetml/2006/main" count="92" uniqueCount="71">
  <si>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</si>
  <si>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</si>
  <si>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</si>
  <si>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</si>
  <si>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</si>
  <si>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</si>
  <si>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</si>
  <si>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</si>
  <si>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</si>
  <si>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</si>
  <si>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</si>
  <si>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</si>
  <si>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</si>
  <si>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</si>
  <si>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</si>
  <si>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</si>
  <si>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</si>
  <si>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</si>
  <si>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</si>
  <si>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</si>
  <si>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</si>
  <si>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</si>
  <si>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</si>
  <si>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</si>
  <si>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</si>
  <si>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</si>
  <si>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</si>
  <si>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</si>
  <si>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</si>
  <si>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</si>
  <si>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</si>
  <si>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</si>
  <si>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</si>
  <si>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</si>
  <si>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 xml:space="preserve">Residential Consumer 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</si>
  <si>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</si>
  <si>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</si>
  <si>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</si>
  <si>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</si>
  <si>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</si>
  <si>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</si>
  <si>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</si>
  <si>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</si>
  <si>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</si>
  <si>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</si>
  <si>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</si>
  <si>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</si>
  <si>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</si>
  <si>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</si>
  <si>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</si>
  <si>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</si>
  <si>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</si>
  <si>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</si>
  <si>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</si>
  <si>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</si>
  <si>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</si>
  <si>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Jimmy Kuo</t>
  </si>
  <si>
    <t>Prepared by:  Cory Phillips</t>
  </si>
  <si>
    <t>Date:  July 19, 2023</t>
  </si>
  <si>
    <t>OPEN</t>
  </si>
  <si>
    <t>CFSG Motion:  To approve the Combined Ballot as presented (detailed on the "Ballot Details" tab)</t>
  </si>
  <si>
    <t>NPRR1164 - ERCOT Credit Staff and CFSG have reviewed NPRR1164 and do not believe that it requires changes to credit monitoring activity or the calculation of liability</t>
  </si>
  <si>
    <t>NPRR1175 - CFSG believes NPRR1175 will have positive credit implications</t>
  </si>
  <si>
    <t>NPRR1171 - ERCOT Credit Staff and CFSG have reviewed NPRR1171 and do not believe that it requires changes to credit monitoring activity or the calculation of liability</t>
  </si>
  <si>
    <t>NPRR1174 - ERCOT Credit Staff and CFSG have reviewed NPRR1174 and do not believe that it requires changes to credit monitoring activity or the calculation of liability</t>
  </si>
  <si>
    <t>NPRR1185 - ERCOT Credit Staff and CFSG have reviewed NPRR1185 and do not believe that it requires changes to credit monitoring activity or the calculation of liability</t>
  </si>
  <si>
    <t>NPRR1189 - ERCOT Credit Staff and CFSG have reviewed NPRR1189 and do not believe that it requires changes to credit monitoring activity or the calculation of liability</t>
  </si>
  <si>
    <t>To approve the June 21, 2023, CFSG meeting minutes as presented</t>
  </si>
  <si>
    <t>Mark Holler (Darice Ridge)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</si>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</sst>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104775</xdr:rowOff>
    </xdr:from>
    <xdr:to>
      <xdr:col>5</xdr:col>
      <xdr:colOff>1323975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572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1352550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1910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104775</xdr:rowOff>
    </xdr:from>
    <xdr:to>
      <xdr:col>5</xdr:col>
      <xdr:colOff>123825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0572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11.57421875" style="3" customWidth="1"/>
    <col min="5" max="5" width="7.421875" style="3" customWidth="1"/>
    <col min="6" max="6" width="22.140625" style="3" customWidth="1"/>
    <col min="7" max="7" width="10.421875" style="4" customWidth="1"/>
    <col min="8" max="8" width="12.42187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4"/>
      <c r="D2" s="64"/>
      <c r="E2" s="64"/>
      <c r="F2" s="6"/>
      <c r="G2" s="8"/>
      <c r="H2" s="9" t="s">
        <v>5</v>
      </c>
      <c r="I2" s="10"/>
      <c r="J2" s="11"/>
    </row>
    <row r="3" spans="1:10" ht="22.5" customHeight="1">
      <c r="A3" s="12"/>
      <c r="B3" s="65" t="s">
        <v>60</v>
      </c>
      <c r="C3" s="65"/>
      <c r="D3" s="65"/>
      <c r="E3" s="65"/>
      <c r="F3" s="6"/>
      <c r="G3" s="55" t="s">
        <v>21</v>
      </c>
      <c r="H3" s="66" t="s">
        <v>70</v>
      </c>
      <c r="I3" s="67"/>
      <c r="J3" s="11"/>
    </row>
    <row r="4" spans="1:10" ht="23.25" customHeight="1">
      <c r="A4" s="12"/>
      <c r="B4" s="65"/>
      <c r="C4" s="65"/>
      <c r="D4" s="65"/>
      <c r="E4" s="65"/>
      <c r="F4" s="6"/>
      <c r="G4" s="13" t="s">
        <v>40</v>
      </c>
      <c r="H4" s="68"/>
      <c r="I4" s="67"/>
      <c r="J4" s="2" t="s">
        <v>30</v>
      </c>
    </row>
    <row r="5" spans="1:10" ht="23.25" customHeight="1">
      <c r="A5" s="12"/>
      <c r="B5" s="6" t="s">
        <v>58</v>
      </c>
      <c r="C5" s="15"/>
      <c r="D5" s="15"/>
      <c r="E5" s="7"/>
      <c r="F5" s="6"/>
      <c r="G5" s="57" t="s">
        <v>19</v>
      </c>
      <c r="H5" s="58">
        <f>IF((H49+I49)=0,"",H49)</f>
        <v>5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57</v>
      </c>
      <c r="C6" s="14"/>
      <c r="D6" s="14"/>
      <c r="E6" s="15"/>
      <c r="F6" s="16"/>
      <c r="G6" s="61" t="s">
        <v>69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10.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10.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10.5">
      <c r="B11" s="31" t="s">
        <v>34</v>
      </c>
      <c r="C11" s="33"/>
      <c r="D11" s="31" t="s">
        <v>42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10.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10.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35</v>
      </c>
      <c r="C16" s="23"/>
      <c r="D16" s="23" t="s">
        <v>43</v>
      </c>
      <c r="E16" s="23"/>
      <c r="F16" s="24"/>
      <c r="G16" s="25" t="s">
        <v>14</v>
      </c>
      <c r="H16" s="49">
        <v>0.5</v>
      </c>
      <c r="I16" s="49"/>
      <c r="J16" s="20"/>
    </row>
    <row r="17" spans="2:10" s="22" customFormat="1" ht="9.75">
      <c r="B17" s="23" t="s">
        <v>41</v>
      </c>
      <c r="C17" s="23"/>
      <c r="D17" s="23" t="s">
        <v>44</v>
      </c>
      <c r="E17" s="23"/>
      <c r="F17" s="24"/>
      <c r="G17" s="63" t="s">
        <v>14</v>
      </c>
      <c r="H17" s="49">
        <v>0.5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10.5">
      <c r="B19" s="14"/>
      <c r="C19" s="14"/>
      <c r="D19" s="14"/>
      <c r="E19" s="14"/>
      <c r="F19" s="1" t="s">
        <v>19</v>
      </c>
      <c r="G19" s="27">
        <f>COUNTA(G15:G18)</f>
        <v>2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10.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59</v>
      </c>
      <c r="C21" s="31"/>
      <c r="D21" s="31"/>
      <c r="E21" s="31"/>
      <c r="F21" s="51"/>
      <c r="G21" s="25"/>
      <c r="H21" s="50"/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10.5">
      <c r="B24" s="14"/>
      <c r="C24" s="14"/>
      <c r="D24" s="14"/>
      <c r="E24" s="14"/>
      <c r="F24" s="1" t="s">
        <v>19</v>
      </c>
      <c r="G24" s="27">
        <f>COUNTA(G20:G23)</f>
        <v>0</v>
      </c>
      <c r="H24" s="28">
        <f>SUM(H20:H23)</f>
        <v>0</v>
      </c>
      <c r="I24" s="29">
        <f>SUM(I20:I23)</f>
        <v>0</v>
      </c>
      <c r="J24" s="27">
        <f>COUNTA(J20:J23)</f>
        <v>0</v>
      </c>
    </row>
    <row r="25" spans="2:10" ht="10.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36</v>
      </c>
      <c r="C26" s="31"/>
      <c r="D26" s="31" t="s">
        <v>68</v>
      </c>
      <c r="E26" s="31"/>
      <c r="F26" s="51"/>
      <c r="G26" s="25" t="s">
        <v>14</v>
      </c>
      <c r="H26" s="50">
        <v>0.3333333333333333</v>
      </c>
      <c r="I26" s="50"/>
      <c r="J26" s="20"/>
    </row>
    <row r="27" spans="2:10" ht="9.75">
      <c r="B27" s="31" t="s">
        <v>45</v>
      </c>
      <c r="C27" s="31"/>
      <c r="D27" s="31" t="s">
        <v>46</v>
      </c>
      <c r="E27" s="31"/>
      <c r="F27" s="51"/>
      <c r="G27" s="25" t="s">
        <v>14</v>
      </c>
      <c r="H27" s="50">
        <v>0.3333333333333333</v>
      </c>
      <c r="I27" s="50"/>
      <c r="J27" s="20"/>
    </row>
    <row r="28" spans="2:10" ht="9.75">
      <c r="B28" s="31" t="s">
        <v>54</v>
      </c>
      <c r="C28" s="31"/>
      <c r="D28" s="31" t="s">
        <v>55</v>
      </c>
      <c r="E28" s="31"/>
      <c r="F28" s="51"/>
      <c r="G28" s="25" t="s">
        <v>14</v>
      </c>
      <c r="H28" s="50">
        <v>0.3333333333333333</v>
      </c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10.5">
      <c r="B30" s="14"/>
      <c r="C30" s="14"/>
      <c r="D30" s="14"/>
      <c r="E30" s="14"/>
      <c r="F30" s="1" t="s">
        <v>19</v>
      </c>
      <c r="G30" s="27">
        <f>COUNTA(G25:G29)</f>
        <v>3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10.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37</v>
      </c>
      <c r="C32" s="31"/>
      <c r="D32" s="31" t="s">
        <v>47</v>
      </c>
      <c r="E32" s="31"/>
      <c r="F32" s="51"/>
      <c r="G32" s="63" t="s">
        <v>14</v>
      </c>
      <c r="H32" s="50">
        <v>1</v>
      </c>
      <c r="I32" s="32"/>
      <c r="J32" s="20"/>
    </row>
    <row r="33" spans="2:10" ht="9.75">
      <c r="B33" s="31" t="s">
        <v>48</v>
      </c>
      <c r="C33" s="31"/>
      <c r="D33" s="31" t="s">
        <v>49</v>
      </c>
      <c r="E33" s="31"/>
      <c r="F33" s="51"/>
      <c r="G33" s="63"/>
      <c r="H33" s="50"/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10.5">
      <c r="B35" s="16"/>
      <c r="C35" s="14"/>
      <c r="D35" s="14"/>
      <c r="E35" s="14"/>
      <c r="F35" s="1" t="s">
        <v>19</v>
      </c>
      <c r="G35" s="27">
        <f>COUNTA(G31:G33)</f>
        <v>1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10.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38</v>
      </c>
      <c r="C37" s="31"/>
      <c r="D37" s="31" t="s">
        <v>50</v>
      </c>
      <c r="E37" s="31"/>
      <c r="F37" s="51"/>
      <c r="G37" s="63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10.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10.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39</v>
      </c>
      <c r="C42" s="31"/>
      <c r="D42" s="31" t="s">
        <v>51</v>
      </c>
      <c r="E42" s="31"/>
      <c r="F42" s="51"/>
      <c r="G42" s="25" t="s">
        <v>14</v>
      </c>
      <c r="H42" s="50">
        <v>0.5</v>
      </c>
      <c r="I42" s="50"/>
      <c r="J42" s="20"/>
    </row>
    <row r="43" spans="2:10" ht="9.75">
      <c r="B43" s="31" t="s">
        <v>52</v>
      </c>
      <c r="C43" s="31"/>
      <c r="D43" s="31" t="s">
        <v>53</v>
      </c>
      <c r="E43" s="31"/>
      <c r="F43" s="51"/>
      <c r="G43" s="25"/>
      <c r="H43" s="50"/>
      <c r="I43" s="50"/>
      <c r="J43" s="20"/>
    </row>
    <row r="44" spans="2:10" ht="9.75">
      <c r="B44" s="31" t="s">
        <v>32</v>
      </c>
      <c r="C44" s="31"/>
      <c r="D44" s="31" t="s">
        <v>56</v>
      </c>
      <c r="E44" s="31"/>
      <c r="F44" s="51"/>
      <c r="G44" s="25" t="s">
        <v>14</v>
      </c>
      <c r="H44" s="50">
        <v>0.5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10.5">
      <c r="B46" s="14"/>
      <c r="C46" s="14"/>
      <c r="D46" s="14"/>
      <c r="E46" s="14"/>
      <c r="F46" s="1" t="s">
        <v>19</v>
      </c>
      <c r="G46" s="27">
        <f>COUNTA(G41:G45)</f>
        <v>2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10.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10.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9</v>
      </c>
      <c r="H49" s="42">
        <f>H14+H19+H46+H40+H24+H35+H30</f>
        <v>5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40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21:G22 G16:G17 G42:G44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">
      <c r="A1" t="s">
        <v>67</v>
      </c>
    </row>
    <row r="2" ht="12">
      <c r="A2" t="s">
        <v>61</v>
      </c>
    </row>
    <row r="3" ht="12">
      <c r="A3" t="s">
        <v>63</v>
      </c>
    </row>
    <row r="4" ht="12">
      <c r="A4" t="s">
        <v>64</v>
      </c>
    </row>
    <row r="5" ht="12">
      <c r="A5" t="s">
        <v>62</v>
      </c>
    </row>
    <row r="6" ht="12">
      <c r="A6" t="s">
        <v>65</v>
      </c>
    </row>
    <row r="7" ht="12">
      <c r="A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CFSG 062123</cp:lastModifiedBy>
  <cp:lastPrinted>2001-05-29T14:33:52Z</cp:lastPrinted>
  <dcterms:created xsi:type="dcterms:W3CDTF">2000-03-13T15:50:20Z</dcterms:created>
  <dcterms:modified xsi:type="dcterms:W3CDTF">2023-07-19T16:01:28Z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