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  <sheet name="Ballot Details" sheetId="2" r:id="rId2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<sst xmlns="http://schemas.openxmlformats.org/spreadsheetml/2006/main" count="145" uniqueCount="103">
  <si>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</si>
  <si>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</si>
  <si>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</si>
  <si>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</si>
  <si>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</si>
  <si>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</si>
  <si>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</si>
  <si>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</si>
  <si>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</si>
  <si>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</si>
  <si>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</si>
  <si>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</si>
  <si>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</si>
  <si>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</si>
  <si>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</si>
  <si>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</si>
  <si>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</si>
  <si>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</si>
  <si>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</si>
  <si>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</si>
  <si>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</si>
  <si>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</si>
  <si>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</si>
  <si>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</si>
  <si>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</si>
  <si>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</si>
  <si>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</si>
  <si>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</si>
  <si>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</si>
  <si>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</si>
  <si>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</si>
  <si>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</si>
  <si>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</si>
  <si>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</si>
  <si>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</si>
  <si>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</si>
  <si>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</si>
  <si>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</si>
  <si>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</si>
  <si>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</si>
  <si>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</si>
  <si>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Kenneth Bowen</t>
  </si>
  <si>
    <t>Mike Reid</t>
  </si>
  <si>
    <t>Southern Power</t>
  </si>
  <si>
    <t>Chase Smith</t>
  </si>
  <si>
    <t>Kevin Matt</t>
  </si>
  <si>
    <t>Katie Rich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</si>
  <si>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</si>
  <si>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</si>
  <si>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</si>
  <si>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</si>
  <si>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</si>
  <si>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</si>
  <si>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</si>
  <si>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</si>
  <si>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</si>
  <si>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</si>
  <si>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</si>
  <si>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</si>
  <si>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</si>
  <si>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</si>
  <si>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</si>
  <si>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</si>
  <si>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</si>
  <si>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</si>
  <si>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</si>
  <si>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</si>
  <si>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</si>
  <si>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</si>
  <si>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</si>
  <si>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</si>
  <si>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</si>
  <si>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</si>
  <si>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</si>
  <si>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</si>
  <si>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</si>
  <si>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</si>
  <si>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</si>
  <si>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 xml:space="preserve">Nabaraj Pokharel </t>
  </si>
  <si>
    <t>Broad Reach Power (BRP)</t>
  </si>
  <si>
    <t>National Grid Renewables (NG Renewables)</t>
  </si>
  <si>
    <t xml:space="preserve">Kiran Kota </t>
  </si>
  <si>
    <t>Resmi Surendran</t>
  </si>
  <si>
    <t>Date:  June 8, 2023</t>
  </si>
  <si>
    <t>Ron Hall (Brett Burkhead)</t>
  </si>
  <si>
    <t xml:space="preserve">Ian Haley (David Ricketts) </t>
  </si>
  <si>
    <t>Eithar Nashawati (Ivan Velasquez)</t>
  </si>
  <si>
    <t xml:space="preserve">Reza Ebrahimian (Jason Brackin) </t>
  </si>
  <si>
    <t xml:space="preserve">ROS Motion:  To approve the Combined Ballot as presented (please see the "Ballot Details" tab) </t>
  </si>
  <si>
    <t>Prepared by:  Erin Wasik-Gutierrez</t>
  </si>
  <si>
    <t>June 8, 2023 ROS Meeting Combined Ballot</t>
  </si>
  <si>
    <t>May 4, 2023 ROS Meeting Minutes – To approve as submitted</t>
  </si>
  <si>
    <t>Need &gt;50% to Pass</t>
  </si>
  <si>
    <r>
      <t xml:space="preserve">NOGRR230 - </t>
    </r>
    <r>
      <rPr>
        <sz val="18"/>
        <color indexed="8"/>
        <rFont val="Calibri"/>
        <family val="2"/>
      </rPr>
      <t>To endorse and forward to TAC the 5/4/23 ROS Report and 8/11/21 Impact Analysis for NOGRR230</t>
    </r>
  </si>
  <si>
    <r>
      <t xml:space="preserve">NOGRR251 - </t>
    </r>
    <r>
      <rPr>
        <sz val="18"/>
        <color indexed="8"/>
        <rFont val="Calibri"/>
        <family val="2"/>
      </rPr>
      <t>To endorse and forward to TAC the 5/4/23 ROS Report and 4/17/23 Impact Analysis for NOGRR251</t>
    </r>
  </si>
  <si>
    <t>PGRR103 - To endorse and forward to TAC the 4/6/23 ROS Report and 6/6/23 Revised Impact Analysis for PGRR103 with a recommended priority of 2024 and rank of 4020</t>
  </si>
  <si>
    <t>NOGRR252 - To recommend approval of NOGRR252 as submitted</t>
  </si>
  <si>
    <t>PGRR107 - To table PGRR107 and refer the issue to PLWG</t>
  </si>
  <si>
    <t>PGRR108 - To recommend approval of PGRR108 as submitted</t>
  </si>
  <si>
    <t xml:space="preserve">PGRR105 -To recommend approval of PGRR105 as submitted </t>
  </si>
  <si>
    <t>Casey Kopp (Bob Wittmeyer)</t>
  </si>
  <si>
    <r>
      <t xml:space="preserve">NOGRR247 - </t>
    </r>
    <r>
      <rPr>
        <sz val="18"/>
        <rFont val="Calibri"/>
        <family val="2"/>
      </rPr>
      <t>To recommend approval of NOGRR247 as amended by the 4/27/23 CenterPoint comments</t>
    </r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</si>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</sst>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sz val="22"/>
      <name val="Calibri"/>
      <family val="2"/>
    </font>
    <font>
      <sz val="18"/>
      <name val="Calibri"/>
      <family val="2"/>
    </font>
    <font>
      <sz val="18"/>
      <name val="Arial"/>
      <family val="2"/>
    </font>
    <font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4</xdr:row>
      <xdr:rowOff>0</xdr:rowOff>
    </xdr:from>
    <xdr:to>
      <xdr:col>4</xdr:col>
      <xdr:colOff>933450</xdr:colOff>
      <xdr:row>4</xdr:row>
      <xdr:rowOff>247650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52500"/>
          <a:ext cx="7810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2</xdr:row>
      <xdr:rowOff>28575</xdr:rowOff>
    </xdr:from>
    <xdr:to>
      <xdr:col>4</xdr:col>
      <xdr:colOff>962025</xdr:colOff>
      <xdr:row>3</xdr:row>
      <xdr:rowOff>47625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400050"/>
          <a:ext cx="809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</xdr:row>
      <xdr:rowOff>9525</xdr:rowOff>
    </xdr:from>
    <xdr:to>
      <xdr:col>3</xdr:col>
      <xdr:colOff>438150</xdr:colOff>
      <xdr:row>4</xdr:row>
      <xdr:rowOff>257175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9925" y="962025"/>
          <a:ext cx="428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F32" sqref="F32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4.85156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73"/>
      <c r="D2" s="73"/>
      <c r="E2" s="6" t="s">
        <v>47</v>
      </c>
      <c r="F2" s="8"/>
      <c r="G2" s="9" t="s">
        <v>5</v>
      </c>
      <c r="H2" s="10"/>
      <c r="I2" s="11"/>
    </row>
    <row r="3" spans="1:9" ht="22.5" customHeight="1">
      <c r="A3" s="12"/>
      <c r="B3" s="74" t="s">
        <v>88</v>
      </c>
      <c r="C3" s="74"/>
      <c r="D3" s="74"/>
      <c r="E3" s="6"/>
      <c r="F3" s="58" t="s">
        <v>22</v>
      </c>
      <c r="G3" s="69" t="s">
        <v>102</v>
      </c>
      <c r="H3" s="70"/>
      <c r="I3" s="11"/>
    </row>
    <row r="4" spans="1:9" ht="23.25" customHeight="1">
      <c r="A4" s="12"/>
      <c r="B4" s="74"/>
      <c r="C4" s="74"/>
      <c r="D4" s="74"/>
      <c r="E4" s="6"/>
      <c r="F4" s="13" t="s">
        <v>23</v>
      </c>
      <c r="G4" s="71"/>
      <c r="H4" s="72"/>
      <c r="I4" s="2" t="s">
        <v>31</v>
      </c>
    </row>
    <row r="5" spans="1:9" ht="23.25" customHeight="1">
      <c r="A5" s="12"/>
      <c r="B5" s="6" t="s">
        <v>83</v>
      </c>
      <c r="C5" s="15"/>
      <c r="D5" s="7"/>
      <c r="E5" s="6"/>
      <c r="F5" s="60" t="s">
        <v>20</v>
      </c>
      <c r="G5" s="55">
        <f>IF((G59+H59)=0,"",G59)</f>
        <v>7.5</v>
      </c>
      <c r="H5" s="55">
        <f>IF((G59+H59)=0,"",H59)</f>
        <v>0</v>
      </c>
      <c r="I5" s="56">
        <f>I59</f>
        <v>1</v>
      </c>
    </row>
    <row r="6" spans="2:9" ht="22.5" customHeight="1">
      <c r="B6" s="6" t="s">
        <v>89</v>
      </c>
      <c r="C6" s="14"/>
      <c r="D6" s="15"/>
      <c r="E6" s="16"/>
      <c r="F6" s="59" t="s">
        <v>92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51</v>
      </c>
      <c r="C11" s="27"/>
      <c r="D11" s="28" t="s">
        <v>18</v>
      </c>
      <c r="E11" s="48" t="s">
        <v>52</v>
      </c>
      <c r="F11" s="23" t="s">
        <v>14</v>
      </c>
      <c r="G11" s="53">
        <v>0.25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42</v>
      </c>
      <c r="F12" s="23" t="s">
        <v>14</v>
      </c>
      <c r="G12" s="53">
        <v>0.5</v>
      </c>
      <c r="H12" s="41"/>
      <c r="I12" s="20"/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0.25</v>
      </c>
      <c r="H13" s="41"/>
      <c r="I13" s="20"/>
    </row>
    <row r="14" spans="2:9" ht="11.25">
      <c r="B14" s="26" t="s">
        <v>58</v>
      </c>
      <c r="C14" s="27"/>
      <c r="D14" s="28" t="s">
        <v>17</v>
      </c>
      <c r="E14" s="48" t="s">
        <v>78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49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59</v>
      </c>
      <c r="C18" s="22"/>
      <c r="D18" s="22"/>
      <c r="E18" s="63" t="s">
        <v>46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60</v>
      </c>
      <c r="C19" s="22"/>
      <c r="D19" s="22"/>
      <c r="E19" s="63" t="s">
        <v>48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62</v>
      </c>
      <c r="C20" s="22"/>
      <c r="D20" s="22"/>
      <c r="E20" s="63" t="s">
        <v>53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61</v>
      </c>
      <c r="C21" s="22"/>
      <c r="D21" s="22"/>
      <c r="E21" s="63" t="s">
        <v>77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43</v>
      </c>
      <c r="C25" s="26"/>
      <c r="D25" s="26"/>
      <c r="E25" s="63" t="s">
        <v>44</v>
      </c>
      <c r="F25" s="23" t="s">
        <v>14</v>
      </c>
      <c r="G25" s="53">
        <v>0.3333333333333333</v>
      </c>
      <c r="H25" s="53"/>
      <c r="I25" s="20"/>
    </row>
    <row r="26" spans="2:9" ht="11.25">
      <c r="B26" s="22" t="s">
        <v>64</v>
      </c>
      <c r="C26" s="26"/>
      <c r="D26" s="26"/>
      <c r="E26" s="63" t="s">
        <v>85</v>
      </c>
      <c r="F26" s="23" t="s">
        <v>14</v>
      </c>
      <c r="G26" s="53">
        <v>0.3333333333333333</v>
      </c>
      <c r="H26" s="53"/>
      <c r="I26" s="20"/>
    </row>
    <row r="27" spans="2:9" ht="11.25">
      <c r="B27" s="22" t="s">
        <v>63</v>
      </c>
      <c r="C27" s="26"/>
      <c r="D27" s="26"/>
      <c r="E27" s="63" t="s">
        <v>84</v>
      </c>
      <c r="F27" s="23" t="s">
        <v>14</v>
      </c>
      <c r="G27" s="53"/>
      <c r="H27" s="53"/>
      <c r="I27" s="20" t="s">
        <v>21</v>
      </c>
    </row>
    <row r="28" spans="2:9" ht="11.25">
      <c r="B28" s="22" t="s">
        <v>79</v>
      </c>
      <c r="C28" s="26"/>
      <c r="D28" s="26"/>
      <c r="E28" s="63" t="s">
        <v>100</v>
      </c>
      <c r="F28" s="23" t="s">
        <v>14</v>
      </c>
      <c r="G28" s="53">
        <v>0.3333333333333333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1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75</v>
      </c>
      <c r="C32" s="26"/>
      <c r="D32" s="26"/>
      <c r="E32" s="63" t="s">
        <v>76</v>
      </c>
      <c r="F32" s="23"/>
      <c r="G32" s="53"/>
      <c r="H32" s="53"/>
      <c r="I32" s="20"/>
    </row>
    <row r="33" spans="2:9" ht="11.25">
      <c r="B33" s="22" t="s">
        <v>65</v>
      </c>
      <c r="C33" s="26"/>
      <c r="D33" s="26"/>
      <c r="E33" s="63" t="s">
        <v>54</v>
      </c>
      <c r="F33" s="23" t="s">
        <v>14</v>
      </c>
      <c r="G33" s="53">
        <v>0.3333333333333333</v>
      </c>
      <c r="H33" s="53"/>
      <c r="I33" s="20"/>
    </row>
    <row r="34" spans="2:9" ht="11.25">
      <c r="B34" s="22" t="s">
        <v>73</v>
      </c>
      <c r="C34" s="26"/>
      <c r="D34" s="26"/>
      <c r="E34" s="63" t="s">
        <v>82</v>
      </c>
      <c r="F34" s="23" t="s">
        <v>14</v>
      </c>
      <c r="G34" s="53">
        <v>0.3333333333333333</v>
      </c>
      <c r="H34" s="53"/>
      <c r="I34" s="20"/>
    </row>
    <row r="35" spans="2:9" ht="11.25">
      <c r="B35" s="22" t="s">
        <v>80</v>
      </c>
      <c r="C35" s="26"/>
      <c r="D35" s="26"/>
      <c r="E35" s="63" t="s">
        <v>81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66</v>
      </c>
      <c r="C39" s="26"/>
      <c r="D39" s="26"/>
      <c r="E39" s="48" t="s">
        <v>45</v>
      </c>
      <c r="F39" s="49" t="s">
        <v>14</v>
      </c>
      <c r="G39" s="53">
        <v>0.5</v>
      </c>
      <c r="H39" s="41"/>
      <c r="I39" s="20"/>
    </row>
    <row r="40" spans="2:9" ht="11.25">
      <c r="B40" s="26" t="s">
        <v>56</v>
      </c>
      <c r="C40" s="26"/>
      <c r="D40" s="26"/>
      <c r="E40" s="48" t="s">
        <v>57</v>
      </c>
      <c r="F40" s="49" t="s">
        <v>14</v>
      </c>
      <c r="G40" s="53">
        <v>0.5</v>
      </c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20</v>
      </c>
      <c r="F42" s="25">
        <f>COUNTA(F38:F41)</f>
        <v>2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69</v>
      </c>
      <c r="C44" s="26"/>
      <c r="D44" s="26"/>
      <c r="E44" s="48" t="s">
        <v>86</v>
      </c>
      <c r="F44" s="49" t="s">
        <v>14</v>
      </c>
      <c r="G44" s="53">
        <v>0.25</v>
      </c>
      <c r="H44" s="53"/>
      <c r="I44" s="20"/>
    </row>
    <row r="45" spans="2:9" ht="11.25">
      <c r="B45" s="26" t="s">
        <v>70</v>
      </c>
      <c r="C45" s="26"/>
      <c r="D45" s="26"/>
      <c r="E45" s="48" t="s">
        <v>38</v>
      </c>
      <c r="F45" s="49" t="s">
        <v>14</v>
      </c>
      <c r="G45" s="53">
        <v>0.25</v>
      </c>
      <c r="H45" s="53"/>
      <c r="I45" s="20"/>
    </row>
    <row r="46" spans="2:9" ht="11.25">
      <c r="B46" s="26" t="s">
        <v>68</v>
      </c>
      <c r="C46" s="26"/>
      <c r="D46" s="26"/>
      <c r="E46" s="48" t="s">
        <v>37</v>
      </c>
      <c r="F46" s="49" t="s">
        <v>14</v>
      </c>
      <c r="G46" s="53">
        <v>0.25</v>
      </c>
      <c r="H46" s="53"/>
      <c r="I46" s="20"/>
    </row>
    <row r="47" spans="2:9" ht="11.25">
      <c r="B47" s="26" t="s">
        <v>67</v>
      </c>
      <c r="C47" s="27"/>
      <c r="D47" s="27"/>
      <c r="E47" s="48" t="s">
        <v>74</v>
      </c>
      <c r="F47" s="23" t="s">
        <v>14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20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10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33</v>
      </c>
      <c r="C51" s="26"/>
      <c r="D51" s="26"/>
      <c r="E51" s="48" t="s">
        <v>41</v>
      </c>
      <c r="F51" s="49" t="s">
        <v>14</v>
      </c>
      <c r="G51" s="53">
        <v>0.25</v>
      </c>
      <c r="H51" s="53"/>
      <c r="I51" s="20"/>
    </row>
    <row r="52" spans="2:9" ht="11.25">
      <c r="B52" s="26" t="s">
        <v>32</v>
      </c>
      <c r="C52" s="26"/>
      <c r="D52" s="26"/>
      <c r="E52" s="48" t="s">
        <v>87</v>
      </c>
      <c r="F52" s="23" t="s">
        <v>14</v>
      </c>
      <c r="G52" s="53">
        <v>0.25</v>
      </c>
      <c r="H52" s="53"/>
      <c r="I52" s="20"/>
    </row>
    <row r="53" spans="2:9" ht="11.25">
      <c r="B53" s="26" t="s">
        <v>71</v>
      </c>
      <c r="C53" s="26"/>
      <c r="D53" s="26"/>
      <c r="E53" s="48" t="s">
        <v>40</v>
      </c>
      <c r="F53" s="23" t="s">
        <v>14</v>
      </c>
      <c r="G53" s="53">
        <v>0.25</v>
      </c>
      <c r="H53" s="53"/>
      <c r="I53" s="20"/>
    </row>
    <row r="54" spans="2:9" ht="11.25">
      <c r="B54" s="26" t="s">
        <v>72</v>
      </c>
      <c r="C54" s="26"/>
      <c r="D54" s="26"/>
      <c r="E54" s="48" t="s">
        <v>55</v>
      </c>
      <c r="F54" s="23" t="s">
        <v>14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20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20</v>
      </c>
      <c r="F59" s="25">
        <f>F16+countCoop+countIndGen+F37+countIndREP+F49+F56</f>
        <v>25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1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25</v>
      </c>
    </row>
    <row r="64" ht="12" hidden="1" thickTop="1">
      <c r="B64" s="35" t="s">
        <v>18</v>
      </c>
    </row>
    <row r="65" ht="11.25" hidden="1">
      <c r="B65" s="35" t="s">
        <v>17</v>
      </c>
    </row>
    <row r="66" ht="11.25" hidden="1">
      <c r="B66" s="36" t="s">
        <v>19</v>
      </c>
    </row>
    <row r="67" ht="11.25" hidden="1"/>
    <row r="68" ht="11.25" hidden="1">
      <c r="B68" s="61" t="s">
        <v>26</v>
      </c>
    </row>
    <row r="69" ht="11.25" hidden="1">
      <c r="B69" s="62" t="s">
        <v>23</v>
      </c>
    </row>
    <row r="70" ht="11.25" hidden="1">
      <c r="B70" s="36" t="s">
        <v>24</v>
      </c>
    </row>
    <row r="71" ht="11.25" hidden="1"/>
    <row r="72" ht="12" hidden="1" thickBot="1">
      <c r="B72" s="34" t="s">
        <v>50</v>
      </c>
    </row>
    <row r="73" ht="12" hidden="1" thickTop="1">
      <c r="B73" s="35" t="s">
        <v>21</v>
      </c>
    </row>
    <row r="74" ht="11.25" hidden="1">
      <c r="B74" s="36"/>
    </row>
    <row r="75" ht="11.25" hidden="1"/>
    <row r="76" ht="12" hidden="1" thickBot="1">
      <c r="B76" s="34" t="s">
        <v>27</v>
      </c>
    </row>
    <row r="77" ht="12" hidden="1" thickTop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28</v>
      </c>
    </row>
    <row r="81" ht="12" hidden="1" thickTop="1">
      <c r="B81" s="35" t="s">
        <v>14</v>
      </c>
    </row>
    <row r="82" ht="11.25" hidden="1">
      <c r="B82" s="36"/>
    </row>
    <row r="83" ht="11.25" hidden="1"/>
    <row r="84" ht="12" hidden="1" thickBot="1">
      <c r="B84" s="34" t="s">
        <v>29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11:F14 F32:F35 F51:F54 F44:F47 F25:F28 F18:F21 F39:F40">
      <formula1>$B$77:$B$78</formula1>
    </dataValidation>
    <dataValidation type="list" showInputMessage="1" showErrorMessage="1" sqref="I11:I14 I32:I35 I51:I54 I44:I47 I25:I28 I18:I21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22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90.57421875" style="0" bestFit="1" customWidth="1"/>
  </cols>
  <sheetData>
    <row r="1" ht="28.5">
      <c r="A1" s="64" t="s">
        <v>90</v>
      </c>
    </row>
    <row r="3" ht="23.25">
      <c r="A3" s="65" t="s">
        <v>91</v>
      </c>
    </row>
    <row r="4" ht="23.25">
      <c r="A4" s="65" t="s">
        <v>93</v>
      </c>
    </row>
    <row r="5" ht="23.25">
      <c r="A5" s="65" t="s">
        <v>94</v>
      </c>
    </row>
    <row r="6" ht="23.25">
      <c r="A6" s="67" t="s">
        <v>95</v>
      </c>
    </row>
    <row r="7" ht="23.25">
      <c r="A7" s="67" t="s">
        <v>96</v>
      </c>
    </row>
    <row r="8" ht="23.25">
      <c r="A8" s="65" t="s">
        <v>97</v>
      </c>
    </row>
    <row r="9" ht="23.25">
      <c r="A9" s="65" t="s">
        <v>98</v>
      </c>
    </row>
    <row r="10" ht="23.25">
      <c r="A10" s="68" t="s">
        <v>99</v>
      </c>
    </row>
    <row r="11" ht="23.25">
      <c r="A11" s="68" t="s">
        <v>101</v>
      </c>
    </row>
    <row r="12" ht="23.25">
      <c r="A12" s="66"/>
    </row>
    <row r="13" ht="23.25">
      <c r="A13" s="66"/>
    </row>
    <row r="14" ht="23.25">
      <c r="A14" s="66"/>
    </row>
    <row r="15" ht="23.25">
      <c r="A15" s="66"/>
    </row>
    <row r="16" ht="23.25">
      <c r="A16" s="66"/>
    </row>
    <row r="17" ht="23.25">
      <c r="A17" s="66"/>
    </row>
    <row r="18" ht="23.25">
      <c r="A18" s="66"/>
    </row>
    <row r="19" ht="23.25">
      <c r="A19" s="66"/>
    </row>
    <row r="20" ht="23.25">
      <c r="A20" s="66"/>
    </row>
    <row r="21" ht="23.25">
      <c r="A21" s="66"/>
    </row>
    <row r="22" ht="23.25">
      <c r="A22" s="66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2023-06-08T19:19:21Z</dcterms:modified>
  <cp:category/>
  <cp:version/>
  <cp:contentType/>
  <cp:contentStatus/>
</cp:coreProperties>
</file>