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'Vote'!$E$39:$I$43</definedName>
    <definedName name="clearIOUVote">'Vote'!$G$39:$I$43</definedName>
    <definedName name="clearMarketers">'Vote'!$E$29:$I$31</definedName>
    <definedName name="clearMarketersVote">'Vote'!$G$29:$I$31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'Vote'!$F$32</definedName>
    <definedName name="countMarketersAbstain">'Vote'!$I$32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'Vote'!$G$38:$I$44</definedName>
    <definedName name="Marketers">'Vote'!$G$28:$I$32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<sst xmlns="http://schemas.openxmlformats.org/spreadsheetml/2006/main" count="114" uniqueCount="79">
  <si>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</si>
  <si>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</si>
  <si>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</si>
  <si>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</si>
  <si>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</si>
  <si>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</si>
  <si>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</si>
  <si>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</si>
  <si>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</si>
  <si>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</si>
  <si>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</si>
  <si>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</si>
  <si>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</si>
  <si>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</si>
  <si>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</si>
  <si>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</si>
  <si>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</si>
  <si>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</si>
  <si>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</si>
  <si>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</si>
  <si>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</si>
  <si>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</si>
  <si>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</si>
  <si>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</si>
  <si>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</si>
  <si>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</si>
  <si>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</si>
  <si>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</si>
  <si>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</si>
  <si>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</si>
  <si>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</si>
  <si>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</si>
  <si>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</si>
  <si>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</si>
  <si>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</si>
  <si>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</si>
  <si>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</si>
  <si>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</si>
  <si>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</si>
  <si>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</si>
  <si>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</si>
  <si>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</si>
  <si>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</si>
  <si>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</si>
  <si>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</si>
  <si>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</si>
  <si>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</si>
  <si>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</si>
  <si>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</si>
  <si>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</si>
  <si>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</si>
  <si>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</si>
  <si>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</si>
  <si>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</si>
  <si>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</si>
  <si>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</si>
  <si>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</si>
  <si>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</si>
  <si>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</si>
  <si>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</si>
  <si>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June 14, 2023</t>
  </si>
  <si>
    <t>City of Eastland</t>
  </si>
  <si>
    <t>Mark Dreyfus</t>
  </si>
  <si>
    <t>Lower Colorado River Authority (LCRA)</t>
  </si>
  <si>
    <t>Blake Holt</t>
  </si>
  <si>
    <t>Broad Reach Power</t>
  </si>
  <si>
    <t>Bob Wittmeyer</t>
  </si>
  <si>
    <t>Constellation Energy Generation (Constellation)</t>
  </si>
  <si>
    <t>Andy Nguyen</t>
  </si>
  <si>
    <t>CenterPoint Energy (CNP)</t>
  </si>
  <si>
    <t>Jim Lee</t>
  </si>
  <si>
    <t>Lone Star Transmission</t>
  </si>
  <si>
    <t>John Ritch</t>
  </si>
  <si>
    <t>GEUS</t>
  </si>
  <si>
    <t>Ashley Cotton</t>
  </si>
  <si>
    <t>Need 2/3 to Pass</t>
  </si>
  <si>
    <t>Motion Carries</t>
  </si>
  <si>
    <t>PRS Motion:  To recommend approval of NPRR1183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</si>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</sst>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77</v>
      </c>
      <c r="C3" s="68"/>
      <c r="D3" s="68"/>
      <c r="E3" s="6"/>
      <c r="F3" s="55" t="s">
        <v>21</v>
      </c>
      <c r="G3" s="64" t="s">
        <v>76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78</v>
      </c>
      <c r="C6" s="14"/>
      <c r="D6" s="15"/>
      <c r="E6" s="16"/>
      <c r="F6" s="61" t="s">
        <v>75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39</v>
      </c>
      <c r="F23" s="25" t="s">
        <v>14</v>
      </c>
      <c r="G23" s="50">
        <v>0.3333333333333333</v>
      </c>
      <c r="H23" s="50"/>
      <c r="I23" s="20"/>
    </row>
    <row r="24" spans="2:9" ht="11.25">
      <c r="B24" s="31" t="s">
        <v>65</v>
      </c>
      <c r="C24" s="31"/>
      <c r="D24" s="31"/>
      <c r="E24" s="51" t="s">
        <v>66</v>
      </c>
      <c r="F24" s="25" t="s">
        <v>14</v>
      </c>
      <c r="G24" s="50">
        <v>0.3333333333333333</v>
      </c>
      <c r="H24" s="50"/>
      <c r="I24" s="20"/>
    </row>
    <row r="25" spans="2:9" ht="11.25">
      <c r="B25" s="31" t="s">
        <v>67</v>
      </c>
      <c r="C25" s="31"/>
      <c r="D25" s="31"/>
      <c r="E25" s="51" t="s">
        <v>68</v>
      </c>
      <c r="F25" s="63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19</v>
      </c>
      <c r="F27" s="27">
        <f>COUNTA(F22:F26)</f>
        <v>3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11.2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11.25">
      <c r="B29" s="31" t="s">
        <v>49</v>
      </c>
      <c r="C29" s="31"/>
      <c r="D29" s="31"/>
      <c r="E29" s="51" t="s">
        <v>33</v>
      </c>
      <c r="F29" s="25" t="s">
        <v>14</v>
      </c>
      <c r="G29" s="50">
        <v>0.5</v>
      </c>
      <c r="H29" s="50"/>
      <c r="I29" s="20"/>
    </row>
    <row r="30" spans="2:9" ht="11.25">
      <c r="B30" s="31" t="s">
        <v>58</v>
      </c>
      <c r="C30" s="31"/>
      <c r="D30" s="31"/>
      <c r="E30" s="51" t="s">
        <v>59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11.25">
      <c r="B34" s="31" t="s">
        <v>50</v>
      </c>
      <c r="C34" s="31"/>
      <c r="D34" s="31"/>
      <c r="E34" s="51" t="s">
        <v>38</v>
      </c>
      <c r="F34" s="25" t="s">
        <v>14</v>
      </c>
      <c r="G34" s="50">
        <v>0.5</v>
      </c>
      <c r="H34" s="32"/>
      <c r="I34" s="20"/>
    </row>
    <row r="35" spans="2:9" ht="11.25">
      <c r="B35" s="31" t="s">
        <v>53</v>
      </c>
      <c r="C35" s="31"/>
      <c r="D35" s="31"/>
      <c r="E35" s="51" t="s">
        <v>54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11.2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11.25">
      <c r="B39" s="31" t="s">
        <v>51</v>
      </c>
      <c r="C39" s="31"/>
      <c r="D39" s="31"/>
      <c r="E39" s="51" t="s">
        <v>35</v>
      </c>
      <c r="F39" s="25" t="s">
        <v>14</v>
      </c>
      <c r="G39" s="50">
        <v>0.25</v>
      </c>
      <c r="H39" s="50"/>
      <c r="I39" s="20"/>
    </row>
    <row r="40" spans="2:9" ht="11.25">
      <c r="B40" s="31" t="s">
        <v>69</v>
      </c>
      <c r="C40" s="31"/>
      <c r="D40" s="31"/>
      <c r="E40" s="51" t="s">
        <v>70</v>
      </c>
      <c r="F40" s="25" t="s">
        <v>14</v>
      </c>
      <c r="G40" s="50">
        <v>0.25</v>
      </c>
      <c r="H40" s="50"/>
      <c r="I40" s="20"/>
    </row>
    <row r="41" spans="2:9" ht="11.25">
      <c r="B41" s="31" t="s">
        <v>71</v>
      </c>
      <c r="C41" s="31"/>
      <c r="D41" s="31"/>
      <c r="E41" s="51" t="s">
        <v>72</v>
      </c>
      <c r="F41" s="25" t="s">
        <v>14</v>
      </c>
      <c r="G41" s="50">
        <v>0.25</v>
      </c>
      <c r="H41" s="50"/>
      <c r="I41" s="20"/>
    </row>
    <row r="42" spans="2:9" ht="11.25">
      <c r="B42" s="31" t="s">
        <v>52</v>
      </c>
      <c r="C42" s="31"/>
      <c r="D42" s="31"/>
      <c r="E42" s="51" t="s">
        <v>36</v>
      </c>
      <c r="F42" s="25" t="s">
        <v>14</v>
      </c>
      <c r="G42" s="50">
        <v>0.25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7">
        <f>COUNTA(F38:F43)</f>
        <v>4</v>
      </c>
      <c r="G44" s="28">
        <f>SUM(G38:G43)</f>
        <v>1</v>
      </c>
      <c r="H44" s="29">
        <f>SUM(H38:H43)</f>
        <v>0</v>
      </c>
      <c r="I44" s="27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11.25">
      <c r="B46" s="31" t="s">
        <v>32</v>
      </c>
      <c r="C46" s="31"/>
      <c r="D46" s="31"/>
      <c r="E46" s="51" t="s">
        <v>40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73</v>
      </c>
      <c r="C47" s="31"/>
      <c r="D47" s="31"/>
      <c r="E47" s="51" t="s">
        <v>74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56</v>
      </c>
      <c r="C48" s="31"/>
      <c r="D48" s="31"/>
      <c r="E48" s="51" t="s">
        <v>55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11.2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11.2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2" thickBot="1">
      <c r="B53" s="16"/>
      <c r="C53" s="6"/>
      <c r="D53" s="6"/>
      <c r="E53" s="1" t="s">
        <v>19</v>
      </c>
      <c r="F53" s="27">
        <f>F15+F21+F50+F44+F27+F37+F32</f>
        <v>20</v>
      </c>
      <c r="G53" s="42">
        <f>G15+G21+G50+G44+G27+G37+G32</f>
        <v>7</v>
      </c>
      <c r="H53" s="42">
        <f>H15+H21+H50+H44+H27+H37+H32</f>
        <v>0</v>
      </c>
      <c r="I53" s="27">
        <f>I15+I21+I50+I44+I27+I37+I32</f>
        <v>0</v>
      </c>
    </row>
    <row r="54" spans="2:9" ht="12.7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2" thickTop="1">
      <c r="B55" s="43"/>
      <c r="C55" s="16"/>
      <c r="D55" s="16"/>
      <c r="E55" s="16"/>
      <c r="F55" s="8"/>
      <c r="G55" s="8"/>
      <c r="H55" s="8"/>
      <c r="I55" s="11"/>
    </row>
    <row r="57" ht="12" hidden="1" thickBot="1">
      <c r="B57" s="46" t="s">
        <v>23</v>
      </c>
    </row>
    <row r="58" ht="12" hidden="1" thickTop="1">
      <c r="B58" s="47" t="s">
        <v>17</v>
      </c>
    </row>
    <row r="59" ht="11.25" hidden="1">
      <c r="B59" s="47" t="s">
        <v>16</v>
      </c>
    </row>
    <row r="60" ht="11.25" hidden="1">
      <c r="B60" s="48" t="s">
        <v>18</v>
      </c>
    </row>
    <row r="61" ht="11.25" hidden="1"/>
    <row r="62" ht="12" hidden="1" thickBot="1">
      <c r="B62" s="46" t="s">
        <v>24</v>
      </c>
    </row>
    <row r="63" ht="12" hidden="1" thickTop="1">
      <c r="B63" s="47" t="s">
        <v>22</v>
      </c>
    </row>
    <row r="64" ht="11.25" hidden="1">
      <c r="B64" s="62" t="s">
        <v>57</v>
      </c>
    </row>
    <row r="65" ht="11.25" hidden="1"/>
    <row r="66" ht="12" hidden="1" thickBot="1">
      <c r="B66" s="46" t="s">
        <v>25</v>
      </c>
    </row>
    <row r="67" ht="12" hidden="1" thickTop="1">
      <c r="B67" s="47" t="s">
        <v>20</v>
      </c>
    </row>
    <row r="68" ht="11.25" hidden="1">
      <c r="B68" s="48"/>
    </row>
    <row r="69" ht="11.25" hidden="1"/>
    <row r="70" ht="12" hidden="1" thickBot="1">
      <c r="B70" s="46" t="s">
        <v>26</v>
      </c>
    </row>
    <row r="71" ht="12" hidden="1" thickTop="1">
      <c r="B71" s="47" t="s">
        <v>14</v>
      </c>
    </row>
    <row r="72" ht="11.25" hidden="1">
      <c r="B72" s="48"/>
    </row>
    <row r="73" ht="11.25" hidden="1"/>
    <row r="74" ht="12" hidden="1" thickBot="1">
      <c r="B74" s="46" t="s">
        <v>27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28</v>
      </c>
    </row>
    <row r="79" ht="12" hidden="1" thickTop="1">
      <c r="B79" s="47">
        <v>1</v>
      </c>
    </row>
    <row r="80" ht="11.2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8:I38 F28:I28 F26:I26 F20:I20 F22:I22 F33:I33 F31:I31 F43:I43 I45 I10 F14:I14 F16:I16">
      <formula1>#REF!</formula1>
    </dataValidation>
    <dataValidation type="list" showInputMessage="1" showErrorMessage="1" sqref="F29:F30 F46:F48 F17:F19 F23:F25 F34:F36 F39:F42">
      <formula1>$B$71:$B$72</formula1>
    </dataValidation>
    <dataValidation type="list" showInputMessage="1" showErrorMessage="1" sqref="I29:I30 I46:I48 I17:I19 I23:I25 I11:I13 I34:I36 I39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3">
      <formula1>$B$58:$B$60</formula1>
    </dataValidation>
    <dataValidation type="list" allowBlank="1" showInputMessage="1" showErrorMessage="1" sqref="F11:F13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2023-06-15T20:56:20Z</dcterms:modified>
  <cp:category/>
  <cp:version/>
  <cp:contentType/>
  <cp:contentStatus/>
</cp:coreProperties>
</file>