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  <sheet name="Ballot Details" sheetId="2" r:id="rId2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'Vote'!$E$39:$I$43</definedName>
    <definedName name="clearIOUVote">'Vote'!$G$39:$I$43</definedName>
    <definedName name="clearMarketers">'Vote'!$E$29:$I$31</definedName>
    <definedName name="clearMarketersVote">'Vote'!$G$29:$I$31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'Vote'!$F$32</definedName>
    <definedName name="countMarketersAbstain">'Vote'!$I$32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'Vote'!$G$38:$I$44</definedName>
    <definedName name="Marketers">'Vote'!$G$28:$I$32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<sst xmlns="http://schemas.openxmlformats.org/spreadsheetml/2006/main" count="124" uniqueCount="89">
  <si>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</si>
  <si>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</si>
  <si>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</si>
  <si>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</si>
  <si>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</si>
  <si>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</si>
  <si>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</si>
  <si>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</si>
  <si>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</si>
  <si>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</si>
  <si>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</si>
  <si>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</si>
  <si>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</si>
  <si>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</si>
  <si>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</si>
  <si>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</si>
  <si>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</si>
  <si>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</si>
  <si>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</si>
  <si>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</si>
  <si>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</si>
  <si>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</si>
  <si>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</si>
  <si>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</si>
  <si>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</si>
  <si>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</si>
  <si>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</si>
  <si>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</si>
  <si>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</si>
  <si>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</si>
  <si>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</si>
  <si>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</si>
  <si>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</si>
  <si>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</si>
  <si>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</si>
  <si>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</si>
  <si>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</si>
  <si>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</si>
  <si>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</si>
  <si>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</si>
  <si>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</si>
  <si>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</si>
  <si>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</si>
  <si>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</si>
  <si>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</si>
  <si>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</si>
  <si>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</si>
  <si>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</si>
  <si>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</si>
  <si>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</si>
  <si>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</si>
  <si>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</si>
  <si>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</si>
  <si>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</si>
  <si>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</si>
  <si>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</si>
  <si>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</si>
  <si>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</si>
  <si>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</si>
  <si>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</si>
  <si>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</si>
  <si>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June 14, 2023</t>
  </si>
  <si>
    <t>City of Eastland</t>
  </si>
  <si>
    <t>Mark Dreyfus</t>
  </si>
  <si>
    <t>Lower Colorado River Authority (LCRA)</t>
  </si>
  <si>
    <t>Blake Holt</t>
  </si>
  <si>
    <t>Broad Reach Power</t>
  </si>
  <si>
    <t>Bob Wittmeyer</t>
  </si>
  <si>
    <t>Constellation Energy Generation (Constellation)</t>
  </si>
  <si>
    <t>Andy Nguyen</t>
  </si>
  <si>
    <t>CenterPoint Energy (CNP)</t>
  </si>
  <si>
    <t>Jim Lee</t>
  </si>
  <si>
    <t>Lone Star Transmission</t>
  </si>
  <si>
    <t>John Ritch</t>
  </si>
  <si>
    <t>GEUS</t>
  </si>
  <si>
    <t>Ashley Cotton</t>
  </si>
  <si>
    <t xml:space="preserve">PRS Motion:  To approve the Combined Ballot as presented (detailed on the "Ballot Details" tab)  </t>
  </si>
  <si>
    <t>To approve the May 10, 2023, PRS Meeting Minutes as presented</t>
  </si>
  <si>
    <t>NPRR1150 - To endorse and forward to TAC the 5/10/23 PRS Report and 9/28/22 Impact Analysis for NPRR1150</t>
  </si>
  <si>
    <t>NPRR1173 - To endorse and forward to TAC the 5/10/23 PRS Report and 4/17/23 Impact Analysis for NPRR1173</t>
  </si>
  <si>
    <t>NPRR1176 - To endorse and forward to TAC the 5/10/23 PRS Report and 4/25/23 Impact Analysis for NPRR1176</t>
  </si>
  <si>
    <t>PGRR103 - To waive notice for PGRR103; to endorse the ROS-recommended priority of 2024 and rank of 4020 for PGRR103</t>
  </si>
  <si>
    <t>Need 2/3 to Pass</t>
  </si>
  <si>
    <t>NPRR1180 - To table NPRR1180 and refer the issue to ROS</t>
  </si>
  <si>
    <t>NPRR1181 - To table NPRR1181 and refer the issue to WMS</t>
  </si>
  <si>
    <t>NPRR1182 - To recommend approval of NPRR1182 as submitted</t>
  </si>
  <si>
    <t>NPRR1183 - To recommend approval of NPRR1183 as submitted</t>
  </si>
  <si>
    <t>NPRR1184 - To recommend approval of NPRR1184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</si>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</sst>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76</v>
      </c>
      <c r="C3" s="69"/>
      <c r="D3" s="69"/>
      <c r="E3" s="6"/>
      <c r="F3" s="55" t="s">
        <v>21</v>
      </c>
      <c r="G3" s="65" t="s">
        <v>88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58</v>
      </c>
      <c r="G4" s="67"/>
      <c r="H4" s="66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41</v>
      </c>
      <c r="C6" s="14"/>
      <c r="D6" s="15"/>
      <c r="E6" s="16"/>
      <c r="F6" s="61" t="s">
        <v>82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49</v>
      </c>
      <c r="C23" s="31"/>
      <c r="D23" s="31"/>
      <c r="E23" s="51" t="s">
        <v>39</v>
      </c>
      <c r="F23" s="25" t="s">
        <v>14</v>
      </c>
      <c r="G23" s="50">
        <v>0.3333333333333333</v>
      </c>
      <c r="H23" s="50"/>
      <c r="I23" s="20"/>
    </row>
    <row r="24" spans="2:9" ht="9.75">
      <c r="B24" s="31" t="s">
        <v>66</v>
      </c>
      <c r="C24" s="31"/>
      <c r="D24" s="31"/>
      <c r="E24" s="51" t="s">
        <v>67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64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9.7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9.7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9.75">
      <c r="B29" s="31" t="s">
        <v>50</v>
      </c>
      <c r="C29" s="31"/>
      <c r="D29" s="31"/>
      <c r="E29" s="51" t="s">
        <v>33</v>
      </c>
      <c r="F29" s="25" t="s">
        <v>14</v>
      </c>
      <c r="G29" s="50">
        <v>0.5</v>
      </c>
      <c r="H29" s="50"/>
      <c r="I29" s="20"/>
    </row>
    <row r="30" spans="2:9" ht="9.75">
      <c r="B30" s="31" t="s">
        <v>59</v>
      </c>
      <c r="C30" s="31"/>
      <c r="D30" s="31"/>
      <c r="E30" s="51" t="s">
        <v>60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9.7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9.75">
      <c r="B34" s="31" t="s">
        <v>51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9.75">
      <c r="B35" s="31" t="s">
        <v>54</v>
      </c>
      <c r="C35" s="31"/>
      <c r="D35" s="31"/>
      <c r="E35" s="51" t="s">
        <v>55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9.7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9.75">
      <c r="B39" s="31" t="s">
        <v>52</v>
      </c>
      <c r="C39" s="31"/>
      <c r="D39" s="31"/>
      <c r="E39" s="51" t="s">
        <v>35</v>
      </c>
      <c r="F39" s="25" t="s">
        <v>14</v>
      </c>
      <c r="G39" s="50">
        <v>0.25</v>
      </c>
      <c r="H39" s="50"/>
      <c r="I39" s="20"/>
    </row>
    <row r="40" spans="2:9" ht="9.75">
      <c r="B40" s="31" t="s">
        <v>70</v>
      </c>
      <c r="C40" s="31"/>
      <c r="D40" s="31"/>
      <c r="E40" s="51" t="s">
        <v>71</v>
      </c>
      <c r="F40" s="25" t="s">
        <v>14</v>
      </c>
      <c r="G40" s="50">
        <v>0.25</v>
      </c>
      <c r="H40" s="50"/>
      <c r="I40" s="20"/>
    </row>
    <row r="41" spans="2:9" ht="9.75">
      <c r="B41" s="31" t="s">
        <v>72</v>
      </c>
      <c r="C41" s="31"/>
      <c r="D41" s="31"/>
      <c r="E41" s="51" t="s">
        <v>73</v>
      </c>
      <c r="F41" s="25" t="s">
        <v>14</v>
      </c>
      <c r="G41" s="50">
        <v>0.25</v>
      </c>
      <c r="H41" s="50"/>
      <c r="I41" s="20"/>
    </row>
    <row r="42" spans="2:9" ht="9.75">
      <c r="B42" s="31" t="s">
        <v>53</v>
      </c>
      <c r="C42" s="31"/>
      <c r="D42" s="31"/>
      <c r="E42" s="51" t="s">
        <v>36</v>
      </c>
      <c r="F42" s="25" t="s">
        <v>14</v>
      </c>
      <c r="G42" s="50">
        <v>0.25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COUNTA(F38:F43)</f>
        <v>4</v>
      </c>
      <c r="G44" s="28">
        <f>SUM(G38:G43)</f>
        <v>1</v>
      </c>
      <c r="H44" s="29">
        <f>SUM(H38:H43)</f>
        <v>0</v>
      </c>
      <c r="I44" s="27">
        <f>COUNTA(I38:I43)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40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74</v>
      </c>
      <c r="C47" s="31"/>
      <c r="D47" s="31"/>
      <c r="E47" s="51" t="s">
        <v>75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57</v>
      </c>
      <c r="C48" s="31"/>
      <c r="D48" s="31"/>
      <c r="E48" s="51" t="s">
        <v>56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F15+F21+F50+F44+F27+F37+F32</f>
        <v>20</v>
      </c>
      <c r="G53" s="42">
        <f>G15+G21+G50+G44+G27+G37+G32</f>
        <v>7</v>
      </c>
      <c r="H53" s="42">
        <f>H15+H21+H50+H44+H27+H37+H32</f>
        <v>0</v>
      </c>
      <c r="I53" s="27">
        <f>I15+I21+I50+I44+I27+I37+I32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58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8:I38 F28:I28 F26:I26 F20:I20 F22:I22 F33:I33 F31:I31 F43:I43 I45 I10 F14:I14 F16:I16">
      <formula1>#REF!</formula1>
    </dataValidation>
    <dataValidation type="list" showInputMessage="1" showErrorMessage="1" sqref="F29:F30 F46:F48 F17:F19 F23:F25 F34:F36 F39:F42">
      <formula1>$B$71:$B$72</formula1>
    </dataValidation>
    <dataValidation type="list" showInputMessage="1" showErrorMessage="1" sqref="I29:I30 I46:I48 I17:I19 I23:I25 I11:I13 I34:I36 I39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s="63" t="s">
        <v>77</v>
      </c>
    </row>
    <row r="2" ht="12.75">
      <c r="A2" s="63" t="s">
        <v>78</v>
      </c>
    </row>
    <row r="3" ht="12.75">
      <c r="A3" s="63" t="s">
        <v>79</v>
      </c>
    </row>
    <row r="4" ht="12.75">
      <c r="A4" s="63" t="s">
        <v>80</v>
      </c>
    </row>
    <row r="5" ht="12.75">
      <c r="A5" s="63" t="s">
        <v>81</v>
      </c>
    </row>
    <row r="6" ht="12.75">
      <c r="A6" s="63" t="s">
        <v>83</v>
      </c>
    </row>
    <row r="7" ht="12.75">
      <c r="A7" s="63" t="s">
        <v>84</v>
      </c>
    </row>
    <row r="8" ht="12.75">
      <c r="A8" s="63" t="s">
        <v>85</v>
      </c>
    </row>
    <row r="9" ht="12.75">
      <c r="A9" s="63" t="s">
        <v>86</v>
      </c>
    </row>
    <row r="10" ht="12.75">
      <c r="A10" s="63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Board Conference Room</cp:lastModifiedBy>
  <cp:lastPrinted>2001-05-29T14:33:52Z</cp:lastPrinted>
  <dcterms:created xsi:type="dcterms:W3CDTF">2000-03-13T15:50:20Z</dcterms:created>
  <dcterms:modified xsi:type="dcterms:W3CDTF">2023-06-14T15:55:35Z</dcterms:modified>
  <cp:category/>
  <cp:version/>
  <cp:contentType/>
  <cp:contentStatus/>
</cp:coreProperties>
</file>