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<sst xmlns="http://schemas.openxmlformats.org/spreadsheetml/2006/main" count="159" uniqueCount="94">
  <si>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</si>
  <si>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</si>
  <si>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</si>
  <si>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</si>
  <si>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</si>
  <si>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</si>
  <si>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</si>
  <si>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</si>
  <si>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</si>
  <si>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</si>
  <si>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</si>
  <si>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</si>
  <si>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</si>
  <si>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</si>
  <si>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</si>
  <si>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</si>
  <si>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</si>
  <si>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</si>
  <si>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</si>
  <si>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</si>
  <si>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</si>
  <si>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</si>
  <si>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</si>
  <si>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</si>
  <si>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</si>
  <si>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</si>
  <si>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</si>
  <si>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</si>
  <si>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</si>
  <si>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</si>
  <si>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</si>
  <si>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</si>
  <si>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</si>
  <si>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</si>
  <si>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</si>
  <si>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</si>
  <si>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</si>
  <si>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</si>
  <si>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</si>
  <si>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</si>
  <si>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</si>
  <si>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</si>
  <si>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</si>
  <si>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</si>
  <si>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</si>
  <si>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</si>
  <si>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</si>
  <si>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</si>
  <si>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</si>
  <si>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</si>
  <si>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</si>
  <si>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</si>
  <si>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</si>
  <si>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</si>
  <si>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</si>
  <si>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</si>
  <si>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</si>
  <si>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</si>
  <si>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</si>
  <si>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</si>
  <si>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</si>
  <si>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</si>
  <si>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</si>
  <si>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</si>
  <si>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</si>
  <si>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</si>
  <si>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</si>
  <si>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</si>
  <si>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</si>
  <si>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</si>
  <si>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</si>
  <si>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</si>
  <si>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</si>
  <si>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</si>
  <si>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</si>
  <si>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</si>
  <si>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</si>
  <si>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</si>
  <si>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</si>
  <si>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</si>
  <si>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</si>
  <si>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</si>
  <si>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</si>
  <si>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</si>
  <si>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</si>
  <si>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</si>
  <si>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</si>
  <si>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Emily Jolly (Blake Holt)</t>
  </si>
  <si>
    <t>Seth Cochran (Resmi Surendran)</t>
  </si>
  <si>
    <t>Erika Bierschbach (Fei Xie)</t>
  </si>
  <si>
    <t>Date:  June 7, 2023</t>
  </si>
  <si>
    <t>Need &gt;50% to Pass</t>
  </si>
  <si>
    <t>WMS Motion:  To endorse approval of NPRR1174 as submitted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</si>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</sst>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5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/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</c>
      <c r="H5" s="55">
        <f>IF((G60+H60)=0,"",H60)</f>
      </c>
      <c r="I5" s="56">
        <f>I60</f>
        <v>4</v>
      </c>
    </row>
    <row r="6" spans="2:9" ht="22.5" customHeight="1">
      <c r="B6" s="6" t="s">
        <v>48</v>
      </c>
      <c r="C6" s="14"/>
      <c r="D6" s="15"/>
      <c r="E6" s="16"/>
      <c r="F6" s="59" t="s">
        <v>91</v>
      </c>
      <c r="G6" s="57">
        <f>G61</f>
      </c>
      <c r="H6" s="57">
        <f>H61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 t="s">
        <v>93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 t="s">
        <v>93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 t="s">
        <v>14</v>
      </c>
      <c r="G13" s="53" t="s">
        <v>93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86</v>
      </c>
      <c r="F14" s="23" t="s">
        <v>14</v>
      </c>
      <c r="G14" s="53" t="s">
        <v>93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87</v>
      </c>
      <c r="F18" s="23" t="s">
        <v>14</v>
      </c>
      <c r="G18" s="54" t="s">
        <v>93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76</v>
      </c>
      <c r="F19" s="23" t="s">
        <v>14</v>
      </c>
      <c r="G19" s="54" t="s">
        <v>93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84</v>
      </c>
      <c r="F20" s="23" t="s">
        <v>14</v>
      </c>
      <c r="G20" s="54" t="s">
        <v>93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83</v>
      </c>
      <c r="F21" s="23" t="s">
        <v>14</v>
      </c>
      <c r="G21" s="54" t="s">
        <v>93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63</v>
      </c>
      <c r="C26" s="26"/>
      <c r="D26" s="26"/>
      <c r="E26" s="48" t="s">
        <v>54</v>
      </c>
      <c r="F26" s="23" t="s">
        <v>14</v>
      </c>
      <c r="G26" s="53" t="s">
        <v>93</v>
      </c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0</v>
      </c>
      <c r="H30" s="39">
        <f>SUM(H24:H29)</f>
        <v>0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55</v>
      </c>
      <c r="F32" s="23" t="s">
        <v>14</v>
      </c>
      <c r="G32" s="53"/>
      <c r="H32" s="53"/>
      <c r="I32" s="20" t="s">
        <v>21</v>
      </c>
    </row>
    <row r="33" spans="2:9" ht="11.25">
      <c r="B33" s="26" t="s">
        <v>74</v>
      </c>
      <c r="C33" s="26"/>
      <c r="D33" s="26"/>
      <c r="E33" s="48" t="s">
        <v>75</v>
      </c>
      <c r="F33" s="23" t="s">
        <v>14</v>
      </c>
      <c r="G33" s="53" t="s">
        <v>93</v>
      </c>
      <c r="H33" s="53"/>
      <c r="I33" s="20"/>
    </row>
    <row r="34" spans="2:9" ht="11.25">
      <c r="B34" s="26" t="s">
        <v>73</v>
      </c>
      <c r="C34" s="26"/>
      <c r="D34" s="26"/>
      <c r="E34" s="48" t="s">
        <v>85</v>
      </c>
      <c r="F34" s="23" t="s">
        <v>14</v>
      </c>
      <c r="G34" s="53"/>
      <c r="H34" s="53"/>
      <c r="I34" s="20" t="s">
        <v>21</v>
      </c>
    </row>
    <row r="35" spans="2:9" ht="11.25">
      <c r="B35" s="26" t="s">
        <v>44</v>
      </c>
      <c r="C35" s="26"/>
      <c r="D35" s="26"/>
      <c r="E35" s="48" t="s">
        <v>88</v>
      </c>
      <c r="F35" s="23" t="s">
        <v>14</v>
      </c>
      <c r="G35" s="53" t="s">
        <v>93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 t="s">
        <v>93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 t="s">
        <v>93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0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 t="s">
        <v>93</v>
      </c>
      <c r="H45" s="53"/>
      <c r="I45" s="20"/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 t="s">
        <v>93</v>
      </c>
      <c r="H46" s="53"/>
      <c r="I46" s="20"/>
    </row>
    <row r="47" spans="2:9" ht="11.25">
      <c r="B47" s="26" t="s">
        <v>70</v>
      </c>
      <c r="C47" s="26"/>
      <c r="D47" s="26"/>
      <c r="E47" s="48" t="s">
        <v>80</v>
      </c>
      <c r="F47" s="49" t="s">
        <v>14</v>
      </c>
      <c r="G47" s="53" t="s">
        <v>93</v>
      </c>
      <c r="H47" s="53"/>
      <c r="I47" s="20"/>
    </row>
    <row r="48" spans="2:9" ht="11.25">
      <c r="B48" s="26" t="s">
        <v>68</v>
      </c>
      <c r="C48" s="27"/>
      <c r="D48" s="27"/>
      <c r="E48" s="48" t="s">
        <v>81</v>
      </c>
      <c r="F48" s="23" t="s">
        <v>14</v>
      </c>
      <c r="G48" s="53" t="s">
        <v>93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0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 t="s">
        <v>93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 t="s">
        <v>93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 t="s">
        <v>93</v>
      </c>
      <c r="H54" s="53"/>
      <c r="I54" s="20"/>
    </row>
    <row r="55" spans="2:9" ht="11.25">
      <c r="B55" s="26" t="s">
        <v>72</v>
      </c>
      <c r="C55" s="26"/>
      <c r="D55" s="26"/>
      <c r="E55" s="48" t="s">
        <v>82</v>
      </c>
      <c r="F55" s="23" t="s">
        <v>14</v>
      </c>
      <c r="G55" s="53" t="s">
        <v>93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0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0</v>
      </c>
      <c r="H60" s="47">
        <f>H16+H23+H30+H37+H43+H50+H57</f>
        <v>0</v>
      </c>
      <c r="I60" s="25">
        <f>I16+countCoopAbstain+countIndGenAbstain+I37+countIndREPAbstain+I50+I57</f>
        <v>4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</c>
      <c r="H61" s="32">
        <f>IF((G60+H60)=0,"",H60/(G60+H60))</f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Residential Consumer 060623</cp:lastModifiedBy>
  <cp:lastPrinted>2001-05-29T14:33:52Z</cp:lastPrinted>
  <dcterms:created xsi:type="dcterms:W3CDTF">2000-03-13T15:50:20Z</dcterms:created>
  <dcterms:modified xsi:type="dcterms:W3CDTF">2023-06-07T16:35:20Z</dcterms:modified>
  <cp:category/>
  <cp:version/>
  <cp:contentType/>
  <cp:contentStatus/>
</cp:coreProperties>
</file>