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<sst xmlns="http://schemas.openxmlformats.org/spreadsheetml/2006/main" count="147" uniqueCount="94">
  <si>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</si>
  <si>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</si>
  <si>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</si>
  <si>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</si>
  <si>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</si>
  <si>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</si>
  <si>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</si>
  <si>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</si>
  <si>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</si>
  <si>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</si>
  <si>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</si>
  <si>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</si>
  <si>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</si>
  <si>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</si>
  <si>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</si>
  <si>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</si>
  <si>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</si>
  <si>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</si>
  <si>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</si>
  <si>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</si>
  <si>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</si>
  <si>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</si>
  <si>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</si>
  <si>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</si>
  <si>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</si>
  <si>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</si>
  <si>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</si>
  <si>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</si>
  <si>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</si>
  <si>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</si>
  <si>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</si>
  <si>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</si>
  <si>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</si>
  <si>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</si>
  <si>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</si>
  <si>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</si>
  <si>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</si>
  <si>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</si>
  <si>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</si>
  <si>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</si>
  <si>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</si>
  <si>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</si>
  <si>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</si>
  <si>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</si>
  <si>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</si>
  <si>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</si>
  <si>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</si>
  <si>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</si>
  <si>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</si>
  <si>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</si>
  <si>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</si>
  <si>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</si>
  <si>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</si>
  <si>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</si>
  <si>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</si>
  <si>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</si>
  <si>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</si>
  <si>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</si>
  <si>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</si>
  <si>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</si>
  <si>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</si>
  <si>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</si>
  <si>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</si>
  <si>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</si>
  <si>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</si>
  <si>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</si>
  <si>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</si>
  <si>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</si>
  <si>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</si>
  <si>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</si>
  <si>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</si>
  <si>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</si>
  <si>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</si>
  <si>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</si>
  <si>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</si>
  <si>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</si>
  <si>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</si>
  <si>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Andy Nguyen</t>
  </si>
  <si>
    <t>Constellation Energy Generation (Constellation)</t>
  </si>
  <si>
    <t>CMC Steel Texas (CMC Steel)</t>
  </si>
  <si>
    <t>Jim Lee</t>
  </si>
  <si>
    <t>Curtis Campo</t>
  </si>
  <si>
    <t>Eric Blakey</t>
  </si>
  <si>
    <t>Resmi Surendran</t>
  </si>
  <si>
    <t>Mark Dreyfus</t>
  </si>
  <si>
    <t>Emily Jolly (Blake Holt)</t>
  </si>
  <si>
    <t>Katie Rich (Will Stafford)</t>
  </si>
  <si>
    <t>Erika Bierschbach (Fei Xie)</t>
  </si>
  <si>
    <t>Lucas Turner (John Packard)</t>
  </si>
  <si>
    <t>Vincent Roberts (Omar Leon)</t>
  </si>
  <si>
    <t>Date:  May 3, 2023</t>
  </si>
  <si>
    <t>Need &gt;50% to Pass</t>
  </si>
  <si>
    <t>Motion Carries</t>
  </si>
  <si>
    <t>WMS Motion:  To endorse and forward to TAC the 4/5/23 WMS Report and the 8/3/21 Revised Impact Analysis for VCMRR031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</si>
</sst>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6.5</v>
      </c>
      <c r="H5" s="55">
        <f>IF((G60+H60)=0,"",H60)</f>
        <v>0</v>
      </c>
      <c r="I5" s="56">
        <f>I60</f>
        <v>12</v>
      </c>
    </row>
    <row r="6" spans="2:9" ht="22.5" customHeight="1">
      <c r="B6" s="6" t="s">
        <v>49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54</v>
      </c>
      <c r="C11" s="27"/>
      <c r="D11" s="28" t="s">
        <v>17</v>
      </c>
      <c r="E11" s="48" t="s">
        <v>53</v>
      </c>
      <c r="F11" s="23" t="s">
        <v>14</v>
      </c>
      <c r="G11" s="53">
        <v>0.5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58</v>
      </c>
      <c r="C13" s="27"/>
      <c r="D13" s="28" t="s">
        <v>19</v>
      </c>
      <c r="E13" s="48" t="s">
        <v>52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62</v>
      </c>
      <c r="C18" s="22"/>
      <c r="D18" s="22"/>
      <c r="E18" s="63" t="s">
        <v>85</v>
      </c>
      <c r="F18" s="23" t="s">
        <v>14</v>
      </c>
      <c r="G18" s="54">
        <v>0.5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88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61</v>
      </c>
      <c r="C20" s="22"/>
      <c r="D20" s="22"/>
      <c r="E20" s="63" t="s">
        <v>82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60</v>
      </c>
      <c r="C21" s="22"/>
      <c r="D21" s="22"/>
      <c r="E21" s="63" t="s">
        <v>86</v>
      </c>
      <c r="F21" s="23" t="s">
        <v>14</v>
      </c>
      <c r="G21" s="54">
        <v>0.5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2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63</v>
      </c>
      <c r="C25" s="26"/>
      <c r="D25" s="26"/>
      <c r="E25" s="48" t="s">
        <v>42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64</v>
      </c>
      <c r="C26" s="26"/>
      <c r="D26" s="26"/>
      <c r="E26" s="48" t="s">
        <v>55</v>
      </c>
      <c r="F26" s="23" t="s">
        <v>14</v>
      </c>
      <c r="G26" s="53"/>
      <c r="H26" s="53"/>
      <c r="I26" s="20" t="s">
        <v>21</v>
      </c>
    </row>
    <row r="27" spans="2:9" ht="11.25">
      <c r="B27" s="26" t="s">
        <v>65</v>
      </c>
      <c r="C27" s="26"/>
      <c r="D27" s="26"/>
      <c r="E27" s="48" t="s">
        <v>43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0</v>
      </c>
      <c r="H30" s="39">
        <f>SUM(H24:H29)</f>
        <v>0</v>
      </c>
      <c r="I30" s="25">
        <f>COUNTA(I24:I29)</f>
        <v>3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44</v>
      </c>
      <c r="C32" s="26"/>
      <c r="D32" s="26"/>
      <c r="E32" s="48" t="s">
        <v>45</v>
      </c>
      <c r="F32" s="23" t="s">
        <v>14</v>
      </c>
      <c r="G32" s="53"/>
      <c r="H32" s="53"/>
      <c r="I32" s="20" t="s">
        <v>21</v>
      </c>
    </row>
    <row r="33" spans="2:9" ht="11.25">
      <c r="B33" s="26" t="s">
        <v>66</v>
      </c>
      <c r="C33" s="26"/>
      <c r="D33" s="26"/>
      <c r="E33" s="48" t="s">
        <v>56</v>
      </c>
      <c r="F33" s="23" t="s">
        <v>14</v>
      </c>
      <c r="G33" s="53"/>
      <c r="H33" s="53"/>
      <c r="I33" s="20" t="s">
        <v>21</v>
      </c>
    </row>
    <row r="34" spans="2:9" ht="11.25">
      <c r="B34" s="26" t="s">
        <v>75</v>
      </c>
      <c r="C34" s="26"/>
      <c r="D34" s="26"/>
      <c r="E34" s="48" t="s">
        <v>76</v>
      </c>
      <c r="F34" s="23" t="s">
        <v>14</v>
      </c>
      <c r="G34" s="53"/>
      <c r="H34" s="53"/>
      <c r="I34" s="20" t="s">
        <v>21</v>
      </c>
    </row>
    <row r="35" spans="2:9" ht="11.25">
      <c r="B35" s="26" t="s">
        <v>74</v>
      </c>
      <c r="C35" s="26"/>
      <c r="D35" s="26"/>
      <c r="E35" s="48" t="s">
        <v>83</v>
      </c>
      <c r="F35" s="23" t="s">
        <v>14</v>
      </c>
      <c r="G35" s="53">
        <v>1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3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57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68</v>
      </c>
      <c r="C45" s="26"/>
      <c r="D45" s="26"/>
      <c r="E45" s="48" t="s">
        <v>36</v>
      </c>
      <c r="F45" s="49" t="s">
        <v>14</v>
      </c>
      <c r="G45" s="53"/>
      <c r="H45" s="53"/>
      <c r="I45" s="20" t="s">
        <v>21</v>
      </c>
    </row>
    <row r="46" spans="2:9" ht="11.25">
      <c r="B46" s="26" t="s">
        <v>70</v>
      </c>
      <c r="C46" s="26"/>
      <c r="D46" s="26"/>
      <c r="E46" s="48" t="s">
        <v>39</v>
      </c>
      <c r="F46" s="49" t="s">
        <v>14</v>
      </c>
      <c r="G46" s="53">
        <v>1</v>
      </c>
      <c r="H46" s="53"/>
      <c r="I46" s="20"/>
    </row>
    <row r="47" spans="2:9" ht="11.25">
      <c r="B47" s="26" t="s">
        <v>71</v>
      </c>
      <c r="C47" s="26"/>
      <c r="D47" s="26"/>
      <c r="E47" s="48" t="s">
        <v>80</v>
      </c>
      <c r="F47" s="49" t="s">
        <v>14</v>
      </c>
      <c r="G47" s="53"/>
      <c r="H47" s="53"/>
      <c r="I47" s="20" t="s">
        <v>21</v>
      </c>
    </row>
    <row r="48" spans="2:9" ht="11.25">
      <c r="B48" s="26" t="s">
        <v>69</v>
      </c>
      <c r="C48" s="27"/>
      <c r="D48" s="27"/>
      <c r="E48" s="48" t="s">
        <v>89</v>
      </c>
      <c r="F48" s="23" t="s">
        <v>14</v>
      </c>
      <c r="G48" s="53"/>
      <c r="H48" s="53"/>
      <c r="I48" s="20" t="s">
        <v>21</v>
      </c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3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48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32</v>
      </c>
      <c r="C53" s="26"/>
      <c r="D53" s="26"/>
      <c r="E53" s="48" t="s">
        <v>87</v>
      </c>
      <c r="F53" s="49" t="s">
        <v>14</v>
      </c>
      <c r="G53" s="53"/>
      <c r="H53" s="53"/>
      <c r="I53" s="20" t="s">
        <v>21</v>
      </c>
    </row>
    <row r="54" spans="2:9" ht="11.25">
      <c r="B54" s="26" t="s">
        <v>72</v>
      </c>
      <c r="C54" s="26"/>
      <c r="D54" s="26"/>
      <c r="E54" s="48" t="s">
        <v>37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73</v>
      </c>
      <c r="C55" s="26"/>
      <c r="D55" s="26"/>
      <c r="E55" s="48" t="s">
        <v>81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1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6.5</v>
      </c>
      <c r="H60" s="47">
        <f>H16+H23+H30+H37+H43+H50+H57</f>
        <v>0</v>
      </c>
      <c r="I60" s="25">
        <f>I16+countCoopAbstain+countIndGenAbstain+I37+countIndREPAbstain+I50+I57</f>
        <v>12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2023-05-06T01:47:00Z</dcterms:modified>
  <cp:category/>
  <cp:version/>
  <cp:contentType/>
  <cp:contentStatus/>
</cp:coreProperties>
</file>