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'Vote'!$E$41:$I$45</definedName>
    <definedName name="clearIOUVote">'Vote'!$G$41:$I$45</definedName>
    <definedName name="clearMarketers">'Vote'!$E$31:$I$33</definedName>
    <definedName name="clearMarketersVote">'Vote'!$G$31:$I$33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'Vote'!$G$40:$I$46</definedName>
    <definedName name="Marketers">'Vote'!$G$30:$I$34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<sst xmlns="http://schemas.openxmlformats.org/spreadsheetml/2006/main" count="119" uniqueCount="83">
  <si>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</si>
  <si>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</si>
  <si>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</si>
  <si>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</si>
  <si>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</si>
  <si>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</si>
  <si>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</si>
  <si>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</si>
  <si>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</si>
  <si>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</si>
  <si>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</si>
  <si>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</si>
  <si>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</si>
  <si>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</si>
  <si>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</si>
  <si>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</si>
  <si>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</si>
  <si>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</si>
  <si>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</si>
  <si>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</si>
  <si>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</si>
  <si>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</si>
  <si>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</si>
  <si>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</si>
  <si>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</si>
  <si>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</si>
  <si>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</si>
  <si>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</si>
  <si>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</si>
  <si>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</si>
  <si>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</si>
  <si>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</si>
  <si>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</si>
  <si>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</si>
  <si>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</si>
  <si>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</si>
  <si>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</si>
  <si>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</si>
  <si>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</si>
  <si>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</si>
  <si>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</si>
  <si>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</si>
  <si>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</si>
  <si>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</si>
  <si>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</si>
  <si>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</si>
  <si>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</si>
  <si>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</si>
  <si>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</si>
  <si>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</si>
  <si>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</si>
  <si>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</si>
  <si>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</si>
  <si>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</si>
  <si>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</si>
  <si>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</si>
  <si>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</si>
  <si>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</si>
  <si>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</si>
  <si>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</si>
  <si>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April 13, 2023</t>
  </si>
  <si>
    <t>Eric Goff (Nabaraj Pokharel)</t>
  </si>
  <si>
    <t>Lower Colorado River Authority (LCRA)</t>
  </si>
  <si>
    <t>Emily Jolly</t>
  </si>
  <si>
    <t>Broad Reach Power</t>
  </si>
  <si>
    <t>Bob Wittmeyer</t>
  </si>
  <si>
    <t>CenterPoint Energy</t>
  </si>
  <si>
    <t>Lone Star Transmission</t>
  </si>
  <si>
    <t>Jim Lee</t>
  </si>
  <si>
    <t>John Ritch</t>
  </si>
  <si>
    <t>GEUS</t>
  </si>
  <si>
    <t>Ashley Cotton</t>
  </si>
  <si>
    <t>City of Eastland</t>
  </si>
  <si>
    <t>Mark Dreyfus</t>
  </si>
  <si>
    <t>Calpine Corporation (Calpine)</t>
  </si>
  <si>
    <t>Bryan Sams</t>
  </si>
  <si>
    <t>Tesla</t>
  </si>
  <si>
    <t>Arushi Sharma Frank</t>
  </si>
  <si>
    <t>Blake Gross (Lauri White)</t>
  </si>
  <si>
    <t>Need &gt;50% to Pass</t>
  </si>
  <si>
    <t>Motion Carries</t>
  </si>
  <si>
    <t xml:space="preserve">PRS Motion:  To table NPRR1170 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</si>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</sst>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81</v>
      </c>
      <c r="C3" s="68"/>
      <c r="D3" s="68"/>
      <c r="E3" s="6"/>
      <c r="F3" s="55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57</v>
      </c>
      <c r="G4" s="66"/>
      <c r="H4" s="65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82</v>
      </c>
      <c r="C6" s="14"/>
      <c r="D6" s="15"/>
      <c r="E6" s="16"/>
      <c r="F6" s="61" t="s">
        <v>79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72</v>
      </c>
      <c r="C12" s="33"/>
      <c r="D12" s="36" t="s">
        <v>17</v>
      </c>
      <c r="E12" s="24" t="s">
        <v>73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43</v>
      </c>
      <c r="C13" s="33"/>
      <c r="D13" s="36" t="s">
        <v>16</v>
      </c>
      <c r="E13" s="24" t="s">
        <v>61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45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62</v>
      </c>
      <c r="C18" s="23"/>
      <c r="D18" s="23"/>
      <c r="E18" s="24" t="s">
        <v>63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46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47</v>
      </c>
      <c r="C23" s="31"/>
      <c r="D23" s="31"/>
      <c r="E23" s="51" t="s">
        <v>37</v>
      </c>
      <c r="F23" s="25" t="s">
        <v>14</v>
      </c>
      <c r="G23" s="50">
        <v>0.25</v>
      </c>
      <c r="H23" s="50"/>
      <c r="I23" s="20"/>
    </row>
    <row r="24" spans="2:9" ht="11.25">
      <c r="B24" s="31" t="s">
        <v>64</v>
      </c>
      <c r="C24" s="31"/>
      <c r="D24" s="31"/>
      <c r="E24" s="51" t="s">
        <v>65</v>
      </c>
      <c r="F24" s="25" t="s">
        <v>14</v>
      </c>
      <c r="G24" s="50">
        <v>0.25</v>
      </c>
      <c r="H24" s="50"/>
      <c r="I24" s="20"/>
    </row>
    <row r="25" spans="2:9" ht="11.25">
      <c r="B25" s="31" t="s">
        <v>76</v>
      </c>
      <c r="C25" s="31"/>
      <c r="D25" s="31"/>
      <c r="E25" s="51" t="s">
        <v>77</v>
      </c>
      <c r="F25" s="63"/>
      <c r="G25" s="50"/>
      <c r="H25" s="50"/>
      <c r="I25" s="20"/>
    </row>
    <row r="26" spans="2:9" ht="11.25">
      <c r="B26" s="31" t="s">
        <v>74</v>
      </c>
      <c r="C26" s="31"/>
      <c r="D26" s="31"/>
      <c r="E26" s="51" t="s">
        <v>75</v>
      </c>
      <c r="F26" s="25" t="s">
        <v>14</v>
      </c>
      <c r="G26" s="50">
        <v>0.25</v>
      </c>
      <c r="H26" s="50"/>
      <c r="I26" s="20"/>
    </row>
    <row r="27" spans="2:9" ht="11.25">
      <c r="B27" s="31" t="s">
        <v>48</v>
      </c>
      <c r="C27" s="31"/>
      <c r="D27" s="31"/>
      <c r="E27" s="51" t="s">
        <v>39</v>
      </c>
      <c r="F27" s="25" t="s">
        <v>14</v>
      </c>
      <c r="G27" s="50">
        <v>0.25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4</v>
      </c>
      <c r="G29" s="28">
        <f>SUM(G22:G28)</f>
        <v>1</v>
      </c>
      <c r="H29" s="29">
        <f>SUM(H22:H28)</f>
        <v>0</v>
      </c>
      <c r="I29" s="27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49</v>
      </c>
      <c r="C31" s="31"/>
      <c r="D31" s="31"/>
      <c r="E31" s="51" t="s">
        <v>33</v>
      </c>
      <c r="F31" s="25" t="s">
        <v>14</v>
      </c>
      <c r="G31" s="50">
        <v>0.5</v>
      </c>
      <c r="H31" s="50"/>
      <c r="I31" s="20"/>
    </row>
    <row r="32" spans="2:9" ht="11.25">
      <c r="B32" s="31" t="s">
        <v>58</v>
      </c>
      <c r="C32" s="31"/>
      <c r="D32" s="31"/>
      <c r="E32" s="51" t="s">
        <v>59</v>
      </c>
      <c r="F32" s="25" t="s">
        <v>14</v>
      </c>
      <c r="G32" s="50">
        <v>0.5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2</v>
      </c>
      <c r="G34" s="28">
        <f>SUM(G30:G33)</f>
        <v>1</v>
      </c>
      <c r="H34" s="29">
        <f>SUM(H30:H33)</f>
        <v>0</v>
      </c>
      <c r="I34" s="27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50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53</v>
      </c>
      <c r="C37" s="31"/>
      <c r="D37" s="31"/>
      <c r="E37" s="51" t="s">
        <v>54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51</v>
      </c>
      <c r="C41" s="31"/>
      <c r="D41" s="31"/>
      <c r="E41" s="51" t="s">
        <v>35</v>
      </c>
      <c r="F41" s="25" t="s">
        <v>14</v>
      </c>
      <c r="G41" s="50">
        <v>0.25</v>
      </c>
      <c r="H41" s="50"/>
      <c r="I41" s="20"/>
    </row>
    <row r="42" spans="2:9" ht="11.25">
      <c r="B42" s="31" t="s">
        <v>66</v>
      </c>
      <c r="C42" s="31"/>
      <c r="D42" s="31"/>
      <c r="E42" s="51" t="s">
        <v>68</v>
      </c>
      <c r="F42" s="25" t="s">
        <v>14</v>
      </c>
      <c r="G42" s="50">
        <v>0.25</v>
      </c>
      <c r="H42" s="50"/>
      <c r="I42" s="20"/>
    </row>
    <row r="43" spans="2:9" ht="11.25">
      <c r="B43" s="31" t="s">
        <v>67</v>
      </c>
      <c r="C43" s="31"/>
      <c r="D43" s="31"/>
      <c r="E43" s="51" t="s">
        <v>69</v>
      </c>
      <c r="F43" s="25" t="s">
        <v>14</v>
      </c>
      <c r="G43" s="50">
        <v>0.25</v>
      </c>
      <c r="H43" s="50"/>
      <c r="I43" s="20"/>
    </row>
    <row r="44" spans="2:9" ht="11.25">
      <c r="B44" s="31" t="s">
        <v>52</v>
      </c>
      <c r="C44" s="31"/>
      <c r="D44" s="31"/>
      <c r="E44" s="51" t="s">
        <v>78</v>
      </c>
      <c r="F44" s="25" t="s">
        <v>14</v>
      </c>
      <c r="G44" s="50">
        <v>0.25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7">
        <f>COUNTA(F40:F45)</f>
        <v>4</v>
      </c>
      <c r="G46" s="28">
        <f>SUM(G40:G45)</f>
        <v>1</v>
      </c>
      <c r="H46" s="29">
        <f>SUM(H40:H45)</f>
        <v>0</v>
      </c>
      <c r="I46" s="27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32</v>
      </c>
      <c r="C48" s="31"/>
      <c r="D48" s="31"/>
      <c r="E48" s="51" t="s">
        <v>40</v>
      </c>
      <c r="F48" s="25" t="s">
        <v>14</v>
      </c>
      <c r="G48" s="50">
        <v>0.3333333333333333</v>
      </c>
      <c r="H48" s="50"/>
      <c r="I48" s="20"/>
    </row>
    <row r="49" spans="2:9" ht="11.25">
      <c r="B49" s="31" t="s">
        <v>70</v>
      </c>
      <c r="C49" s="31"/>
      <c r="D49" s="31"/>
      <c r="E49" s="51" t="s">
        <v>71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56</v>
      </c>
      <c r="C50" s="31"/>
      <c r="D50" s="31"/>
      <c r="E50" s="51" t="s">
        <v>55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11.2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1.2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2" thickBot="1">
      <c r="B55" s="16"/>
      <c r="C55" s="6"/>
      <c r="D55" s="6"/>
      <c r="E55" s="1" t="s">
        <v>19</v>
      </c>
      <c r="F55" s="27">
        <f>F15+F21+F52+F46+F29+F39+F34</f>
        <v>21</v>
      </c>
      <c r="G55" s="42">
        <f>G15+G21+G52+G46+G29+G39+G34</f>
        <v>7</v>
      </c>
      <c r="H55" s="42">
        <f>H15+H21+H52+H46+H29+H39+H34</f>
        <v>0</v>
      </c>
      <c r="I55" s="27">
        <f>I15+I21+I52+I46+I29+I39+I34</f>
        <v>0</v>
      </c>
    </row>
    <row r="56" spans="2:9" ht="12.7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2" thickTop="1">
      <c r="B57" s="43"/>
      <c r="C57" s="16"/>
      <c r="D57" s="16"/>
      <c r="E57" s="16"/>
      <c r="F57" s="8"/>
      <c r="G57" s="8"/>
      <c r="H57" s="8"/>
      <c r="I57" s="11"/>
    </row>
    <row r="59" ht="12" hidden="1" thickBot="1">
      <c r="B59" s="46" t="s">
        <v>23</v>
      </c>
    </row>
    <row r="60" ht="12" hidden="1" thickTop="1">
      <c r="B60" s="47" t="s">
        <v>17</v>
      </c>
    </row>
    <row r="61" ht="11.25" hidden="1">
      <c r="B61" s="47" t="s">
        <v>16</v>
      </c>
    </row>
    <row r="62" ht="11.25" hidden="1">
      <c r="B62" s="48" t="s">
        <v>18</v>
      </c>
    </row>
    <row r="63" ht="11.25" hidden="1"/>
    <row r="64" ht="12" hidden="1" thickBot="1">
      <c r="B64" s="46" t="s">
        <v>24</v>
      </c>
    </row>
    <row r="65" ht="12" hidden="1" thickTop="1">
      <c r="B65" s="47" t="s">
        <v>22</v>
      </c>
    </row>
    <row r="66" ht="11.25" hidden="1">
      <c r="B66" s="62" t="s">
        <v>57</v>
      </c>
    </row>
    <row r="67" ht="11.25" hidden="1"/>
    <row r="68" ht="12" hidden="1" thickBot="1">
      <c r="B68" s="46" t="s">
        <v>25</v>
      </c>
    </row>
    <row r="69" ht="12" hidden="1" thickTop="1">
      <c r="B69" s="47" t="s">
        <v>20</v>
      </c>
    </row>
    <row r="70" ht="11.25" hidden="1">
      <c r="B70" s="48"/>
    </row>
    <row r="71" ht="11.25" hidden="1"/>
    <row r="72" ht="12" hidden="1" thickBot="1">
      <c r="B72" s="46" t="s">
        <v>26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27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28</v>
      </c>
    </row>
    <row r="81" ht="12" hidden="1" thickTop="1">
      <c r="B81" s="47">
        <v>1</v>
      </c>
    </row>
    <row r="82" ht="11.2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5:I45 I47 I10 F14:I14 F16:I16">
      <formula1>#REF!</formula1>
    </dataValidation>
    <dataValidation type="list" showInputMessage="1" showErrorMessage="1" sqref="F31:F32 F48:F50 F17:F19 F23:F27 F36:F38 F41:F44">
      <formula1>$B$73:$B$74</formula1>
    </dataValidation>
    <dataValidation type="list" showInputMessage="1" showErrorMessage="1" sqref="I31:I32 I48:I50 I17:I19 I23:I27 I11:I13 I36:I38 I41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2023-04-14T16:22:42Z</dcterms:modified>
  <cp:category/>
  <cp:version/>
  <cp:contentType/>
  <cp:contentStatus/>
</cp:coreProperties>
</file>