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N:\data\2023_LTLF_Baseline\Documents for website posting\"/>
    </mc:Choice>
  </mc:AlternateContent>
  <xr:revisionPtr revIDLastSave="0" documentId="8_{0F90EBCD-FD63-406E-B9E6-8089D4B3A3DB}" xr6:coauthVersionLast="47" xr6:coauthVersionMax="47" xr10:uidLastSave="{00000000-0000-0000-0000-000000000000}"/>
  <bookViews>
    <workbookView xWindow="0" yWindow="5190" windowWidth="19170" windowHeight="8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I43" i="1"/>
  <c r="I42" i="1"/>
  <c r="I41" i="1"/>
  <c r="I40" i="1"/>
  <c r="I39" i="1"/>
  <c r="I38" i="1"/>
  <c r="I37" i="1"/>
  <c r="I36" i="1"/>
  <c r="I35" i="1"/>
  <c r="I34" i="1"/>
  <c r="H43" i="1"/>
  <c r="H42" i="1"/>
  <c r="H41" i="1"/>
  <c r="H40" i="1"/>
  <c r="H39" i="1"/>
  <c r="H38" i="1"/>
  <c r="H37" i="1"/>
  <c r="H36" i="1"/>
  <c r="H35" i="1"/>
  <c r="H34" i="1"/>
  <c r="G43" i="1"/>
  <c r="G42" i="1"/>
  <c r="G41" i="1"/>
  <c r="G40" i="1"/>
  <c r="G39" i="1"/>
  <c r="G38" i="1"/>
  <c r="G37" i="1"/>
  <c r="G36" i="1"/>
  <c r="G35" i="1"/>
  <c r="G34" i="1"/>
  <c r="F43" i="1"/>
  <c r="F42" i="1"/>
  <c r="F41" i="1"/>
  <c r="F40" i="1"/>
  <c r="F39" i="1"/>
  <c r="F38" i="1"/>
  <c r="F37" i="1"/>
  <c r="F36" i="1"/>
  <c r="F35" i="1"/>
  <c r="F34" i="1"/>
  <c r="E43" i="1"/>
  <c r="E42" i="1"/>
  <c r="E41" i="1"/>
  <c r="E40" i="1"/>
  <c r="E39" i="1"/>
  <c r="E38" i="1"/>
  <c r="E37" i="1"/>
  <c r="E36" i="1"/>
  <c r="E35" i="1"/>
  <c r="E34" i="1"/>
  <c r="D43" i="1"/>
  <c r="D42" i="1"/>
  <c r="D41" i="1"/>
  <c r="D40" i="1"/>
  <c r="D39" i="1"/>
  <c r="D38" i="1"/>
  <c r="D37" i="1"/>
  <c r="D36" i="1"/>
  <c r="D35" i="1"/>
  <c r="D34" i="1"/>
  <c r="C43" i="1"/>
  <c r="C42" i="1"/>
  <c r="C41" i="1"/>
  <c r="C40" i="1"/>
  <c r="C39" i="1"/>
  <c r="C38" i="1"/>
  <c r="C37" i="1"/>
  <c r="C36" i="1"/>
  <c r="C35" i="1"/>
  <c r="C34" i="1"/>
  <c r="B43" i="1"/>
  <c r="B42" i="1"/>
  <c r="B41" i="1"/>
  <c r="B40" i="1"/>
  <c r="B39" i="1"/>
  <c r="B38" i="1"/>
  <c r="B37" i="1"/>
  <c r="B36" i="1"/>
  <c r="B35" i="1"/>
  <c r="B34" i="1"/>
  <c r="A35" i="1"/>
  <c r="A36" i="1" s="1"/>
  <c r="A37" i="1" s="1"/>
  <c r="A38" i="1" s="1"/>
  <c r="A39" i="1" s="1"/>
  <c r="A40" i="1" s="1"/>
  <c r="A41" i="1" s="1"/>
  <c r="A42" i="1" s="1"/>
  <c r="A43" i="1" s="1"/>
  <c r="J13" i="1"/>
  <c r="A20" i="1"/>
  <c r="A21" i="1" s="1"/>
  <c r="A22" i="1" s="1"/>
  <c r="A23" i="1" s="1"/>
  <c r="A24" i="1" s="1"/>
  <c r="A25" i="1" s="1"/>
  <c r="A26" i="1" s="1"/>
  <c r="A27" i="1" s="1"/>
  <c r="A28" i="1" s="1"/>
  <c r="A5" i="1" l="1"/>
  <c r="A6" i="1" s="1"/>
  <c r="A7" i="1" s="1"/>
  <c r="A8" i="1" s="1"/>
  <c r="A9" i="1" s="1"/>
  <c r="A10" i="1" s="1"/>
  <c r="A11" i="1" s="1"/>
  <c r="A12" i="1" s="1"/>
  <c r="A13" i="1" s="1"/>
  <c r="J4" i="1"/>
  <c r="J5" i="1"/>
  <c r="J6" i="1"/>
  <c r="J7" i="1"/>
  <c r="J8" i="1"/>
  <c r="J9" i="1"/>
  <c r="J10" i="1"/>
  <c r="J11" i="1"/>
  <c r="J12" i="1"/>
  <c r="J26" i="1"/>
  <c r="J28" i="1"/>
  <c r="J24" i="1"/>
  <c r="J25" i="1"/>
  <c r="J21" i="1"/>
  <c r="J22" i="1"/>
  <c r="J20" i="1"/>
  <c r="J23" i="1"/>
  <c r="J19" i="1"/>
  <c r="J27" i="1"/>
</calcChain>
</file>

<file path=xl/sharedStrings.xml><?xml version="1.0" encoding="utf-8"?>
<sst xmlns="http://schemas.openxmlformats.org/spreadsheetml/2006/main" count="33" uniqueCount="14">
  <si>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</si>
  <si>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</si>
  <si>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</si>
  <si>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</si>
  <si>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</si>
  <si>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</si>
  <si>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</si>
  <si>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</si>
  <si>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</si>
  <si>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</si>
  <si>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Total PV</t>
  </si>
  <si>
    <t>Summer Gross 90th Percentile Non-Coincident Peak Demand Forecast for 2023-2032</t>
  </si>
  <si>
    <t>Summer Net 90th Percentile Non-Coincident Peak Demand Forecast for 2023-2032</t>
  </si>
  <si>
    <t xml:space="preserve">Rooftop PV Impact on 90th Percentile Summer Peak Demand Forecast (MW)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</si>
</sst>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/>
    <xf numFmtId="9" fontId="0" fillId="0" borderId="0" xfId="2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sqref="A1:J1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</cols>
  <sheetData>
    <row r="1" spans="1:11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x14ac:dyDescent="0.25">
      <c r="A2" s="2"/>
      <c r="B2" s="2"/>
      <c r="C2" s="2"/>
      <c r="D2" s="6"/>
      <c r="E2" s="2"/>
      <c r="F2" s="2"/>
      <c r="G2" s="2"/>
      <c r="H2" s="2"/>
      <c r="I2" s="2"/>
      <c r="J2" s="5"/>
    </row>
    <row r="3" spans="1:11" ht="30" x14ac:dyDescent="0.25">
      <c r="A3" s="4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1" x14ac:dyDescent="0.25">
      <c r="A4" s="7">
        <v>2023</v>
      </c>
      <c r="B4" s="14">
        <v>23398.495691199998</v>
      </c>
      <c r="C4" s="14">
        <v>3288.37593096</v>
      </c>
      <c r="D4" s="14">
        <v>6146.4817903933326</v>
      </c>
      <c r="E4" s="14">
        <v>28338.152238000002</v>
      </c>
      <c r="F4" s="14">
        <v>2560.1774324399998</v>
      </c>
      <c r="G4" s="14">
        <v>14911.1496634</v>
      </c>
      <c r="H4" s="14">
        <v>7290.3849645399996</v>
      </c>
      <c r="I4" s="14">
        <v>2224.3679932200002</v>
      </c>
      <c r="J4" s="1">
        <f t="shared" ref="J4:J13" si="0">SUM(B4:I4)</f>
        <v>88157.585704153345</v>
      </c>
      <c r="K4" s="9"/>
    </row>
    <row r="5" spans="1:11" x14ac:dyDescent="0.25">
      <c r="A5" s="7">
        <f t="shared" ref="A5:A13" si="1">A4+1</f>
        <v>2024</v>
      </c>
      <c r="B5" s="14">
        <v>23693.357576399998</v>
      </c>
      <c r="C5" s="14">
        <v>3334.318299</v>
      </c>
      <c r="D5" s="14">
        <v>6676.5351633200007</v>
      </c>
      <c r="E5" s="14">
        <v>28483.6962504</v>
      </c>
      <c r="F5" s="14">
        <v>2685.59477032</v>
      </c>
      <c r="G5" s="14">
        <v>15638.134878854395</v>
      </c>
      <c r="H5" s="14">
        <v>7500.0928980400004</v>
      </c>
      <c r="I5" s="14">
        <v>2365.8251455200002</v>
      </c>
      <c r="J5" s="1">
        <f t="shared" si="0"/>
        <v>90377.55498185438</v>
      </c>
      <c r="K5" s="9"/>
    </row>
    <row r="6" spans="1:11" x14ac:dyDescent="0.25">
      <c r="A6" s="7">
        <f t="shared" si="1"/>
        <v>2025</v>
      </c>
      <c r="B6" s="14">
        <v>23946.338799000001</v>
      </c>
      <c r="C6" s="14">
        <v>3355.7550903600004</v>
      </c>
      <c r="D6" s="14">
        <v>7188.2190318000021</v>
      </c>
      <c r="E6" s="14">
        <v>28633.406309999998</v>
      </c>
      <c r="F6" s="14">
        <v>2831.7223328599998</v>
      </c>
      <c r="G6" s="14">
        <v>15959.3716504</v>
      </c>
      <c r="H6" s="14">
        <v>7550.6438210000006</v>
      </c>
      <c r="I6" s="14">
        <v>2507.2822978200002</v>
      </c>
      <c r="J6" s="1">
        <f t="shared" si="0"/>
        <v>91972.73933324001</v>
      </c>
      <c r="K6" s="9"/>
    </row>
    <row r="7" spans="1:11" x14ac:dyDescent="0.25">
      <c r="A7" s="7">
        <f t="shared" si="1"/>
        <v>2026</v>
      </c>
      <c r="B7" s="14">
        <v>24188.430731400003</v>
      </c>
      <c r="C7" s="14">
        <v>3374.9244212599997</v>
      </c>
      <c r="D7" s="14">
        <v>7696.6752867600007</v>
      </c>
      <c r="E7" s="14">
        <v>28780.188877000001</v>
      </c>
      <c r="F7" s="14">
        <v>2977.20744496</v>
      </c>
      <c r="G7" s="14">
        <v>16272.074649400001</v>
      </c>
      <c r="H7" s="14">
        <v>7598.93754584</v>
      </c>
      <c r="I7" s="14">
        <v>2648.7144703200001</v>
      </c>
      <c r="J7" s="1">
        <f t="shared" si="0"/>
        <v>93537.153426940014</v>
      </c>
      <c r="K7" s="9"/>
    </row>
    <row r="8" spans="1:11" x14ac:dyDescent="0.25">
      <c r="A8" s="7">
        <f t="shared" si="1"/>
        <v>2027</v>
      </c>
      <c r="B8" s="14">
        <v>24428.3448346</v>
      </c>
      <c r="C8" s="14">
        <v>3396.4820067999999</v>
      </c>
      <c r="D8" s="14">
        <v>8026.1708005199998</v>
      </c>
      <c r="E8" s="14">
        <v>28920.5759994</v>
      </c>
      <c r="F8" s="14">
        <v>3123.1635524200001</v>
      </c>
      <c r="G8" s="14">
        <v>16607.900782000001</v>
      </c>
      <c r="H8" s="14">
        <v>7647.0647747399998</v>
      </c>
      <c r="I8" s="14">
        <v>2790.0717036199999</v>
      </c>
      <c r="J8" s="1">
        <f t="shared" si="0"/>
        <v>94939.774454099999</v>
      </c>
      <c r="K8" s="9"/>
    </row>
    <row r="9" spans="1:11" x14ac:dyDescent="0.25">
      <c r="A9" s="7">
        <f t="shared" si="1"/>
        <v>2028</v>
      </c>
      <c r="B9" s="14">
        <v>24667.063690999996</v>
      </c>
      <c r="C9" s="14">
        <v>3422.4598661999999</v>
      </c>
      <c r="D9" s="14">
        <v>8374.6733719933327</v>
      </c>
      <c r="E9" s="14">
        <v>29035.964237400003</v>
      </c>
      <c r="F9" s="14">
        <v>3129.7177271199998</v>
      </c>
      <c r="G9" s="14">
        <v>16786.505529400001</v>
      </c>
      <c r="H9" s="14">
        <v>7694.9602427399996</v>
      </c>
      <c r="I9" s="14">
        <v>2791.3206912599999</v>
      </c>
      <c r="J9" s="1">
        <f t="shared" si="0"/>
        <v>95902.665357113336</v>
      </c>
      <c r="K9" s="9"/>
    </row>
    <row r="10" spans="1:11" x14ac:dyDescent="0.25">
      <c r="A10" s="7">
        <f t="shared" si="1"/>
        <v>2029</v>
      </c>
      <c r="B10" s="14">
        <v>24901.523021000001</v>
      </c>
      <c r="C10" s="14">
        <v>3450.5349918600004</v>
      </c>
      <c r="D10" s="14">
        <v>8729.5514764400032</v>
      </c>
      <c r="E10" s="14">
        <v>29144.0787824</v>
      </c>
      <c r="F10" s="14">
        <v>3136.7328743200001</v>
      </c>
      <c r="G10" s="14">
        <v>16952.2147988</v>
      </c>
      <c r="H10" s="14">
        <v>7742.0989669400005</v>
      </c>
      <c r="I10" s="14">
        <v>2792.47808652</v>
      </c>
      <c r="J10" s="1">
        <f t="shared" si="0"/>
        <v>96849.212998280011</v>
      </c>
      <c r="K10" s="9"/>
    </row>
    <row r="11" spans="1:11" x14ac:dyDescent="0.25">
      <c r="A11" s="7">
        <f t="shared" si="1"/>
        <v>2030</v>
      </c>
      <c r="B11" s="14">
        <v>25126.757091400003</v>
      </c>
      <c r="C11" s="14">
        <v>3475.4033446000003</v>
      </c>
      <c r="D11" s="14">
        <v>9085.1866754000002</v>
      </c>
      <c r="E11" s="14">
        <v>29247.531859399998</v>
      </c>
      <c r="F11" s="14">
        <v>3143.2644243200002</v>
      </c>
      <c r="G11" s="14">
        <v>17108.2406066</v>
      </c>
      <c r="H11" s="14">
        <v>7787.0503872999998</v>
      </c>
      <c r="I11" s="14">
        <v>2793.5771956199997</v>
      </c>
      <c r="J11" s="1">
        <f t="shared" si="0"/>
        <v>97767.01158464</v>
      </c>
      <c r="K11" s="9"/>
    </row>
    <row r="12" spans="1:11" x14ac:dyDescent="0.25">
      <c r="A12" s="7">
        <f t="shared" si="1"/>
        <v>2031</v>
      </c>
      <c r="B12" s="14">
        <v>25343.372954999999</v>
      </c>
      <c r="C12" s="14">
        <v>3498.7324079600003</v>
      </c>
      <c r="D12" s="14">
        <v>9441.8578985199983</v>
      </c>
      <c r="E12" s="14">
        <v>29346.661254999999</v>
      </c>
      <c r="F12" s="14">
        <v>3149.60489448</v>
      </c>
      <c r="G12" s="14">
        <v>17255.009641000001</v>
      </c>
      <c r="H12" s="14">
        <v>7830.1944892400006</v>
      </c>
      <c r="I12" s="14">
        <v>2794.6263453199999</v>
      </c>
      <c r="J12" s="1">
        <f t="shared" si="0"/>
        <v>98660.059886519986</v>
      </c>
      <c r="K12" s="9"/>
    </row>
    <row r="13" spans="1:11" x14ac:dyDescent="0.25">
      <c r="A13" s="7">
        <f t="shared" si="1"/>
        <v>2032</v>
      </c>
      <c r="B13" s="14">
        <v>25551.427922000003</v>
      </c>
      <c r="C13" s="14">
        <v>3519.7891108599997</v>
      </c>
      <c r="D13" s="14">
        <v>9811.4395758799983</v>
      </c>
      <c r="E13" s="14">
        <v>29442.525370999996</v>
      </c>
      <c r="F13" s="14">
        <v>3155.43042418</v>
      </c>
      <c r="G13" s="14">
        <v>17393.825674200001</v>
      </c>
      <c r="H13" s="14">
        <v>7871.5723255400007</v>
      </c>
      <c r="I13" s="14">
        <v>2795.6255354200002</v>
      </c>
      <c r="J13" s="1">
        <f t="shared" si="0"/>
        <v>99541.635939080006</v>
      </c>
      <c r="K13" s="9"/>
    </row>
    <row r="14" spans="1:11" x14ac:dyDescent="0.25">
      <c r="B14" s="3"/>
      <c r="C14" s="3"/>
      <c r="D14" s="3"/>
      <c r="E14" s="3"/>
      <c r="F14" s="3"/>
      <c r="G14" s="3"/>
      <c r="H14" s="3"/>
      <c r="I14" s="3"/>
      <c r="J14" s="3"/>
      <c r="K14" s="9"/>
    </row>
    <row r="15" spans="1:11" x14ac:dyDescent="0.25">
      <c r="K15" s="9"/>
    </row>
    <row r="16" spans="1:11" x14ac:dyDescent="0.25">
      <c r="A16" s="13" t="s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9"/>
    </row>
    <row r="17" spans="1:11" x14ac:dyDescent="0.25">
      <c r="A17" s="8"/>
      <c r="B17" s="8"/>
      <c r="C17" s="8"/>
      <c r="D17" s="6"/>
      <c r="E17" s="8"/>
      <c r="F17" s="8"/>
      <c r="G17" s="8"/>
      <c r="H17" s="8"/>
      <c r="I17" s="8"/>
      <c r="J17" s="5"/>
      <c r="K17" s="9"/>
    </row>
    <row r="18" spans="1:11" ht="30" x14ac:dyDescent="0.25">
      <c r="A18" s="4" t="s">
        <v>9</v>
      </c>
      <c r="B18" s="8" t="s">
        <v>0</v>
      </c>
      <c r="C18" s="8" t="s">
        <v>1</v>
      </c>
      <c r="D18" s="8" t="s">
        <v>2</v>
      </c>
      <c r="E18" s="8" t="s">
        <v>3</v>
      </c>
      <c r="F18" s="8" t="s">
        <v>4</v>
      </c>
      <c r="G18" s="8" t="s">
        <v>5</v>
      </c>
      <c r="H18" s="8" t="s">
        <v>6</v>
      </c>
      <c r="I18" s="8" t="s">
        <v>7</v>
      </c>
      <c r="J18" s="8" t="s">
        <v>8</v>
      </c>
      <c r="K18" s="9"/>
    </row>
    <row r="19" spans="1:11" x14ac:dyDescent="0.25">
      <c r="A19" s="7">
        <v>2023</v>
      </c>
      <c r="B19" s="14">
        <v>23352.878149943401</v>
      </c>
      <c r="C19" s="14">
        <v>3278.618209344133</v>
      </c>
      <c r="D19" s="14">
        <v>6131.4257756584529</v>
      </c>
      <c r="E19" s="14">
        <v>28222.499063541989</v>
      </c>
      <c r="F19" s="14">
        <v>2553.6218277516778</v>
      </c>
      <c r="G19" s="14">
        <v>14814.604140565578</v>
      </c>
      <c r="H19" s="14">
        <v>7166.7848054778306</v>
      </c>
      <c r="I19" s="14">
        <v>2209.8015088110969</v>
      </c>
      <c r="J19" s="1">
        <f t="shared" ref="J19:J28" si="2">SUM(B19:I19)</f>
        <v>87730.233481094154</v>
      </c>
      <c r="K19" s="9"/>
    </row>
    <row r="20" spans="1:11" x14ac:dyDescent="0.25">
      <c r="A20" s="7">
        <f t="shared" ref="A20:A28" si="3">A19+1</f>
        <v>2024</v>
      </c>
      <c r="B20" s="14">
        <v>23618.837519102002</v>
      </c>
      <c r="C20" s="14">
        <v>3318.3782471278018</v>
      </c>
      <c r="D20" s="14">
        <v>6652.0862484834743</v>
      </c>
      <c r="E20" s="14">
        <v>28295.145724877177</v>
      </c>
      <c r="F20" s="14">
        <v>2674.9071025158464</v>
      </c>
      <c r="G20" s="14">
        <v>15475.381543400232</v>
      </c>
      <c r="H20" s="14">
        <v>7300.2111331746783</v>
      </c>
      <c r="I20" s="14">
        <v>2342.0772604905596</v>
      </c>
      <c r="J20" s="1">
        <f t="shared" si="2"/>
        <v>89677.02477917177</v>
      </c>
      <c r="K20" s="9"/>
    </row>
    <row r="21" spans="1:11" x14ac:dyDescent="0.25">
      <c r="A21" s="7">
        <f t="shared" si="3"/>
        <v>2025</v>
      </c>
      <c r="B21" s="14">
        <v>23842.995194283671</v>
      </c>
      <c r="C21" s="14">
        <v>3336.8455471003949</v>
      </c>
      <c r="D21" s="14">
        <v>7154.4028805233083</v>
      </c>
      <c r="E21" s="14">
        <v>28372.157606502704</v>
      </c>
      <c r="F21" s="14">
        <v>2816.9138917299492</v>
      </c>
      <c r="G21" s="14">
        <v>15730.591397905984</v>
      </c>
      <c r="H21" s="14">
        <v>7299.5323648786025</v>
      </c>
      <c r="I21" s="14">
        <v>2474.3780979640674</v>
      </c>
      <c r="J21" s="1">
        <f t="shared" si="2"/>
        <v>91027.816980888689</v>
      </c>
      <c r="K21" s="9"/>
    </row>
    <row r="22" spans="1:11" x14ac:dyDescent="0.25">
      <c r="A22" s="7">
        <f t="shared" si="3"/>
        <v>2026</v>
      </c>
      <c r="B22" s="14">
        <v>24056.263579265338</v>
      </c>
      <c r="C22" s="14">
        <v>3353.4716956161437</v>
      </c>
      <c r="D22" s="14">
        <v>7653.4918990431406</v>
      </c>
      <c r="E22" s="14">
        <v>28490.293286483207</v>
      </c>
      <c r="F22" s="14">
        <v>2958.2782305040523</v>
      </c>
      <c r="G22" s="14">
        <v>15977.267479887705</v>
      </c>
      <c r="H22" s="14">
        <v>7307.7852927781378</v>
      </c>
      <c r="I22" s="14">
        <v>2606.6539556375751</v>
      </c>
      <c r="J22" s="1">
        <f t="shared" si="2"/>
        <v>92403.505419215289</v>
      </c>
      <c r="K22" s="9"/>
    </row>
    <row r="23" spans="1:11" x14ac:dyDescent="0.25">
      <c r="A23" s="7">
        <f t="shared" si="3"/>
        <v>2027</v>
      </c>
      <c r="B23" s="14">
        <v>24267.354135047</v>
      </c>
      <c r="C23" s="14">
        <v>3372.486401220202</v>
      </c>
      <c r="D23" s="14">
        <v>7973.6201763629724</v>
      </c>
      <c r="E23" s="14">
        <v>28646.317962050787</v>
      </c>
      <c r="F23" s="14">
        <v>3100.1135646381549</v>
      </c>
      <c r="G23" s="14">
        <v>16214.224543161488</v>
      </c>
      <c r="H23" s="14">
        <v>7315.8717247152226</v>
      </c>
      <c r="I23" s="14">
        <v>2738.8548741110826</v>
      </c>
      <c r="J23" s="1">
        <f t="shared" si="2"/>
        <v>93628.843381306913</v>
      </c>
      <c r="K23" s="9"/>
    </row>
    <row r="24" spans="1:11" x14ac:dyDescent="0.25">
      <c r="A24" s="7">
        <f t="shared" si="3"/>
        <v>2028</v>
      </c>
      <c r="B24" s="14">
        <v>24477.170475405597</v>
      </c>
      <c r="C24" s="14">
        <v>3395.9149424577276</v>
      </c>
      <c r="D24" s="14">
        <v>8312.7298477346594</v>
      </c>
      <c r="E24" s="14">
        <v>28761.224616998363</v>
      </c>
      <c r="F24" s="14">
        <v>3102.5356762223237</v>
      </c>
      <c r="G24" s="14">
        <v>16327.937101223011</v>
      </c>
      <c r="H24" s="14">
        <v>7329.4268786632165</v>
      </c>
      <c r="I24" s="14">
        <v>2730.9224611305453</v>
      </c>
      <c r="J24" s="1">
        <f t="shared" si="2"/>
        <v>94437.861999835441</v>
      </c>
      <c r="K24" s="9"/>
    </row>
    <row r="25" spans="1:11" x14ac:dyDescent="0.25">
      <c r="A25" s="7">
        <f t="shared" si="3"/>
        <v>2029</v>
      </c>
      <c r="B25" s="14">
        <v>24682.806257987268</v>
      </c>
      <c r="C25" s="14">
        <v>3422.071609254594</v>
      </c>
      <c r="D25" s="14">
        <v>8662.262272091657</v>
      </c>
      <c r="E25" s="14">
        <v>28868.858895152138</v>
      </c>
      <c r="F25" s="14">
        <v>3105.4300500964268</v>
      </c>
      <c r="G25" s="14">
        <v>16428.79284692468</v>
      </c>
      <c r="H25" s="14">
        <v>7372.0605399196338</v>
      </c>
      <c r="I25" s="14">
        <v>2723.6182537253235</v>
      </c>
      <c r="J25" s="1">
        <f t="shared" si="2"/>
        <v>95265.900725151732</v>
      </c>
      <c r="K25" s="9"/>
    </row>
    <row r="26" spans="1:11" x14ac:dyDescent="0.25">
      <c r="A26" s="7">
        <f t="shared" si="3"/>
        <v>2030</v>
      </c>
      <c r="B26" s="14">
        <v>24879.216780968934</v>
      </c>
      <c r="C26" s="14">
        <v>3446.9391924494548</v>
      </c>
      <c r="D26" s="14">
        <v>9017.8974710755338</v>
      </c>
      <c r="E26" s="14">
        <v>28971.831704677381</v>
      </c>
      <c r="F26" s="14">
        <v>3107.8408267705299</v>
      </c>
      <c r="G26" s="14">
        <v>16524.620595794939</v>
      </c>
      <c r="H26" s="14">
        <v>7412.5070856870025</v>
      </c>
      <c r="I26" s="14">
        <v>2720.2399051307898</v>
      </c>
      <c r="J26" s="1">
        <f t="shared" si="2"/>
        <v>96081.093562554568</v>
      </c>
      <c r="K26" s="9"/>
    </row>
    <row r="27" spans="1:11" x14ac:dyDescent="0.25">
      <c r="A27" s="7">
        <f t="shared" si="3"/>
        <v>2031</v>
      </c>
      <c r="B27" s="14">
        <v>25067.009097150596</v>
      </c>
      <c r="C27" s="14">
        <v>3470.2672667741335</v>
      </c>
      <c r="D27" s="14">
        <v>9374.7280824929585</v>
      </c>
      <c r="E27" s="14">
        <v>29070.480833155852</v>
      </c>
      <c r="F27" s="14">
        <v>3110.0605236046322</v>
      </c>
      <c r="G27" s="14">
        <v>16657.151814574172</v>
      </c>
      <c r="H27" s="14">
        <v>7451.0656286645763</v>
      </c>
      <c r="I27" s="14">
        <v>2717.2676728756883</v>
      </c>
      <c r="J27" s="1">
        <f t="shared" si="2"/>
        <v>96918.030919292607</v>
      </c>
      <c r="K27" s="9"/>
    </row>
    <row r="28" spans="1:11" x14ac:dyDescent="0.25">
      <c r="A28" s="7">
        <f t="shared" si="3"/>
        <v>2032</v>
      </c>
      <c r="B28" s="14">
        <v>25246.161548109198</v>
      </c>
      <c r="C28" s="14">
        <v>3491.3226551662715</v>
      </c>
      <c r="D28" s="14">
        <v>9743.5128182459666</v>
      </c>
      <c r="E28" s="14">
        <v>29165.863365876616</v>
      </c>
      <c r="F28" s="14">
        <v>3114.2153711542769</v>
      </c>
      <c r="G28" s="14">
        <v>16781.763697194889</v>
      </c>
      <c r="H28" s="14">
        <v>7488.0570164334968</v>
      </c>
      <c r="I28" s="14">
        <v>2717.4439621472898</v>
      </c>
      <c r="J28" s="1">
        <f t="shared" si="2"/>
        <v>97748.340434327998</v>
      </c>
      <c r="K28" s="9"/>
    </row>
    <row r="29" spans="1:11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9"/>
    </row>
    <row r="30" spans="1:11" x14ac:dyDescent="0.25">
      <c r="K30" s="9"/>
    </row>
    <row r="31" spans="1:11" x14ac:dyDescent="0.25">
      <c r="A31" s="13" t="s">
        <v>13</v>
      </c>
      <c r="B31" s="13"/>
      <c r="C31" s="13"/>
      <c r="D31" s="13"/>
      <c r="E31" s="13"/>
      <c r="F31" s="13"/>
      <c r="G31" s="13"/>
      <c r="H31" s="13"/>
      <c r="I31" s="13"/>
      <c r="J31" s="13"/>
      <c r="K31" s="10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30" x14ac:dyDescent="0.25">
      <c r="A33" s="4" t="s">
        <v>9</v>
      </c>
      <c r="B33" s="12" t="s">
        <v>0</v>
      </c>
      <c r="C33" s="12" t="s">
        <v>1</v>
      </c>
      <c r="D33" s="12" t="s">
        <v>2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10</v>
      </c>
      <c r="K33" s="10"/>
    </row>
    <row r="34" spans="1:11" x14ac:dyDescent="0.25">
      <c r="A34" s="7">
        <v>2023</v>
      </c>
      <c r="B34" s="9">
        <f>B19-B4</f>
        <v>-45.617541256597178</v>
      </c>
      <c r="C34" s="9">
        <f>C19-C4</f>
        <v>-9.7577216158670126</v>
      </c>
      <c r="D34" s="9">
        <f>D19-D4</f>
        <v>-15.056014734879682</v>
      </c>
      <c r="E34" s="9">
        <f>E19-E4</f>
        <v>-115.65317445801338</v>
      </c>
      <c r="F34" s="9">
        <f>F19-F4</f>
        <v>-6.5556046883220915</v>
      </c>
      <c r="G34" s="9">
        <f>G19-G4</f>
        <v>-96.545522834421718</v>
      </c>
      <c r="H34" s="9">
        <f>H19-H4</f>
        <v>-123.60015906216904</v>
      </c>
      <c r="I34" s="9">
        <f>I19-I4</f>
        <v>-14.566484408903307</v>
      </c>
      <c r="J34" s="9">
        <f t="shared" ref="J34:J43" si="4">J19-J4</f>
        <v>-427.3522230591916</v>
      </c>
      <c r="K34" s="9"/>
    </row>
    <row r="35" spans="1:11" x14ac:dyDescent="0.25">
      <c r="A35" s="7">
        <f t="shared" ref="A35:A43" si="5">A34+1</f>
        <v>2024</v>
      </c>
      <c r="B35" s="9">
        <f t="shared" ref="B35:C43" si="6">B20-B5</f>
        <v>-74.520057297995663</v>
      </c>
      <c r="C35" s="9">
        <f t="shared" si="6"/>
        <v>-15.940051872198183</v>
      </c>
      <c r="D35" s="9">
        <f t="shared" ref="D35:E35" si="7">D20-D5</f>
        <v>-24.448914836526455</v>
      </c>
      <c r="E35" s="9">
        <f t="shared" si="7"/>
        <v>-188.55052552282359</v>
      </c>
      <c r="F35" s="9">
        <f t="shared" ref="F35:I35" si="8">F20-F5</f>
        <v>-10.687667804153534</v>
      </c>
      <c r="G35" s="9">
        <f t="shared" ref="G35:H35" si="9">G20-G5</f>
        <v>-162.75333545416288</v>
      </c>
      <c r="H35" s="9">
        <f t="shared" si="9"/>
        <v>-199.88176486532211</v>
      </c>
      <c r="I35" s="9">
        <f t="shared" ref="I35" si="10">I20-I5</f>
        <v>-23.747885029440567</v>
      </c>
      <c r="J35" s="9">
        <f t="shared" si="4"/>
        <v>-700.53020268261025</v>
      </c>
      <c r="K35" s="11"/>
    </row>
    <row r="36" spans="1:11" x14ac:dyDescent="0.25">
      <c r="A36" s="7">
        <f t="shared" si="5"/>
        <v>2025</v>
      </c>
      <c r="B36" s="9">
        <f t="shared" si="6"/>
        <v>-103.34360471633045</v>
      </c>
      <c r="C36" s="9">
        <f t="shared" si="6"/>
        <v>-18.909543259605471</v>
      </c>
      <c r="D36" s="9">
        <f t="shared" ref="D36:E36" si="11">D21-D6</f>
        <v>-33.816151276693745</v>
      </c>
      <c r="E36" s="9">
        <f t="shared" si="11"/>
        <v>-261.24870349729463</v>
      </c>
      <c r="F36" s="9">
        <f t="shared" ref="F36:I36" si="12">F21-F6</f>
        <v>-14.808441130050596</v>
      </c>
      <c r="G36" s="9">
        <f t="shared" ref="G36:H36" si="13">G21-G6</f>
        <v>-228.78025249401617</v>
      </c>
      <c r="H36" s="9">
        <f t="shared" si="13"/>
        <v>-251.11145612139808</v>
      </c>
      <c r="I36" s="9">
        <f t="shared" ref="I36" si="14">I21-I6</f>
        <v>-32.904199855932802</v>
      </c>
      <c r="J36" s="9">
        <f t="shared" si="4"/>
        <v>-944.92235235132102</v>
      </c>
      <c r="K36" s="11"/>
    </row>
    <row r="37" spans="1:11" x14ac:dyDescent="0.25">
      <c r="A37" s="7">
        <f t="shared" si="5"/>
        <v>2026</v>
      </c>
      <c r="B37" s="9">
        <f t="shared" si="6"/>
        <v>-132.16715213466523</v>
      </c>
      <c r="C37" s="9">
        <f t="shared" si="6"/>
        <v>-21.452725643855956</v>
      </c>
      <c r="D37" s="9">
        <f t="shared" ref="D37:E37" si="15">D22-D7</f>
        <v>-43.183387716860125</v>
      </c>
      <c r="E37" s="9">
        <f t="shared" si="15"/>
        <v>-289.89559051679316</v>
      </c>
      <c r="F37" s="9">
        <f t="shared" ref="F37:I37" si="16">F22-F7</f>
        <v>-18.929214455947658</v>
      </c>
      <c r="G37" s="9">
        <f t="shared" ref="G37:H37" si="17">G22-G7</f>
        <v>-294.80716951229624</v>
      </c>
      <c r="H37" s="9">
        <f t="shared" si="17"/>
        <v>-291.15225306186221</v>
      </c>
      <c r="I37" s="9">
        <f t="shared" ref="I37" si="18">I22-I7</f>
        <v>-42.060514682425037</v>
      </c>
      <c r="J37" s="9">
        <f t="shared" si="4"/>
        <v>-1133.6480077247252</v>
      </c>
      <c r="K37" s="11"/>
    </row>
    <row r="38" spans="1:11" x14ac:dyDescent="0.25">
      <c r="A38" s="7">
        <f t="shared" si="5"/>
        <v>2027</v>
      </c>
      <c r="B38" s="9">
        <f t="shared" si="6"/>
        <v>-160.99069955300001</v>
      </c>
      <c r="C38" s="9">
        <f t="shared" si="6"/>
        <v>-23.995605579797939</v>
      </c>
      <c r="D38" s="9">
        <f t="shared" ref="D38:E38" si="19">D23-D8</f>
        <v>-52.550624157027414</v>
      </c>
      <c r="E38" s="9">
        <f t="shared" si="19"/>
        <v>-274.25803734921283</v>
      </c>
      <c r="F38" s="9">
        <f t="shared" ref="F38:I38" si="20">F23-F8</f>
        <v>-23.049987781845175</v>
      </c>
      <c r="G38" s="9">
        <f t="shared" ref="G38:H38" si="21">G23-G8</f>
        <v>-393.67623883851229</v>
      </c>
      <c r="H38" s="9">
        <f t="shared" si="21"/>
        <v>-331.19305002477722</v>
      </c>
      <c r="I38" s="9">
        <f t="shared" ref="I38" si="22">I23-I8</f>
        <v>-51.216829508917272</v>
      </c>
      <c r="J38" s="9">
        <f t="shared" si="4"/>
        <v>-1310.9310727930861</v>
      </c>
      <c r="K38" s="11"/>
    </row>
    <row r="39" spans="1:11" x14ac:dyDescent="0.25">
      <c r="A39" s="7">
        <f t="shared" si="5"/>
        <v>2028</v>
      </c>
      <c r="B39" s="9">
        <f t="shared" si="6"/>
        <v>-189.8932155943985</v>
      </c>
      <c r="C39" s="9">
        <f t="shared" si="6"/>
        <v>-26.544923742272204</v>
      </c>
      <c r="D39" s="9">
        <f t="shared" ref="D39:E39" si="23">D24-D9</f>
        <v>-61.943524258673278</v>
      </c>
      <c r="E39" s="9">
        <f t="shared" si="23"/>
        <v>-274.73962040164042</v>
      </c>
      <c r="F39" s="9">
        <f t="shared" ref="F39:I39" si="24">F24-F9</f>
        <v>-27.182050897676163</v>
      </c>
      <c r="G39" s="9">
        <f t="shared" ref="G39:H39" si="25">G24-G9</f>
        <v>-458.56842817698998</v>
      </c>
      <c r="H39" s="9">
        <f t="shared" si="25"/>
        <v>-365.53336407678307</v>
      </c>
      <c r="I39" s="9">
        <f t="shared" ref="I39" si="26">I24-I9</f>
        <v>-60.398230129454532</v>
      </c>
      <c r="J39" s="9">
        <f t="shared" si="4"/>
        <v>-1464.803357277895</v>
      </c>
      <c r="K39" s="11"/>
    </row>
    <row r="40" spans="1:11" x14ac:dyDescent="0.25">
      <c r="A40" s="7">
        <f t="shared" si="5"/>
        <v>2029</v>
      </c>
      <c r="B40" s="9">
        <f t="shared" si="6"/>
        <v>-218.71676301273328</v>
      </c>
      <c r="C40" s="9">
        <f t="shared" si="6"/>
        <v>-28.463382605406423</v>
      </c>
      <c r="D40" s="9">
        <f t="shared" ref="D40:E40" si="27">D25-D10</f>
        <v>-67.289204348346175</v>
      </c>
      <c r="E40" s="9">
        <f t="shared" si="27"/>
        <v>-275.21988724786206</v>
      </c>
      <c r="F40" s="9">
        <f t="shared" ref="F40:I40" si="28">F25-F10</f>
        <v>-31.302824223573225</v>
      </c>
      <c r="G40" s="9">
        <f t="shared" ref="G40:H40" si="29">G25-G10</f>
        <v>-523.42195187531979</v>
      </c>
      <c r="H40" s="9">
        <f t="shared" si="29"/>
        <v>-370.03842702036673</v>
      </c>
      <c r="I40" s="9">
        <f t="shared" ref="I40" si="30">I25-I10</f>
        <v>-68.859832794676549</v>
      </c>
      <c r="J40" s="9">
        <f t="shared" si="4"/>
        <v>-1583.3122731282783</v>
      </c>
      <c r="K40" s="11"/>
    </row>
    <row r="41" spans="1:11" x14ac:dyDescent="0.25">
      <c r="A41" s="7">
        <f t="shared" si="5"/>
        <v>2030</v>
      </c>
      <c r="B41" s="9">
        <f t="shared" si="6"/>
        <v>-247.54031043106806</v>
      </c>
      <c r="C41" s="9">
        <f t="shared" si="6"/>
        <v>-28.464152150545488</v>
      </c>
      <c r="D41" s="9">
        <f t="shared" ref="D41:E41" si="31">D26-D11</f>
        <v>-67.289204324466482</v>
      </c>
      <c r="E41" s="9">
        <f t="shared" si="31"/>
        <v>-275.7001547226173</v>
      </c>
      <c r="F41" s="9">
        <f t="shared" ref="F41:I41" si="32">F26-F11</f>
        <v>-35.423597549470287</v>
      </c>
      <c r="G41" s="9">
        <f t="shared" ref="G41:H41" si="33">G26-G11</f>
        <v>-583.62001080506161</v>
      </c>
      <c r="H41" s="9">
        <f t="shared" si="33"/>
        <v>-374.54330161299731</v>
      </c>
      <c r="I41" s="9">
        <f t="shared" ref="I41" si="34">I26-I11</f>
        <v>-73.337290489209863</v>
      </c>
      <c r="J41" s="9">
        <f t="shared" si="4"/>
        <v>-1685.9180220854323</v>
      </c>
      <c r="K41" s="11"/>
    </row>
    <row r="42" spans="1:11" x14ac:dyDescent="0.25">
      <c r="A42" s="7">
        <f t="shared" si="5"/>
        <v>2031</v>
      </c>
      <c r="B42" s="9">
        <f t="shared" si="6"/>
        <v>-276.36385784940285</v>
      </c>
      <c r="C42" s="9">
        <f t="shared" si="6"/>
        <v>-28.465141185866742</v>
      </c>
      <c r="D42" s="9">
        <f t="shared" ref="D42:E42" si="35">D27-D12</f>
        <v>-67.129816027039851</v>
      </c>
      <c r="E42" s="9">
        <f t="shared" si="35"/>
        <v>-276.18042184414662</v>
      </c>
      <c r="F42" s="9">
        <f t="shared" ref="F42:I42" si="36">F27-F12</f>
        <v>-39.544370875367804</v>
      </c>
      <c r="G42" s="9">
        <f t="shared" ref="G42:H42" si="37">G27-G12</f>
        <v>-597.85782642582853</v>
      </c>
      <c r="H42" s="9">
        <f t="shared" si="37"/>
        <v>-379.12886057542437</v>
      </c>
      <c r="I42" s="9">
        <f t="shared" ref="I42" si="38">I27-I12</f>
        <v>-77.358672444311651</v>
      </c>
      <c r="J42" s="9">
        <f t="shared" si="4"/>
        <v>-1742.0289672273793</v>
      </c>
      <c r="K42" s="11"/>
    </row>
    <row r="43" spans="1:11" x14ac:dyDescent="0.25">
      <c r="A43" s="7">
        <f t="shared" si="5"/>
        <v>2032</v>
      </c>
      <c r="B43" s="9">
        <f t="shared" si="6"/>
        <v>-305.26637389080497</v>
      </c>
      <c r="C43" s="9">
        <f t="shared" si="6"/>
        <v>-28.466455693728221</v>
      </c>
      <c r="D43" s="9">
        <f t="shared" ref="D43:E43" si="39">D28-D13</f>
        <v>-67.926757634031674</v>
      </c>
      <c r="E43" s="9">
        <f t="shared" si="39"/>
        <v>-276.66200512338037</v>
      </c>
      <c r="F43" s="9">
        <f t="shared" ref="F43:I43" si="40">F28-F13</f>
        <v>-41.215053025723137</v>
      </c>
      <c r="G43" s="9">
        <f t="shared" ref="G43:H43" si="41">G28-G13</f>
        <v>-612.06197700511257</v>
      </c>
      <c r="H43" s="9">
        <f t="shared" si="41"/>
        <v>-383.51530910650399</v>
      </c>
      <c r="I43" s="9">
        <f t="shared" ref="I43" si="42">I28-I13</f>
        <v>-78.181573272710466</v>
      </c>
      <c r="J43" s="9">
        <f t="shared" si="4"/>
        <v>-1793.2955047520081</v>
      </c>
      <c r="K43" s="11"/>
    </row>
  </sheetData>
  <mergeCells count="3">
    <mergeCell ref="A1:J1"/>
    <mergeCell ref="A16:J16"/>
    <mergeCell ref="A31:J31"/>
  </mergeCells>
  <pageMargins left="0.7" right="0.7" top="0.75" bottom="0.75" header="0.3" footer="0.3"/>
  <pageSetup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2018-12-10T14:35:44Z</dcterms:created>
  <dcterms:modified xsi:type="dcterms:W3CDTF">2022-12-29T14:12:44Z</dcterms:modified>
</cp:coreProperties>
</file>