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rcot-my.sharepoint.com/personal/randy_roberts_ercot_com/Documents/Desktop/"/>
    </mc:Choice>
  </mc:AlternateContent>
  <xr:revisionPtr revIDLastSave="62" documentId="8_{B3A05C1C-289F-4772-8F14-705CAAA77924}" xr6:coauthVersionLast="47" xr6:coauthVersionMax="47" xr10:uidLastSave="{D0638FB4-8014-453E-8D88-F747481A19EA}"/>
  <bookViews>
    <workbookView xWindow="-120" yWindow="-120" windowWidth="29040" windowHeight="15840" xr2:uid="{00000000-000D-0000-FFFF-FFFF00000000}"/>
  </bookViews>
  <sheets>
    <sheet name="COMP" sheetId="1" r:id="rId1"/>
    <sheet name="NOI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3" l="1"/>
  <c r="B24" i="3"/>
  <c r="B20" i="3"/>
  <c r="B16" i="3"/>
  <c r="B12" i="3"/>
  <c r="B8" i="3"/>
  <c r="B4" i="3"/>
  <c r="B27" i="1"/>
  <c r="B26" i="1"/>
  <c r="B28" i="1" s="1"/>
  <c r="G28" i="1"/>
  <c r="F28" i="1"/>
  <c r="E28" i="1"/>
  <c r="D28" i="1"/>
  <c r="C28" i="1"/>
  <c r="B23" i="1"/>
  <c r="B22" i="1"/>
  <c r="B24" i="1" s="1"/>
  <c r="G24" i="1"/>
  <c r="F24" i="1"/>
  <c r="E24" i="1"/>
  <c r="D24" i="1"/>
  <c r="C24" i="1"/>
  <c r="B19" i="1"/>
  <c r="B18" i="1"/>
  <c r="B20" i="1" s="1"/>
  <c r="G20" i="1"/>
  <c r="F20" i="1"/>
  <c r="E20" i="1"/>
  <c r="D20" i="1"/>
  <c r="C20" i="1"/>
  <c r="B15" i="1"/>
  <c r="B14" i="1"/>
  <c r="B16" i="1" s="1"/>
  <c r="G16" i="1"/>
  <c r="F16" i="1"/>
  <c r="E16" i="1"/>
  <c r="D16" i="1"/>
  <c r="C16" i="1"/>
  <c r="B12" i="1"/>
  <c r="B11" i="1"/>
  <c r="B10" i="1"/>
  <c r="G12" i="1"/>
  <c r="F12" i="1"/>
  <c r="E12" i="1"/>
  <c r="D12" i="1"/>
  <c r="C12" i="1"/>
  <c r="B8" i="1"/>
  <c r="B7" i="1"/>
  <c r="B6" i="1"/>
  <c r="G8" i="1"/>
  <c r="F8" i="1"/>
  <c r="E8" i="1"/>
  <c r="D8" i="1"/>
  <c r="C8" i="1"/>
  <c r="G4" i="1"/>
  <c r="F4" i="1"/>
  <c r="E4" i="1"/>
  <c r="D4" i="1"/>
  <c r="C4" i="1"/>
  <c r="B3" i="1"/>
  <c r="B2" i="1"/>
  <c r="B4" i="1" s="1"/>
</calcChain>
</file>

<file path=xl/sharedStrings.xml><?xml version="1.0" encoding="utf-8"?>
<sst xmlns="http://schemas.openxmlformats.org/spreadsheetml/2006/main" count="51" uniqueCount="28">
  <si>
    <t>2015 NWS</t>
  </si>
  <si>
    <t>2015 WS</t>
  </si>
  <si>
    <t>TOTAL</t>
  </si>
  <si>
    <t>DESCRIPTION</t>
  </si>
  <si>
    <t>2016 NWS</t>
  </si>
  <si>
    <t>2016 WS</t>
  </si>
  <si>
    <t>2017 NWS</t>
  </si>
  <si>
    <t>2017 WS</t>
  </si>
  <si>
    <t>2015 NWS %</t>
  </si>
  <si>
    <t>2016 NWS %</t>
  </si>
  <si>
    <t>2017 NWS %</t>
  </si>
  <si>
    <t>2018 NWS</t>
  </si>
  <si>
    <t>2018 WS</t>
  </si>
  <si>
    <t>2018 NWS %</t>
  </si>
  <si>
    <t>2019 NWS</t>
  </si>
  <si>
    <t>2019 WS</t>
  </si>
  <si>
    <t>2019 NWS %</t>
  </si>
  <si>
    <t>2020 NWS</t>
  </si>
  <si>
    <t>2020 WS</t>
  </si>
  <si>
    <t>2020 NWS %</t>
  </si>
  <si>
    <t>2021 NWS</t>
  </si>
  <si>
    <t>2021 WS</t>
  </si>
  <si>
    <t>2021 NWS %</t>
  </si>
  <si>
    <t>ONCOR</t>
  </si>
  <si>
    <t>TNMP</t>
  </si>
  <si>
    <t>AEP-C</t>
  </si>
  <si>
    <t>AEP-N</t>
  </si>
  <si>
    <t>CNP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</si>
</sst>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0" fillId="0" borderId="3" xfId="0" applyNumberFormat="1" applyBorder="1" applyAlignment="1">
      <alignment horizontal="right"/>
    </xf>
    <xf numFmtId="0" fontId="0" fillId="0" borderId="3" xfId="0" applyBorder="1"/>
    <xf numFmtId="0" fontId="1" fillId="0" borderId="3" xfId="0" applyFont="1" applyBorder="1"/>
    <xf numFmtId="9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1" xfId="0" applyBorder="1"/>
    <xf numFmtId="0" fontId="1" fillId="0" borderId="2" xfId="0" applyNumberFormat="1" applyFont="1" applyBorder="1" applyAlignment="1">
      <alignment horizontal="left"/>
    </xf>
    <xf numFmtId="0" fontId="1" fillId="0" borderId="4" xfId="0" applyFont="1" applyBorder="1"/>
    <xf numFmtId="0" fontId="0" fillId="0" borderId="4" xfId="0" applyBorder="1"/>
    <xf numFmtId="0" fontId="0" fillId="0" borderId="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2.7109375" bestFit="1" customWidth="1"/>
    <col min="2" max="2" width="7.7109375" customWidth="1"/>
    <col min="3" max="3" width="7.7109375" style="8" customWidth="1"/>
    <col min="4" max="7" width="7.7109375" customWidth="1"/>
  </cols>
  <sheetData>
    <row r="1" spans="1:7" ht="15.75" thickBot="1" x14ac:dyDescent="0.3">
      <c r="A1" s="1" t="s">
        <v>3</v>
      </c>
      <c r="B1" s="1" t="s">
        <v>2</v>
      </c>
      <c r="C1" s="10" t="s">
        <v>25</v>
      </c>
      <c r="D1" s="1" t="s">
        <v>26</v>
      </c>
      <c r="E1" s="1" t="s">
        <v>27</v>
      </c>
      <c r="F1" s="1" t="s">
        <v>23</v>
      </c>
      <c r="G1" s="1" t="s">
        <v>24</v>
      </c>
    </row>
    <row r="2" spans="1:7" x14ac:dyDescent="0.25">
      <c r="A2" s="5" t="s">
        <v>0</v>
      </c>
      <c r="B2" s="4">
        <f>SUM(C2:G2)</f>
        <v>9935</v>
      </c>
      <c r="C2" s="3">
        <v>643</v>
      </c>
      <c r="D2" s="4">
        <v>287</v>
      </c>
      <c r="E2" s="4">
        <v>3585</v>
      </c>
      <c r="F2" s="4">
        <v>5202</v>
      </c>
      <c r="G2" s="4">
        <v>218</v>
      </c>
    </row>
    <row r="3" spans="1:7" x14ac:dyDescent="0.25">
      <c r="A3" s="2" t="s">
        <v>1</v>
      </c>
      <c r="B3" s="9">
        <f>SUM(C3:G3)</f>
        <v>1834</v>
      </c>
      <c r="C3" s="7">
        <v>91</v>
      </c>
      <c r="D3" s="9">
        <v>32</v>
      </c>
      <c r="E3" s="9">
        <v>690</v>
      </c>
      <c r="F3" s="9">
        <v>990</v>
      </c>
      <c r="G3" s="9">
        <v>31</v>
      </c>
    </row>
    <row r="4" spans="1:7" x14ac:dyDescent="0.25">
      <c r="A4" s="2" t="s">
        <v>8</v>
      </c>
      <c r="B4" s="6">
        <f>B2/(B2+B3)</f>
        <v>0.84416687908913246</v>
      </c>
      <c r="C4" s="6">
        <f t="shared" ref="C4:G4" si="0">C2/(C2+C3)</f>
        <v>0.87602179836512262</v>
      </c>
      <c r="D4" s="6">
        <f t="shared" si="0"/>
        <v>0.89968652037617558</v>
      </c>
      <c r="E4" s="6">
        <f t="shared" si="0"/>
        <v>0.83859649122807023</v>
      </c>
      <c r="F4" s="6">
        <f t="shared" si="0"/>
        <v>0.84011627906976749</v>
      </c>
      <c r="G4" s="6">
        <f t="shared" si="0"/>
        <v>0.87550200803212852</v>
      </c>
    </row>
    <row r="5" spans="1:7" x14ac:dyDescent="0.25">
      <c r="A5" s="11"/>
      <c r="B5" s="12"/>
      <c r="C5" s="13"/>
      <c r="D5" s="12"/>
      <c r="E5" s="12"/>
      <c r="F5" s="12"/>
      <c r="G5" s="12"/>
    </row>
    <row r="6" spans="1:7" x14ac:dyDescent="0.25">
      <c r="A6" s="2" t="s">
        <v>4</v>
      </c>
      <c r="B6" s="9">
        <f>SUM(C6:G6)</f>
        <v>9094</v>
      </c>
      <c r="C6" s="7">
        <v>613</v>
      </c>
      <c r="D6" s="9">
        <v>266</v>
      </c>
      <c r="E6" s="9">
        <v>3525</v>
      </c>
      <c r="F6" s="9">
        <v>4462</v>
      </c>
      <c r="G6" s="9">
        <v>228</v>
      </c>
    </row>
    <row r="7" spans="1:7" x14ac:dyDescent="0.25">
      <c r="A7" s="2" t="s">
        <v>5</v>
      </c>
      <c r="B7" s="9">
        <f>SUM(C7:G7)</f>
        <v>2875</v>
      </c>
      <c r="C7" s="7">
        <v>127</v>
      </c>
      <c r="D7" s="9">
        <v>53</v>
      </c>
      <c r="E7" s="9">
        <v>856</v>
      </c>
      <c r="F7" s="9">
        <v>1791</v>
      </c>
      <c r="G7" s="9">
        <v>48</v>
      </c>
    </row>
    <row r="8" spans="1:7" x14ac:dyDescent="0.25">
      <c r="A8" s="2" t="s">
        <v>9</v>
      </c>
      <c r="B8" s="6">
        <f>B6/(B6+B7)</f>
        <v>0.75979614002840667</v>
      </c>
      <c r="C8" s="6">
        <f t="shared" ref="C8" si="1">C6/(C6+C7)</f>
        <v>0.82837837837837835</v>
      </c>
      <c r="D8" s="6">
        <f t="shared" ref="D8" si="2">D6/(D6+D7)</f>
        <v>0.83385579937304077</v>
      </c>
      <c r="E8" s="6">
        <f t="shared" ref="E8" si="3">E6/(E6+E7)</f>
        <v>0.8046108194476147</v>
      </c>
      <c r="F8" s="6">
        <f t="shared" ref="F8" si="4">F6/(F6+F7)</f>
        <v>0.71357748280825206</v>
      </c>
      <c r="G8" s="6">
        <f t="shared" ref="G8" si="5">G6/(G6+G7)</f>
        <v>0.82608695652173914</v>
      </c>
    </row>
    <row r="9" spans="1:7" x14ac:dyDescent="0.25">
      <c r="A9" s="11"/>
      <c r="B9" s="12"/>
      <c r="C9" s="13"/>
      <c r="D9" s="12"/>
      <c r="E9" s="12"/>
      <c r="F9" s="12"/>
      <c r="G9" s="12"/>
    </row>
    <row r="10" spans="1:7" x14ac:dyDescent="0.25">
      <c r="A10" s="2" t="s">
        <v>6</v>
      </c>
      <c r="B10" s="9">
        <f>SUM(C10:G10)</f>
        <v>9915</v>
      </c>
      <c r="C10" s="7">
        <v>691</v>
      </c>
      <c r="D10" s="9">
        <v>262</v>
      </c>
      <c r="E10" s="9">
        <v>3737</v>
      </c>
      <c r="F10" s="9">
        <v>4969</v>
      </c>
      <c r="G10" s="9">
        <v>256</v>
      </c>
    </row>
    <row r="11" spans="1:7" x14ac:dyDescent="0.25">
      <c r="A11" s="2" t="s">
        <v>7</v>
      </c>
      <c r="B11" s="9">
        <f>SUM(C11:G11)</f>
        <v>2376</v>
      </c>
      <c r="C11" s="7">
        <v>61</v>
      </c>
      <c r="D11" s="9">
        <v>47</v>
      </c>
      <c r="E11" s="9">
        <v>718</v>
      </c>
      <c r="F11" s="9">
        <v>1515</v>
      </c>
      <c r="G11" s="9">
        <v>35</v>
      </c>
    </row>
    <row r="12" spans="1:7" x14ac:dyDescent="0.25">
      <c r="A12" s="2" t="s">
        <v>10</v>
      </c>
      <c r="B12" s="6">
        <f>B10/(B10+B11)</f>
        <v>0.80668782035635833</v>
      </c>
      <c r="C12" s="6">
        <f t="shared" ref="C12" si="6">C10/(C10+C11)</f>
        <v>0.9188829787234043</v>
      </c>
      <c r="D12" s="6">
        <f t="shared" ref="D12" si="7">D10/(D10+D11)</f>
        <v>0.84789644012944987</v>
      </c>
      <c r="E12" s="6">
        <f t="shared" ref="E12" si="8">E10/(E10+E11)</f>
        <v>0.83883277216610552</v>
      </c>
      <c r="F12" s="6">
        <f t="shared" ref="F12" si="9">F10/(F10+F11)</f>
        <v>0.76634793337446017</v>
      </c>
      <c r="G12" s="6">
        <f t="shared" ref="G12" si="10">G10/(G10+G11)</f>
        <v>0.8797250859106529</v>
      </c>
    </row>
    <row r="13" spans="1:7" x14ac:dyDescent="0.25">
      <c r="A13" s="12"/>
      <c r="B13" s="12"/>
      <c r="C13" s="13"/>
      <c r="D13" s="12"/>
      <c r="E13" s="12"/>
      <c r="F13" s="12"/>
      <c r="G13" s="12"/>
    </row>
    <row r="14" spans="1:7" x14ac:dyDescent="0.25">
      <c r="A14" s="2" t="s">
        <v>11</v>
      </c>
      <c r="B14" s="9">
        <f>SUM(C14:G14)</f>
        <v>10689</v>
      </c>
      <c r="C14" s="7">
        <v>684</v>
      </c>
      <c r="D14" s="9">
        <v>263</v>
      </c>
      <c r="E14" s="9">
        <v>3986</v>
      </c>
      <c r="F14" s="9">
        <v>5463</v>
      </c>
      <c r="G14" s="9">
        <v>293</v>
      </c>
    </row>
    <row r="15" spans="1:7" x14ac:dyDescent="0.25">
      <c r="A15" s="2" t="s">
        <v>12</v>
      </c>
      <c r="B15" s="9">
        <f>SUM(C15:G15)</f>
        <v>2046</v>
      </c>
      <c r="C15" s="7">
        <v>66</v>
      </c>
      <c r="D15" s="9">
        <v>50</v>
      </c>
      <c r="E15" s="9">
        <v>569</v>
      </c>
      <c r="F15" s="9">
        <v>1330</v>
      </c>
      <c r="G15" s="9">
        <v>31</v>
      </c>
    </row>
    <row r="16" spans="1:7" x14ac:dyDescent="0.25">
      <c r="A16" s="2" t="s">
        <v>13</v>
      </c>
      <c r="B16" s="6">
        <f>B14/(B14+B15)</f>
        <v>0.83934040047114256</v>
      </c>
      <c r="C16" s="6">
        <f t="shared" ref="C16" si="11">C14/(C14+C15)</f>
        <v>0.91200000000000003</v>
      </c>
      <c r="D16" s="6">
        <f t="shared" ref="D16" si="12">D14/(D14+D15)</f>
        <v>0.84025559105431313</v>
      </c>
      <c r="E16" s="6">
        <f t="shared" ref="E16" si="13">E14/(E14+E15)</f>
        <v>0.87508232711306255</v>
      </c>
      <c r="F16" s="6">
        <f t="shared" ref="F16" si="14">F14/(F14+F15)</f>
        <v>0.80421021639923451</v>
      </c>
      <c r="G16" s="6">
        <f t="shared" ref="G16" si="15">G14/(G14+G15)</f>
        <v>0.90432098765432101</v>
      </c>
    </row>
    <row r="17" spans="1:7" x14ac:dyDescent="0.25">
      <c r="A17" s="12"/>
      <c r="B17" s="12"/>
      <c r="C17" s="13"/>
      <c r="D17" s="12"/>
      <c r="E17" s="12"/>
      <c r="F17" s="12"/>
      <c r="G17" s="12"/>
    </row>
    <row r="18" spans="1:7" x14ac:dyDescent="0.25">
      <c r="A18" s="2" t="s">
        <v>14</v>
      </c>
      <c r="B18" s="9">
        <f>SUM(C18:G18)</f>
        <v>11190</v>
      </c>
      <c r="C18" s="7">
        <v>727</v>
      </c>
      <c r="D18" s="9">
        <v>296</v>
      </c>
      <c r="E18" s="9">
        <v>4148</v>
      </c>
      <c r="F18" s="9">
        <v>5706</v>
      </c>
      <c r="G18" s="9">
        <v>313</v>
      </c>
    </row>
    <row r="19" spans="1:7" x14ac:dyDescent="0.25">
      <c r="A19" s="2" t="s">
        <v>15</v>
      </c>
      <c r="B19" s="9">
        <f>SUM(C19:G19)</f>
        <v>1958</v>
      </c>
      <c r="C19" s="7">
        <v>54</v>
      </c>
      <c r="D19" s="9">
        <v>34</v>
      </c>
      <c r="E19" s="9">
        <v>465</v>
      </c>
      <c r="F19" s="9">
        <v>1367</v>
      </c>
      <c r="G19" s="9">
        <v>38</v>
      </c>
    </row>
    <row r="20" spans="1:7" x14ac:dyDescent="0.25">
      <c r="A20" s="2" t="s">
        <v>16</v>
      </c>
      <c r="B20" s="6">
        <f>B18/(B18+B19)</f>
        <v>0.85108001216915119</v>
      </c>
      <c r="C20" s="6">
        <f t="shared" ref="C20" si="16">C18/(C18+C19)</f>
        <v>0.93085787451984636</v>
      </c>
      <c r="D20" s="6">
        <f t="shared" ref="D20" si="17">D18/(D18+D19)</f>
        <v>0.89696969696969697</v>
      </c>
      <c r="E20" s="6">
        <f t="shared" ref="E20" si="18">E18/(E18+E19)</f>
        <v>0.89919791892477785</v>
      </c>
      <c r="F20" s="6">
        <f t="shared" ref="F20" si="19">F18/(F18+F19)</f>
        <v>0.80672981761628726</v>
      </c>
      <c r="G20" s="6">
        <f t="shared" ref="G20" si="20">G18/(G18+G19)</f>
        <v>0.89173789173789175</v>
      </c>
    </row>
    <row r="21" spans="1:7" x14ac:dyDescent="0.25">
      <c r="A21" s="12"/>
      <c r="B21" s="12"/>
      <c r="C21" s="13"/>
      <c r="D21" s="12"/>
      <c r="E21" s="12"/>
      <c r="F21" s="12"/>
      <c r="G21" s="12"/>
    </row>
    <row r="22" spans="1:7" x14ac:dyDescent="0.25">
      <c r="A22" s="2" t="s">
        <v>17</v>
      </c>
      <c r="B22" s="9">
        <f>SUM(C22:G22)</f>
        <v>10744</v>
      </c>
      <c r="C22" s="7">
        <v>667</v>
      </c>
      <c r="D22" s="9">
        <v>280</v>
      </c>
      <c r="E22" s="9">
        <v>3855</v>
      </c>
      <c r="F22" s="9">
        <v>5615</v>
      </c>
      <c r="G22" s="9">
        <v>327</v>
      </c>
    </row>
    <row r="23" spans="1:7" x14ac:dyDescent="0.25">
      <c r="A23" s="2" t="s">
        <v>18</v>
      </c>
      <c r="B23" s="9">
        <f>SUM(C23:G23)</f>
        <v>2137</v>
      </c>
      <c r="C23" s="7">
        <v>116</v>
      </c>
      <c r="D23" s="9">
        <v>56</v>
      </c>
      <c r="E23" s="9">
        <v>814</v>
      </c>
      <c r="F23" s="9">
        <v>1108</v>
      </c>
      <c r="G23" s="9">
        <v>43</v>
      </c>
    </row>
    <row r="24" spans="1:7" x14ac:dyDescent="0.25">
      <c r="A24" s="2" t="s">
        <v>19</v>
      </c>
      <c r="B24" s="6">
        <f>B22/(B22+B23)</f>
        <v>0.8340967316202158</v>
      </c>
      <c r="C24" s="6">
        <f t="shared" ref="C24" si="21">C22/(C22+C23)</f>
        <v>0.85185185185185186</v>
      </c>
      <c r="D24" s="6">
        <f t="shared" ref="D24" si="22">D22/(D22+D23)</f>
        <v>0.83333333333333337</v>
      </c>
      <c r="E24" s="6">
        <f t="shared" ref="E24" si="23">E22/(E22+E23)</f>
        <v>0.82565859927179264</v>
      </c>
      <c r="F24" s="6">
        <f t="shared" ref="F24" si="24">F22/(F22+F23)</f>
        <v>0.83519262234121672</v>
      </c>
      <c r="G24" s="6">
        <f t="shared" ref="G24" si="25">G22/(G22+G23)</f>
        <v>0.88378378378378375</v>
      </c>
    </row>
    <row r="25" spans="1:7" x14ac:dyDescent="0.25">
      <c r="A25" s="12"/>
      <c r="B25" s="12"/>
      <c r="C25" s="13"/>
      <c r="D25" s="12"/>
      <c r="E25" s="12"/>
      <c r="F25" s="12"/>
      <c r="G25" s="12"/>
    </row>
    <row r="26" spans="1:7" x14ac:dyDescent="0.25">
      <c r="A26" s="2" t="s">
        <v>20</v>
      </c>
      <c r="B26" s="9">
        <f>SUM(C26:G26)</f>
        <v>6533</v>
      </c>
      <c r="C26" s="7">
        <v>667</v>
      </c>
      <c r="D26" s="9">
        <v>303</v>
      </c>
      <c r="E26" s="9">
        <v>3970</v>
      </c>
      <c r="F26" s="9">
        <v>1254</v>
      </c>
      <c r="G26" s="9">
        <v>339</v>
      </c>
    </row>
    <row r="27" spans="1:7" x14ac:dyDescent="0.25">
      <c r="A27" s="2" t="s">
        <v>21</v>
      </c>
      <c r="B27" s="9">
        <f>SUM(C27:G27)</f>
        <v>1049</v>
      </c>
      <c r="C27" s="7">
        <v>89</v>
      </c>
      <c r="D27" s="9">
        <v>30</v>
      </c>
      <c r="E27" s="9">
        <v>770</v>
      </c>
      <c r="F27" s="9">
        <v>115</v>
      </c>
      <c r="G27" s="9">
        <v>45</v>
      </c>
    </row>
    <row r="28" spans="1:7" x14ac:dyDescent="0.25">
      <c r="A28" s="2" t="s">
        <v>22</v>
      </c>
      <c r="B28" s="6">
        <f>B26/(B26+B27)</f>
        <v>0.86164600369295696</v>
      </c>
      <c r="C28" s="6">
        <f t="shared" ref="C28" si="26">C26/(C26+C27)</f>
        <v>0.88227513227513232</v>
      </c>
      <c r="D28" s="6">
        <f t="shared" ref="D28" si="27">D26/(D26+D27)</f>
        <v>0.90990990990990994</v>
      </c>
      <c r="E28" s="6">
        <f t="shared" ref="E28" si="28">E26/(E26+E27)</f>
        <v>0.83755274261603374</v>
      </c>
      <c r="F28" s="6">
        <f t="shared" ref="F28" si="29">F26/(F26+F27)</f>
        <v>0.91599707815924036</v>
      </c>
      <c r="G28" s="6">
        <f t="shared" ref="G28" si="30">G26/(G26+G27)</f>
        <v>0.8828125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EE42-DDB2-4093-AE10-0D6C3E92168E}">
  <dimension ref="A1:B28"/>
  <sheetViews>
    <sheetView workbookViewId="0"/>
  </sheetViews>
  <sheetFormatPr defaultRowHeight="15" x14ac:dyDescent="0.25"/>
  <cols>
    <col min="1" max="1" width="12.7109375" bestFit="1" customWidth="1"/>
    <col min="2" max="2" width="7.7109375" bestFit="1" customWidth="1"/>
  </cols>
  <sheetData>
    <row r="1" spans="1:2" ht="15.75" thickBot="1" x14ac:dyDescent="0.3">
      <c r="A1" s="1" t="s">
        <v>3</v>
      </c>
      <c r="B1" s="1" t="s">
        <v>2</v>
      </c>
    </row>
    <row r="2" spans="1:2" x14ac:dyDescent="0.25">
      <c r="A2" s="5" t="s">
        <v>0</v>
      </c>
      <c r="B2" s="4">
        <v>574</v>
      </c>
    </row>
    <row r="3" spans="1:2" x14ac:dyDescent="0.25">
      <c r="A3" s="2" t="s">
        <v>1</v>
      </c>
      <c r="B3" s="9">
        <v>775</v>
      </c>
    </row>
    <row r="4" spans="1:2" x14ac:dyDescent="0.25">
      <c r="A4" s="2" t="s">
        <v>8</v>
      </c>
      <c r="B4" s="6">
        <f>B2/(B2+B3)</f>
        <v>0.42550037064492219</v>
      </c>
    </row>
    <row r="5" spans="1:2" x14ac:dyDescent="0.25">
      <c r="A5" s="11"/>
      <c r="B5" s="12"/>
    </row>
    <row r="6" spans="1:2" x14ac:dyDescent="0.25">
      <c r="A6" s="2" t="s">
        <v>4</v>
      </c>
      <c r="B6" s="9">
        <v>544</v>
      </c>
    </row>
    <row r="7" spans="1:2" x14ac:dyDescent="0.25">
      <c r="A7" s="2" t="s">
        <v>5</v>
      </c>
      <c r="B7" s="9">
        <v>834</v>
      </c>
    </row>
    <row r="8" spans="1:2" x14ac:dyDescent="0.25">
      <c r="A8" s="2" t="s">
        <v>9</v>
      </c>
      <c r="B8" s="6">
        <f>B6/(B6+B7)</f>
        <v>0.39477503628447025</v>
      </c>
    </row>
    <row r="9" spans="1:2" x14ac:dyDescent="0.25">
      <c r="A9" s="11"/>
      <c r="B9" s="12"/>
    </row>
    <row r="10" spans="1:2" x14ac:dyDescent="0.25">
      <c r="A10" s="2" t="s">
        <v>6</v>
      </c>
      <c r="B10" s="9">
        <v>638</v>
      </c>
    </row>
    <row r="11" spans="1:2" x14ac:dyDescent="0.25">
      <c r="A11" s="2" t="s">
        <v>7</v>
      </c>
      <c r="B11" s="9">
        <v>767</v>
      </c>
    </row>
    <row r="12" spans="1:2" x14ac:dyDescent="0.25">
      <c r="A12" s="2" t="s">
        <v>10</v>
      </c>
      <c r="B12" s="6">
        <f>B10/(B10+B11)</f>
        <v>0.45409252669039146</v>
      </c>
    </row>
    <row r="13" spans="1:2" x14ac:dyDescent="0.25">
      <c r="A13" s="12"/>
      <c r="B13" s="12"/>
    </row>
    <row r="14" spans="1:2" x14ac:dyDescent="0.25">
      <c r="A14" s="2" t="s">
        <v>11</v>
      </c>
      <c r="B14" s="9">
        <v>589</v>
      </c>
    </row>
    <row r="15" spans="1:2" x14ac:dyDescent="0.25">
      <c r="A15" s="2" t="s">
        <v>12</v>
      </c>
      <c r="B15" s="9">
        <v>833</v>
      </c>
    </row>
    <row r="16" spans="1:2" x14ac:dyDescent="0.25">
      <c r="A16" s="2" t="s">
        <v>13</v>
      </c>
      <c r="B16" s="6">
        <f>B14/(B14+B15)</f>
        <v>0.4142053445850914</v>
      </c>
    </row>
    <row r="17" spans="1:2" x14ac:dyDescent="0.25">
      <c r="A17" s="12"/>
      <c r="B17" s="12"/>
    </row>
    <row r="18" spans="1:2" x14ac:dyDescent="0.25">
      <c r="A18" s="2" t="s">
        <v>14</v>
      </c>
      <c r="B18" s="9">
        <v>668</v>
      </c>
    </row>
    <row r="19" spans="1:2" x14ac:dyDescent="0.25">
      <c r="A19" s="2" t="s">
        <v>15</v>
      </c>
      <c r="B19" s="9">
        <v>783</v>
      </c>
    </row>
    <row r="20" spans="1:2" x14ac:dyDescent="0.25">
      <c r="A20" s="2" t="s">
        <v>16</v>
      </c>
      <c r="B20" s="6">
        <f>B18/(B18+B19)</f>
        <v>0.46037215713301172</v>
      </c>
    </row>
    <row r="21" spans="1:2" x14ac:dyDescent="0.25">
      <c r="A21" s="12"/>
      <c r="B21" s="12"/>
    </row>
    <row r="22" spans="1:2" x14ac:dyDescent="0.25">
      <c r="A22" s="2" t="s">
        <v>17</v>
      </c>
      <c r="B22" s="9">
        <v>630</v>
      </c>
    </row>
    <row r="23" spans="1:2" x14ac:dyDescent="0.25">
      <c r="A23" s="2" t="s">
        <v>18</v>
      </c>
      <c r="B23" s="9">
        <v>918</v>
      </c>
    </row>
    <row r="24" spans="1:2" x14ac:dyDescent="0.25">
      <c r="A24" s="2" t="s">
        <v>19</v>
      </c>
      <c r="B24" s="6">
        <f>B22/(B22+B23)</f>
        <v>0.40697674418604651</v>
      </c>
    </row>
    <row r="25" spans="1:2" x14ac:dyDescent="0.25">
      <c r="A25" s="12"/>
      <c r="B25" s="12"/>
    </row>
    <row r="26" spans="1:2" x14ac:dyDescent="0.25">
      <c r="A26" s="2" t="s">
        <v>20</v>
      </c>
      <c r="B26" s="9">
        <v>779</v>
      </c>
    </row>
    <row r="27" spans="1:2" x14ac:dyDescent="0.25">
      <c r="A27" s="2" t="s">
        <v>21</v>
      </c>
      <c r="B27" s="9">
        <v>825</v>
      </c>
    </row>
    <row r="28" spans="1:2" x14ac:dyDescent="0.25">
      <c r="A28" s="2" t="s">
        <v>22</v>
      </c>
      <c r="B28" s="6">
        <f>B26/(B26+B27)</f>
        <v>0.48566084788029923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</vt:lpstr>
      <vt:lpstr>NOIE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Randy</dc:creator>
  <cp:lastModifiedBy>Roberts, Randy</cp:lastModifiedBy>
  <dcterms:created xsi:type="dcterms:W3CDTF">2022-12-12T23:25:29Z</dcterms:created>
  <dcterms:modified xsi:type="dcterms:W3CDTF">2022-12-13T15:33:28Z</dcterms:modified>
</cp:coreProperties>
</file>