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<sst xmlns="http://schemas.openxmlformats.org/spreadsheetml/2006/main" count="121" uniqueCount="85">
  <si>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</si>
  <si>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</si>
  <si>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</si>
  <si>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</si>
  <si>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</si>
  <si>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</si>
  <si>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</si>
  <si>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</si>
  <si>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</si>
  <si>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</si>
  <si>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</si>
  <si>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</si>
  <si>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</si>
  <si>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</si>
  <si>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</si>
  <si>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</si>
  <si>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</si>
  <si>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</si>
  <si>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</si>
  <si>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</si>
  <si>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</si>
  <si>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</si>
  <si>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</si>
  <si>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</si>
  <si>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</si>
  <si>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</si>
  <si>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</si>
  <si>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</si>
  <si>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</si>
  <si>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</si>
  <si>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</si>
  <si>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</si>
  <si>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</si>
  <si>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</si>
  <si>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</si>
  <si>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</si>
  <si>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</si>
  <si>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</si>
  <si>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</si>
  <si>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</si>
  <si>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</si>
  <si>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</si>
  <si>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</si>
  <si>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</si>
  <si>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</si>
  <si>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</si>
  <si>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</si>
  <si>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</si>
  <si>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</si>
  <si>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</si>
  <si>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</si>
  <si>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</si>
  <si>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</si>
  <si>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</si>
  <si>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</si>
  <si>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</si>
  <si>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</si>
  <si>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</si>
  <si>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</si>
  <si>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</si>
  <si>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</si>
  <si>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</si>
  <si>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December 8, 2022</t>
  </si>
  <si>
    <t>City of Eastland</t>
  </si>
  <si>
    <t>Mark Dreyfus</t>
  </si>
  <si>
    <t>Lower Colorado River Authority (LCRA)</t>
  </si>
  <si>
    <t>Emily Jolly</t>
  </si>
  <si>
    <t>Broad Reach Power</t>
  </si>
  <si>
    <t>Jupiter Power</t>
  </si>
  <si>
    <t>Bob Wittmeyer</t>
  </si>
  <si>
    <t>Caitlin Smith</t>
  </si>
  <si>
    <t>Tom Burke</t>
  </si>
  <si>
    <t>RWE Renewables (RWE)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</si>
  <si>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</si>
  <si>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</si>
  <si>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</si>
  <si>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</si>
  <si>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</si>
  <si>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</si>
  <si>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</si>
  <si>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</si>
  <si>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>Enel Green Power NA (Enel Green Power)</t>
  </si>
  <si>
    <t>Ann Coultas</t>
  </si>
  <si>
    <t>Motion Carries</t>
  </si>
  <si>
    <t>PRS Motion:  To recommend approval of NPRR1153 as amended by the 11/2/22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</si>
</sst>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6" t="s">
        <v>21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68</v>
      </c>
      <c r="C25" s="32"/>
      <c r="D25" s="32"/>
      <c r="E25" s="52" t="s">
        <v>70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72</v>
      </c>
      <c r="C26" s="32"/>
      <c r="D26" s="32"/>
      <c r="E26" s="52" t="s">
        <v>71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81</v>
      </c>
      <c r="C27" s="32"/>
      <c r="D27" s="32"/>
      <c r="E27" s="52" t="s">
        <v>82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53</v>
      </c>
      <c r="C28" s="32"/>
      <c r="D28" s="32"/>
      <c r="E28" s="52" t="s">
        <v>42</v>
      </c>
      <c r="F28" s="25" t="s">
        <v>14</v>
      </c>
      <c r="G28" s="51">
        <v>0.16666666666666666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6</v>
      </c>
      <c r="G30" s="29">
        <f>SUM(G22:G29)</f>
        <v>0.9999999999999999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54</v>
      </c>
      <c r="C32" s="32"/>
      <c r="D32" s="32"/>
      <c r="E32" s="52" t="s">
        <v>34</v>
      </c>
      <c r="F32" s="25" t="s">
        <v>14</v>
      </c>
      <c r="G32" s="51">
        <v>0.5</v>
      </c>
      <c r="H32" s="51"/>
      <c r="I32" s="20"/>
    </row>
    <row r="33" spans="2:9" ht="11.25">
      <c r="B33" s="32" t="s">
        <v>59</v>
      </c>
      <c r="C33" s="32"/>
      <c r="D33" s="32"/>
      <c r="E33" s="52" t="s">
        <v>79</v>
      </c>
      <c r="F33" s="25" t="s">
        <v>14</v>
      </c>
      <c r="G33" s="51">
        <v>0.5</v>
      </c>
      <c r="H33" s="33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2" t="s">
        <v>55</v>
      </c>
      <c r="C37" s="32"/>
      <c r="D37" s="32"/>
      <c r="E37" s="52" t="s">
        <v>41</v>
      </c>
      <c r="F37" s="25" t="s">
        <v>14</v>
      </c>
      <c r="G37" s="51">
        <v>1</v>
      </c>
      <c r="H37" s="33"/>
      <c r="I37" s="20"/>
    </row>
    <row r="38" spans="2:9" ht="11.25">
      <c r="B38" s="32" t="s">
        <v>60</v>
      </c>
      <c r="C38" s="32"/>
      <c r="D38" s="32"/>
      <c r="E38" s="52" t="s">
        <v>61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56</v>
      </c>
      <c r="C42" s="32"/>
      <c r="D42" s="32"/>
      <c r="E42" s="52" t="s">
        <v>36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73</v>
      </c>
      <c r="C43" s="32"/>
      <c r="D43" s="32"/>
      <c r="E43" s="52" t="s">
        <v>74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57</v>
      </c>
      <c r="C44" s="32"/>
      <c r="D44" s="32"/>
      <c r="E44" s="52" t="s">
        <v>38</v>
      </c>
      <c r="F44" s="25" t="s">
        <v>14</v>
      </c>
      <c r="G44" s="51">
        <v>0.3333333333333333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58</v>
      </c>
      <c r="C48" s="32"/>
      <c r="D48" s="32"/>
      <c r="E48" s="52" t="s">
        <v>37</v>
      </c>
      <c r="F48" s="25" t="s">
        <v>14</v>
      </c>
      <c r="G48" s="51">
        <v>0.25</v>
      </c>
      <c r="H48" s="51"/>
      <c r="I48" s="20"/>
    </row>
    <row r="49" spans="2:9" ht="11.25">
      <c r="B49" s="32" t="s">
        <v>75</v>
      </c>
      <c r="C49" s="32"/>
      <c r="D49" s="32"/>
      <c r="E49" s="52" t="s">
        <v>77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33</v>
      </c>
      <c r="C51" s="32"/>
      <c r="D51" s="32"/>
      <c r="E51" s="52" t="s">
        <v>43</v>
      </c>
      <c r="F51" s="25" t="s">
        <v>14</v>
      </c>
      <c r="G51" s="51">
        <v>0.25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COUNTA(F47:F52)</f>
        <v>4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F15+F21+F53+F46+F30+F40+F35</f>
        <v>22</v>
      </c>
      <c r="G56" s="43">
        <f>G15+G21+G53+G46+G30+G40+G35</f>
        <v>7</v>
      </c>
      <c r="H56" s="43">
        <f>H15+H21+H53+H46+H30+H40+H35</f>
        <v>0</v>
      </c>
      <c r="I56" s="28">
        <f>I15+I21+I53+I46+I30+I40+I35</f>
        <v>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5:I45 I47 I10 F14:I14 F16:I16">
      <formula1>#REF!</formula1>
    </dataValidation>
    <dataValidation type="list" showInputMessage="1" showErrorMessage="1" sqref="F32:F33 F42:F44 F37:F39 F23:F28 F17:F19 F48:F51">
      <formula1>$B$74:$B$75</formula1>
    </dataValidation>
    <dataValidation type="list" showInputMessage="1" showErrorMessage="1" sqref="I32:I33 I42:I44 I37:I39 I11:I13 I23:I28 I17:I19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2022-12-08T19:59:05Z</dcterms:modified>
  <cp:category/>
  <cp:version/>
  <cp:contentType/>
  <cp:contentStatus/>
</cp:coreProperties>
</file>