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800" windowHeight="4452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<sst xmlns="http://schemas.openxmlformats.org/spreadsheetml/2006/main" count="150" uniqueCount="103">
  <si>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</si>
  <si>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</si>
  <si>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</si>
  <si>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</si>
  <si>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</si>
  <si>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</si>
  <si>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</si>
  <si>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</si>
  <si>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</si>
  <si>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</si>
  <si>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</si>
  <si>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</si>
  <si>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</si>
  <si>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</si>
  <si>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</si>
  <si>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</si>
  <si>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</si>
  <si>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</si>
  <si>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</si>
  <si>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</si>
  <si>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</si>
  <si>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</si>
  <si>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</si>
  <si>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</si>
  <si>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</si>
  <si>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</si>
  <si>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</si>
  <si>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</si>
  <si>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</si>
  <si>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</si>
  <si>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</si>
  <si>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</si>
  <si>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</si>
  <si>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</si>
  <si>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</si>
  <si>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</si>
  <si>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</si>
  <si>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</si>
  <si>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</si>
  <si>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</si>
  <si>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</si>
  <si>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</si>
  <si>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</si>
  <si>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</si>
  <si>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</si>
  <si>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</si>
  <si>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</si>
  <si>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</si>
  <si>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</si>
  <si>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</si>
  <si>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</si>
  <si>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</si>
  <si>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</si>
  <si>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</si>
  <si>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</si>
  <si>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</si>
  <si>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</si>
  <si>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</si>
  <si>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</si>
  <si>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</si>
  <si>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</si>
  <si>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</si>
  <si>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</si>
  <si>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</si>
  <si>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</si>
  <si>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</si>
  <si>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</si>
  <si>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</si>
  <si>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</si>
  <si>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</si>
  <si>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</si>
  <si>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</si>
  <si>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</si>
  <si>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</si>
  <si>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</si>
  <si>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</si>
  <si>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</si>
  <si>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</si>
  <si>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</si>
  <si>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</si>
  <si>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</si>
  <si>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</si>
  <si>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</si>
  <si>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</si>
  <si>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</si>
  <si>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</si>
  <si>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</si>
  <si>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</si>
  <si>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</si>
  <si>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</si>
  <si>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</si>
  <si>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</si>
  <si>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</si>
  <si>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</si>
  <si>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</si>
  <si>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Date:   December 5, 2022</t>
  </si>
  <si>
    <t>Garret Kent (Bill Smith)</t>
  </si>
  <si>
    <t>Jose Gaytan (Bob Wittmeyer)</t>
  </si>
  <si>
    <t>Resmi Surendran (Seth Cochran)</t>
  </si>
  <si>
    <t>Bob Helton (Caitlin Smith)</t>
  </si>
  <si>
    <t>TAC Motion:  To recommend approval of SCR821 as recommended by PRS in the 11/11/22 PRS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</si>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</sst>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809625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9" activePane="bottomLeft" state="frozen"/>
      <selection pane="topLeft" activeCell="A1" sqref="A1"/>
      <selection pane="bottomLeft" activeCell="H55" sqref="H5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0</v>
      </c>
      <c r="I5" s="51">
        <f>I63</f>
        <v>3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69</v>
      </c>
      <c r="C12" s="24"/>
      <c r="D12" s="31" t="s">
        <v>17</v>
      </c>
      <c r="E12" s="25" t="s">
        <v>63</v>
      </c>
      <c r="F12" s="17" t="s">
        <v>13</v>
      </c>
      <c r="G12" s="26">
        <v>1</v>
      </c>
      <c r="H12" s="26"/>
      <c r="I12" s="12"/>
    </row>
    <row r="13" spans="2:9" ht="12.75">
      <c r="B13" s="24" t="s">
        <v>70</v>
      </c>
      <c r="C13" s="24"/>
      <c r="D13" s="31" t="s">
        <v>18</v>
      </c>
      <c r="E13" s="25" t="s">
        <v>96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71</v>
      </c>
      <c r="C16" s="24"/>
      <c r="D16" s="31" t="s">
        <v>16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72</v>
      </c>
      <c r="C20" s="15"/>
      <c r="D20" s="15"/>
      <c r="E20" s="16" t="s">
        <v>43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73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64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75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99</v>
      </c>
      <c r="F27" s="17" t="s">
        <v>13</v>
      </c>
      <c r="G27" s="26">
        <v>1</v>
      </c>
      <c r="H27" s="26"/>
      <c r="I27" s="12"/>
    </row>
    <row r="28" spans="2:9" ht="12.75">
      <c r="B28" s="24" t="s">
        <v>77</v>
      </c>
      <c r="C28" s="24"/>
      <c r="D28" s="24"/>
      <c r="E28" s="25" t="s">
        <v>46</v>
      </c>
      <c r="F28" s="17" t="s">
        <v>13</v>
      </c>
      <c r="G28" s="26">
        <v>1</v>
      </c>
      <c r="H28" s="26"/>
      <c r="I28" s="12"/>
    </row>
    <row r="29" spans="2:9" ht="12.75">
      <c r="B29" s="24" t="s">
        <v>76</v>
      </c>
      <c r="C29" s="24"/>
      <c r="D29" s="24"/>
      <c r="E29" s="25" t="s">
        <v>53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67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 t="s">
        <v>13</v>
      </c>
      <c r="G34" s="26">
        <v>1</v>
      </c>
      <c r="H34" s="26"/>
      <c r="I34" s="12"/>
    </row>
    <row r="35" spans="2:9" ht="12.75">
      <c r="B35" s="24" t="s">
        <v>78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98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68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82</v>
      </c>
      <c r="C48" s="24"/>
      <c r="D48" s="24"/>
      <c r="E48" s="25" t="s">
        <v>45</v>
      </c>
      <c r="F48" s="17" t="s">
        <v>13</v>
      </c>
      <c r="G48" s="26"/>
      <c r="H48" s="26"/>
      <c r="I48" s="12" t="s">
        <v>20</v>
      </c>
    </row>
    <row r="49" spans="2:9" ht="12.75">
      <c r="B49" s="24" t="s">
        <v>81</v>
      </c>
      <c r="C49" s="24"/>
      <c r="D49" s="24"/>
      <c r="E49" s="25" t="s">
        <v>49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83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84</v>
      </c>
      <c r="C51" s="24"/>
      <c r="D51" s="24"/>
      <c r="E51" s="25" t="s">
        <v>58</v>
      </c>
      <c r="F51" s="17" t="s">
        <v>13</v>
      </c>
      <c r="G51" s="26"/>
      <c r="H51" s="26"/>
      <c r="I51" s="12" t="s">
        <v>20</v>
      </c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1</v>
      </c>
      <c r="H53" s="22">
        <f>SUM(H47:H52)</f>
        <v>0</v>
      </c>
      <c r="I53" s="20">
        <f>COUNTA(I47:I52)</f>
        <v>3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48</v>
      </c>
      <c r="F55" s="17"/>
      <c r="G55" s="26"/>
      <c r="H55" s="26"/>
      <c r="I55" s="12"/>
    </row>
    <row r="56" spans="2:9" ht="12.75">
      <c r="B56" s="24" t="s">
        <v>87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26</v>
      </c>
      <c r="H63" s="34">
        <f>H25+H60+H53+H32+H18+H46+H39</f>
        <v>0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092822</cp:lastModifiedBy>
  <cp:lastPrinted>2005-12-01T13:49:02Z</cp:lastPrinted>
  <dcterms:created xsi:type="dcterms:W3CDTF">2000-03-13T15:50:20Z</dcterms:created>
  <dcterms:modified xsi:type="dcterms:W3CDTF">2022-12-05T15:43:48Z</dcterms:modified>
  <cp:category/>
  <cp:version/>
  <cp:contentType/>
  <cp:contentStatus/>
</cp:coreProperties>
</file>