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404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<sst xmlns="http://schemas.openxmlformats.org/spreadsheetml/2006/main" count="124" uniqueCount="83">
  <si>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</si>
  <si>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</si>
  <si>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</si>
  <si>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</si>
  <si>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</si>
  <si>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</si>
  <si>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</si>
  <si>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</si>
  <si>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</si>
  <si>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</si>
  <si>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</si>
  <si>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</si>
  <si>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</si>
  <si>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</si>
  <si>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</si>
  <si>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</si>
  <si>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</si>
  <si>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</si>
  <si>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</si>
  <si>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</si>
  <si>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</si>
  <si>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</si>
  <si>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</si>
  <si>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</si>
  <si>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</si>
  <si>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</si>
  <si>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</si>
  <si>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</si>
  <si>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</si>
  <si>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</si>
  <si>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</si>
  <si>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</si>
  <si>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</si>
  <si>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</si>
  <si>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</si>
  <si>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</si>
  <si>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</si>
  <si>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</si>
  <si>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</si>
  <si>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</si>
  <si>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</si>
  <si>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</si>
  <si>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</si>
  <si>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</si>
  <si>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</si>
  <si>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</si>
  <si>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</si>
  <si>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</si>
  <si>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</si>
  <si>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</si>
  <si>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</si>
  <si>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</si>
  <si>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</si>
  <si>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</si>
  <si>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</si>
  <si>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</si>
  <si>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</si>
  <si>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</si>
  <si>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</si>
  <si>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Resmi Surendran</t>
  </si>
  <si>
    <t>Chariot Energy</t>
  </si>
  <si>
    <t>Tim Richmond</t>
  </si>
  <si>
    <t>Date:  20220915</t>
  </si>
  <si>
    <t>City of Eastland</t>
  </si>
  <si>
    <t>Mark Dreyfus</t>
  </si>
  <si>
    <t>Lower Colorado River Authority (LCRA)</t>
  </si>
  <si>
    <t>Andy Nguyen</t>
  </si>
  <si>
    <t>Ian Haley (Ned Bonskowski)</t>
  </si>
  <si>
    <t>Bob Wittmeyer</t>
  </si>
  <si>
    <t>Danny Musher</t>
  </si>
  <si>
    <t>Michael Jewell</t>
  </si>
  <si>
    <t>Broad Reach Power</t>
  </si>
  <si>
    <t>Key Capture Energy (Key Capture)</t>
  </si>
  <si>
    <t>Enel Green Power Nort America (Enel Green Power)</t>
  </si>
  <si>
    <t>CenterPoint Energy (CNP)</t>
  </si>
  <si>
    <t>Jim Lee</t>
  </si>
  <si>
    <t>Austin Energy</t>
  </si>
  <si>
    <t>GEUS</t>
  </si>
  <si>
    <t>Murali Sithuraj</t>
  </si>
  <si>
    <t>Ashley Cotton</t>
  </si>
  <si>
    <t>Need &gt;50% to Pass</t>
  </si>
  <si>
    <t>PRS Motion:  To reject NPRR1126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</si>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</sst>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1514475</xdr:colOff>
      <xdr:row>5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1514475</xdr:colOff>
      <xdr:row>3</xdr:row>
      <xdr:rowOff>266700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81</v>
      </c>
      <c r="C3" s="65"/>
      <c r="D3" s="65"/>
      <c r="E3" s="6"/>
      <c r="F3" s="56" t="s">
        <v>21</v>
      </c>
      <c r="G3" s="66" t="s">
        <v>82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7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IF((G55+H55)=0,"",G55)</f>
        <v>5</v>
      </c>
      <c r="H5" s="59">
        <f>IF((G55+H55)=0,"",H55)</f>
        <v>0</v>
      </c>
      <c r="I5" s="60">
        <f>I55</f>
        <v>7</v>
      </c>
    </row>
    <row r="6" spans="2:9" ht="22.5" customHeight="1">
      <c r="B6" s="6" t="s">
        <v>43</v>
      </c>
      <c r="C6" s="14"/>
      <c r="D6" s="15"/>
      <c r="E6" s="16"/>
      <c r="F6" s="62" t="s">
        <v>80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9.75">
      <c r="B11" s="32" t="s">
        <v>48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9.7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9.75">
      <c r="B13" s="32" t="s">
        <v>47</v>
      </c>
      <c r="C13" s="34"/>
      <c r="D13" s="37" t="s">
        <v>16</v>
      </c>
      <c r="E13" s="24" t="s">
        <v>46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9.75">
      <c r="B16" s="6" t="s">
        <v>45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49</v>
      </c>
      <c r="C17" s="23"/>
      <c r="D17" s="23"/>
      <c r="E17" s="24" t="s">
        <v>44</v>
      </c>
      <c r="F17" s="25" t="s">
        <v>14</v>
      </c>
      <c r="G17" s="50">
        <v>0.5</v>
      </c>
      <c r="H17" s="26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50"/>
      <c r="H18" s="26"/>
      <c r="I18" s="20" t="s">
        <v>20</v>
      </c>
    </row>
    <row r="19" spans="2:9" s="22" customFormat="1" ht="9.75">
      <c r="B19" s="23" t="s">
        <v>50</v>
      </c>
      <c r="C19" s="23"/>
      <c r="D19" s="23"/>
      <c r="E19" s="24" t="s">
        <v>39</v>
      </c>
      <c r="F19" s="25" t="s">
        <v>14</v>
      </c>
      <c r="G19" s="50">
        <v>0.5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1</v>
      </c>
    </row>
    <row r="22" spans="2:9" ht="9.7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9.75">
      <c r="B23" s="32" t="s">
        <v>51</v>
      </c>
      <c r="C23" s="32"/>
      <c r="D23" s="32"/>
      <c r="E23" s="52" t="s">
        <v>67</v>
      </c>
      <c r="F23" s="25" t="s">
        <v>14</v>
      </c>
      <c r="G23" s="51">
        <v>0.3333333333333333</v>
      </c>
      <c r="H23" s="33"/>
      <c r="I23" s="20"/>
    </row>
    <row r="24" spans="2:9" ht="9.75">
      <c r="B24" s="32" t="s">
        <v>71</v>
      </c>
      <c r="C24" s="32"/>
      <c r="D24" s="32"/>
      <c r="E24" s="52" t="s">
        <v>68</v>
      </c>
      <c r="F24" s="25" t="s">
        <v>14</v>
      </c>
      <c r="G24" s="51"/>
      <c r="H24" s="33"/>
      <c r="I24" s="20" t="s">
        <v>20</v>
      </c>
    </row>
    <row r="25" spans="2:9" ht="9.75">
      <c r="B25" s="32" t="s">
        <v>72</v>
      </c>
      <c r="C25" s="32"/>
      <c r="D25" s="32"/>
      <c r="E25" s="52" t="s">
        <v>69</v>
      </c>
      <c r="F25" s="25" t="s">
        <v>14</v>
      </c>
      <c r="G25" s="51">
        <v>0.3333333333333333</v>
      </c>
      <c r="H25" s="33"/>
      <c r="I25" s="20"/>
    </row>
    <row r="26" spans="2:9" ht="9.75">
      <c r="B26" s="32" t="s">
        <v>73</v>
      </c>
      <c r="C26" s="32"/>
      <c r="D26" s="32"/>
      <c r="E26" s="52" t="s">
        <v>70</v>
      </c>
      <c r="F26" s="25" t="s">
        <v>14</v>
      </c>
      <c r="G26" s="51">
        <v>0.3333333333333333</v>
      </c>
      <c r="H26" s="33"/>
      <c r="I26" s="20"/>
    </row>
    <row r="27" spans="2:9" ht="9.75">
      <c r="B27" s="32" t="s">
        <v>52</v>
      </c>
      <c r="C27" s="32"/>
      <c r="D27" s="32"/>
      <c r="E27" s="52" t="s">
        <v>41</v>
      </c>
      <c r="F27" s="25"/>
      <c r="G27" s="51"/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9.75">
      <c r="B29" s="14"/>
      <c r="C29" s="14"/>
      <c r="D29" s="14"/>
      <c r="E29" s="1" t="s">
        <v>19</v>
      </c>
      <c r="F29" s="28">
        <f>COUNTA(F22:F28)</f>
        <v>4</v>
      </c>
      <c r="G29" s="29">
        <f>SUM(G22:G28)</f>
        <v>1</v>
      </c>
      <c r="H29" s="30">
        <f>SUM(H22:H28)</f>
        <v>0</v>
      </c>
      <c r="I29" s="28">
        <f>COUNTA(I22:I28)</f>
        <v>1</v>
      </c>
    </row>
    <row r="30" spans="2:9" ht="9.7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9.75">
      <c r="B31" s="32" t="s">
        <v>53</v>
      </c>
      <c r="C31" s="32"/>
      <c r="D31" s="32"/>
      <c r="E31" s="52" t="s">
        <v>34</v>
      </c>
      <c r="F31" s="25" t="s">
        <v>14</v>
      </c>
      <c r="G31" s="51"/>
      <c r="H31" s="51"/>
      <c r="I31" s="20" t="s">
        <v>20</v>
      </c>
    </row>
    <row r="32" spans="2:9" ht="9.75">
      <c r="B32" s="32" t="s">
        <v>58</v>
      </c>
      <c r="C32" s="32"/>
      <c r="D32" s="32"/>
      <c r="E32" s="52" t="s">
        <v>59</v>
      </c>
      <c r="F32" s="25" t="s">
        <v>14</v>
      </c>
      <c r="G32" s="51"/>
      <c r="H32" s="33"/>
      <c r="I32" s="20" t="s">
        <v>20</v>
      </c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0</v>
      </c>
      <c r="H34" s="30">
        <f>SUM(H30:H33)</f>
        <v>0</v>
      </c>
      <c r="I34" s="28">
        <f>COUNTA(I30:I33)</f>
        <v>2</v>
      </c>
    </row>
    <row r="35" spans="2:9" ht="9.7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2" t="s">
        <v>54</v>
      </c>
      <c r="C36" s="32"/>
      <c r="D36" s="32"/>
      <c r="E36" s="52" t="s">
        <v>40</v>
      </c>
      <c r="F36" s="25"/>
      <c r="G36" s="51"/>
      <c r="H36" s="33"/>
      <c r="I36" s="20"/>
    </row>
    <row r="37" spans="2:9" ht="9.75">
      <c r="B37" s="32" t="s">
        <v>60</v>
      </c>
      <c r="C37" s="32"/>
      <c r="D37" s="32"/>
      <c r="E37" s="52" t="s">
        <v>61</v>
      </c>
      <c r="F37" s="25" t="s">
        <v>14</v>
      </c>
      <c r="G37" s="51"/>
      <c r="H37" s="33"/>
      <c r="I37" s="20" t="s">
        <v>20</v>
      </c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0</v>
      </c>
      <c r="H39" s="30">
        <f>SUM(H35:H37)</f>
        <v>0</v>
      </c>
      <c r="I39" s="28">
        <f>COUNTA(I35:I37)</f>
        <v>1</v>
      </c>
    </row>
    <row r="40" spans="2:9" ht="9.7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2" t="s">
        <v>55</v>
      </c>
      <c r="C41" s="32"/>
      <c r="D41" s="32"/>
      <c r="E41" s="52" t="s">
        <v>36</v>
      </c>
      <c r="F41" s="25" t="s">
        <v>14</v>
      </c>
      <c r="G41" s="51">
        <v>1</v>
      </c>
      <c r="H41" s="51"/>
      <c r="I41" s="20"/>
    </row>
    <row r="42" spans="2:9" ht="9.75">
      <c r="B42" s="32" t="s">
        <v>74</v>
      </c>
      <c r="C42" s="32"/>
      <c r="D42" s="32"/>
      <c r="E42" s="52" t="s">
        <v>75</v>
      </c>
      <c r="F42" s="25" t="s">
        <v>14</v>
      </c>
      <c r="G42" s="51"/>
      <c r="H42" s="51"/>
      <c r="I42" s="20" t="s">
        <v>20</v>
      </c>
    </row>
    <row r="43" spans="2:9" ht="9.75">
      <c r="B43" s="32" t="s">
        <v>56</v>
      </c>
      <c r="C43" s="32"/>
      <c r="D43" s="32"/>
      <c r="E43" s="52" t="s">
        <v>38</v>
      </c>
      <c r="F43" s="25" t="s">
        <v>14</v>
      </c>
      <c r="G43" s="51"/>
      <c r="H43" s="51"/>
      <c r="I43" s="20" t="s">
        <v>20</v>
      </c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9.7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2</v>
      </c>
    </row>
    <row r="46" spans="2:9" ht="9.7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9.75">
      <c r="B47" s="32" t="s">
        <v>57</v>
      </c>
      <c r="C47" s="32"/>
      <c r="D47" s="32"/>
      <c r="E47" s="52" t="s">
        <v>37</v>
      </c>
      <c r="F47" s="25" t="s">
        <v>14</v>
      </c>
      <c r="G47" s="51">
        <v>0.25</v>
      </c>
      <c r="H47" s="51"/>
      <c r="I47" s="20"/>
    </row>
    <row r="48" spans="2:9" ht="9.75">
      <c r="B48" s="32" t="s">
        <v>76</v>
      </c>
      <c r="C48" s="32"/>
      <c r="D48" s="32"/>
      <c r="E48" s="52" t="s">
        <v>78</v>
      </c>
      <c r="F48" s="25" t="s">
        <v>14</v>
      </c>
      <c r="G48" s="51">
        <v>0.25</v>
      </c>
      <c r="H48" s="51"/>
      <c r="I48" s="20"/>
    </row>
    <row r="49" spans="2:9" ht="9.75">
      <c r="B49" s="32" t="s">
        <v>77</v>
      </c>
      <c r="C49" s="32"/>
      <c r="D49" s="32"/>
      <c r="E49" s="52" t="s">
        <v>79</v>
      </c>
      <c r="F49" s="25" t="s">
        <v>14</v>
      </c>
      <c r="G49" s="51">
        <v>0.25</v>
      </c>
      <c r="H49" s="51"/>
      <c r="I49" s="20"/>
    </row>
    <row r="50" spans="2:9" ht="9.75">
      <c r="B50" s="32" t="s">
        <v>33</v>
      </c>
      <c r="C50" s="32"/>
      <c r="D50" s="32"/>
      <c r="E50" s="52" t="s">
        <v>42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9.7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9.7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9.7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0.5" thickBot="1">
      <c r="B55" s="16"/>
      <c r="C55" s="6"/>
      <c r="D55" s="6"/>
      <c r="E55" s="1" t="s">
        <v>19</v>
      </c>
      <c r="F55" s="28">
        <f>F15+F21+F52+F45+F29+F39+F34</f>
        <v>20</v>
      </c>
      <c r="G55" s="43">
        <f>G15+G21+G52+G45+G29+G39+G34</f>
        <v>5</v>
      </c>
      <c r="H55" s="43">
        <f>H15+H21+H52+H45+H29+H39+H34</f>
        <v>0</v>
      </c>
      <c r="I55" s="28">
        <f>I15+I21+I52+I45+I29+I39+I34</f>
        <v>7</v>
      </c>
    </row>
    <row r="56" spans="2:9" ht="11.2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0.5" thickTop="1">
      <c r="B57" s="44"/>
      <c r="C57" s="16"/>
      <c r="D57" s="16"/>
      <c r="E57" s="16"/>
      <c r="F57" s="8"/>
      <c r="G57" s="8"/>
      <c r="H57" s="8"/>
      <c r="I57" s="11"/>
    </row>
    <row r="59" ht="10.5" hidden="1" thickBot="1">
      <c r="B59" s="47" t="s">
        <v>24</v>
      </c>
    </row>
    <row r="60" ht="10.5" hidden="1" thickTop="1">
      <c r="B60" s="48" t="s">
        <v>17</v>
      </c>
    </row>
    <row r="61" ht="9.75" hidden="1">
      <c r="B61" s="48" t="s">
        <v>16</v>
      </c>
    </row>
    <row r="62" ht="9.75" hidden="1">
      <c r="B62" s="49" t="s">
        <v>18</v>
      </c>
    </row>
    <row r="63" ht="9.75" hidden="1"/>
    <row r="64" ht="10.5" hidden="1" thickBot="1">
      <c r="B64" s="47" t="s">
        <v>25</v>
      </c>
    </row>
    <row r="65" ht="10.5" hidden="1" thickTop="1">
      <c r="B65" s="48" t="s">
        <v>22</v>
      </c>
    </row>
    <row r="66" ht="9.75" hidden="1">
      <c r="B66" s="63" t="s">
        <v>23</v>
      </c>
    </row>
    <row r="67" ht="9.75" hidden="1"/>
    <row r="68" ht="10.5" hidden="1" thickBot="1">
      <c r="B68" s="47" t="s">
        <v>26</v>
      </c>
    </row>
    <row r="69" ht="10.5" hidden="1" thickTop="1">
      <c r="B69" s="48" t="s">
        <v>20</v>
      </c>
    </row>
    <row r="70" ht="9.75" hidden="1">
      <c r="B70" s="49"/>
    </row>
    <row r="71" ht="9.75" hidden="1"/>
    <row r="72" ht="10.5" hidden="1" thickBot="1">
      <c r="B72" s="47" t="s">
        <v>27</v>
      </c>
    </row>
    <row r="73" ht="10.5" hidden="1" thickTop="1">
      <c r="B73" s="48" t="s">
        <v>14</v>
      </c>
    </row>
    <row r="74" ht="9.75" hidden="1">
      <c r="B74" s="49"/>
    </row>
    <row r="75" ht="9.75" hidden="1"/>
    <row r="76" ht="10.5" hidden="1" thickBot="1">
      <c r="B76" s="47" t="s">
        <v>28</v>
      </c>
    </row>
    <row r="77" ht="10.5" hidden="1" thickTop="1">
      <c r="B77" s="48" t="s">
        <v>14</v>
      </c>
    </row>
    <row r="78" ht="9.75" hidden="1">
      <c r="B78" s="49"/>
    </row>
    <row r="79" ht="9.75" hidden="1"/>
    <row r="80" ht="10.5" hidden="1" thickBot="1">
      <c r="B80" s="47" t="s">
        <v>29</v>
      </c>
    </row>
    <row r="81" ht="10.5" hidden="1" thickTop="1">
      <c r="B81" s="48">
        <v>1</v>
      </c>
    </row>
    <row r="82" ht="9.7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7:F50 F17:F19 F23:F27 F36:F38 F41:F43">
      <formula1>$B$73:$B$74</formula1>
    </dataValidation>
    <dataValidation type="list" showInputMessage="1" showErrorMessage="1" sqref="I31:I32 I47:I50 I17:I19 I23:I27 I11:I13 I36:I38 I41:I43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081122</cp:lastModifiedBy>
  <cp:lastPrinted>2001-05-29T14:33:52Z</cp:lastPrinted>
  <dcterms:created xsi:type="dcterms:W3CDTF">2000-03-13T15:50:20Z</dcterms:created>
  <dcterms:modified xsi:type="dcterms:W3CDTF">2022-09-15T19:57:06Z</dcterms:modified>
  <cp:category/>
  <cp:version/>
  <cp:contentType/>
  <cp:contentStatus/>
</cp:coreProperties>
</file>