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'Vote'!$E$23:$I$30</definedName>
    <definedName name="clearIndGenVote">'Vote'!$G$23:$I$30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<sst xmlns="http://schemas.openxmlformats.org/spreadsheetml/2006/main" count="122" uniqueCount="87">
  <si>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</si>
  <si>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</si>
  <si>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</si>
  <si>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</si>
  <si>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</si>
  <si>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</si>
  <si>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</si>
  <si>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</si>
  <si>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</si>
  <si>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</si>
  <si>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</si>
  <si>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</si>
  <si>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</si>
  <si>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</si>
  <si>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</si>
  <si>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</si>
  <si>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</si>
  <si>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</si>
  <si>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</si>
  <si>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</si>
  <si>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</si>
  <si>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</si>
  <si>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</si>
  <si>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</si>
  <si>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</si>
  <si>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</si>
  <si>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</si>
  <si>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</si>
  <si>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</si>
  <si>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</si>
  <si>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</si>
  <si>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</si>
  <si>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</si>
  <si>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</si>
  <si>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Morgan Stanley</t>
  </si>
  <si>
    <t>Clayton Greer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</si>
  <si>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</si>
  <si>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</si>
  <si>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</si>
  <si>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</si>
  <si>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</si>
  <si>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</si>
  <si>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</si>
  <si>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</si>
  <si>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</si>
  <si>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</si>
  <si>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</si>
  <si>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</si>
  <si>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</si>
  <si>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</si>
  <si>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</si>
  <si>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</si>
  <si>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</si>
  <si>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</si>
  <si>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</si>
  <si>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</si>
  <si>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</si>
  <si>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</si>
  <si>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</si>
  <si>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</si>
  <si>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</si>
  <si>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</si>
  <si>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</si>
  <si>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Date: June 9, 2022</t>
  </si>
  <si>
    <t>ENGIE</t>
  </si>
  <si>
    <t>Broad Reach Power</t>
  </si>
  <si>
    <t>Jupiter Power</t>
  </si>
  <si>
    <t>Enel Green Power NA (Enel Green)</t>
  </si>
  <si>
    <t>Calpine Corporation (Calpine)</t>
  </si>
  <si>
    <t>Bob Helton</t>
  </si>
  <si>
    <t>Bob Wittmeyer</t>
  </si>
  <si>
    <t>Caitlin Smith</t>
  </si>
  <si>
    <t>Ann Coultas</t>
  </si>
  <si>
    <t>Bryan Sams</t>
  </si>
  <si>
    <t>City of Eastland</t>
  </si>
  <si>
    <t>Mark Dreyfus</t>
  </si>
  <si>
    <t>Lower Colorado River Authority (LCRA)</t>
  </si>
  <si>
    <t>Emily Jolly</t>
  </si>
  <si>
    <t>Perrin Wall</t>
  </si>
  <si>
    <t>Austin Energy</t>
  </si>
  <si>
    <t>Murali Sithuraj</t>
  </si>
  <si>
    <t>CenterPoint Energy (CNP)</t>
  </si>
  <si>
    <t>Need &gt;50% to Pass</t>
  </si>
  <si>
    <t>GEUS</t>
  </si>
  <si>
    <t>Ashley Cotton</t>
  </si>
  <si>
    <t>Motion Carries</t>
  </si>
  <si>
    <t>PRS Motion:  To recommend approval of NPRR1136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</si>
</sst>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3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6" t="s">
        <v>21</v>
      </c>
      <c r="G3" s="65" t="s">
        <v>85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46</v>
      </c>
      <c r="C6" s="14"/>
      <c r="D6" s="15"/>
      <c r="E6" s="16"/>
      <c r="F6" s="62" t="s">
        <v>82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53</v>
      </c>
      <c r="C11" s="34"/>
      <c r="D11" s="37" t="s">
        <v>18</v>
      </c>
      <c r="E11" s="24" t="s">
        <v>37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74</v>
      </c>
      <c r="C12" s="34"/>
      <c r="D12" s="37" t="s">
        <v>17</v>
      </c>
      <c r="E12" s="24" t="s">
        <v>75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52</v>
      </c>
      <c r="C13" s="34"/>
      <c r="D13" s="37" t="s">
        <v>16</v>
      </c>
      <c r="E13" s="24" t="s">
        <v>51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50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54</v>
      </c>
      <c r="C17" s="23"/>
      <c r="D17" s="23"/>
      <c r="E17" s="24" t="s">
        <v>47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76</v>
      </c>
      <c r="C18" s="23"/>
      <c r="D18" s="23"/>
      <c r="E18" s="24" t="s">
        <v>77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55</v>
      </c>
      <c r="C19" s="23"/>
      <c r="D19" s="23"/>
      <c r="E19" s="24" t="s">
        <v>41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56</v>
      </c>
      <c r="C23" s="32"/>
      <c r="D23" s="32"/>
      <c r="E23" s="52" t="s">
        <v>42</v>
      </c>
      <c r="F23" s="25" t="s">
        <v>14</v>
      </c>
      <c r="G23" s="51">
        <v>0.2</v>
      </c>
      <c r="H23" s="33"/>
      <c r="I23" s="20"/>
    </row>
    <row r="24" spans="2:9" ht="11.25">
      <c r="B24" s="32" t="s">
        <v>64</v>
      </c>
      <c r="C24" s="32"/>
      <c r="D24" s="32"/>
      <c r="E24" s="52" t="s">
        <v>69</v>
      </c>
      <c r="F24" s="25"/>
      <c r="G24" s="51"/>
      <c r="H24" s="33"/>
      <c r="I24" s="20"/>
    </row>
    <row r="25" spans="2:9" ht="11.25">
      <c r="B25" s="32" t="s">
        <v>65</v>
      </c>
      <c r="C25" s="32"/>
      <c r="D25" s="32"/>
      <c r="E25" s="52" t="s">
        <v>70</v>
      </c>
      <c r="F25" s="25" t="s">
        <v>14</v>
      </c>
      <c r="G25" s="51">
        <v>0.2</v>
      </c>
      <c r="H25" s="33"/>
      <c r="I25" s="20"/>
    </row>
    <row r="26" spans="2:9" ht="11.25">
      <c r="B26" s="32" t="s">
        <v>66</v>
      </c>
      <c r="C26" s="32"/>
      <c r="D26" s="32"/>
      <c r="E26" s="52" t="s">
        <v>71</v>
      </c>
      <c r="F26" s="25"/>
      <c r="G26" s="51"/>
      <c r="H26" s="33"/>
      <c r="I26" s="20"/>
    </row>
    <row r="27" spans="2:9" ht="11.25">
      <c r="B27" s="32" t="s">
        <v>67</v>
      </c>
      <c r="C27" s="32"/>
      <c r="D27" s="32"/>
      <c r="E27" s="52" t="s">
        <v>72</v>
      </c>
      <c r="F27" s="25" t="s">
        <v>14</v>
      </c>
      <c r="G27" s="51">
        <v>0.2</v>
      </c>
      <c r="H27" s="33"/>
      <c r="I27" s="20"/>
    </row>
    <row r="28" spans="2:9" ht="11.25">
      <c r="B28" s="32" t="s">
        <v>68</v>
      </c>
      <c r="C28" s="32"/>
      <c r="D28" s="32"/>
      <c r="E28" s="52" t="s">
        <v>73</v>
      </c>
      <c r="F28" s="25" t="s">
        <v>14</v>
      </c>
      <c r="G28" s="51">
        <v>0.2</v>
      </c>
      <c r="H28" s="33"/>
      <c r="I28" s="20"/>
    </row>
    <row r="29" spans="2:9" ht="11.25">
      <c r="B29" s="32" t="s">
        <v>57</v>
      </c>
      <c r="C29" s="32"/>
      <c r="D29" s="32"/>
      <c r="E29" s="52" t="s">
        <v>44</v>
      </c>
      <c r="F29" s="25" t="s">
        <v>14</v>
      </c>
      <c r="G29" s="51">
        <v>0.2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COUNTA(F22:F30)</f>
        <v>5</v>
      </c>
      <c r="G31" s="29">
        <f>SUM(G22:G30)</f>
        <v>1</v>
      </c>
      <c r="H31" s="30">
        <f>SUM(H22:H30)</f>
        <v>0</v>
      </c>
      <c r="I31" s="28">
        <f>COUNTA(I22:I30)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58</v>
      </c>
      <c r="C33" s="32"/>
      <c r="D33" s="32"/>
      <c r="E33" s="52" t="s">
        <v>36</v>
      </c>
      <c r="F33" s="25" t="s">
        <v>14</v>
      </c>
      <c r="G33" s="51">
        <v>0.5</v>
      </c>
      <c r="H33" s="51"/>
      <c r="I33" s="20"/>
    </row>
    <row r="34" spans="2:9" ht="11.25">
      <c r="B34" s="32" t="s">
        <v>34</v>
      </c>
      <c r="C34" s="32"/>
      <c r="D34" s="32"/>
      <c r="E34" s="52" t="s">
        <v>35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59</v>
      </c>
      <c r="C38" s="32"/>
      <c r="D38" s="32"/>
      <c r="E38" s="52" t="s">
        <v>43</v>
      </c>
      <c r="F38" s="25" t="s">
        <v>14</v>
      </c>
      <c r="G38" s="51">
        <v>1</v>
      </c>
      <c r="H38" s="33"/>
      <c r="I38" s="20"/>
    </row>
    <row r="39" spans="2:9" ht="11.25">
      <c r="B39" s="32" t="s">
        <v>48</v>
      </c>
      <c r="C39" s="32"/>
      <c r="D39" s="32"/>
      <c r="E39" s="52" t="s">
        <v>49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60</v>
      </c>
      <c r="C43" s="32"/>
      <c r="D43" s="32"/>
      <c r="E43" s="52" t="s">
        <v>38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81</v>
      </c>
      <c r="C44" s="32"/>
      <c r="D44" s="32"/>
      <c r="E44" s="52" t="s">
        <v>78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61</v>
      </c>
      <c r="C45" s="32"/>
      <c r="D45" s="32"/>
      <c r="E45" s="52" t="s">
        <v>40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62</v>
      </c>
      <c r="C49" s="32"/>
      <c r="D49" s="32"/>
      <c r="E49" s="52" t="s">
        <v>39</v>
      </c>
      <c r="F49" s="25" t="s">
        <v>14</v>
      </c>
      <c r="G49" s="51">
        <v>0.25</v>
      </c>
      <c r="H49" s="51"/>
      <c r="I49" s="20"/>
    </row>
    <row r="50" spans="2:9" ht="11.25">
      <c r="B50" s="32" t="s">
        <v>79</v>
      </c>
      <c r="C50" s="32"/>
      <c r="D50" s="32"/>
      <c r="E50" s="52" t="s">
        <v>80</v>
      </c>
      <c r="F50" s="25" t="s">
        <v>14</v>
      </c>
      <c r="G50" s="51">
        <v>0.25</v>
      </c>
      <c r="H50" s="51"/>
      <c r="I50" s="20"/>
    </row>
    <row r="51" spans="2:9" ht="11.25">
      <c r="B51" s="32" t="s">
        <v>83</v>
      </c>
      <c r="C51" s="32"/>
      <c r="D51" s="32"/>
      <c r="E51" s="52" t="s">
        <v>84</v>
      </c>
      <c r="F51" s="64" t="s">
        <v>14</v>
      </c>
      <c r="G51" s="51">
        <v>0.25</v>
      </c>
      <c r="H51" s="51"/>
      <c r="I51" s="20"/>
    </row>
    <row r="52" spans="2:9" ht="11.25">
      <c r="B52" s="32" t="s">
        <v>33</v>
      </c>
      <c r="C52" s="32"/>
      <c r="D52" s="32"/>
      <c r="E52" s="52" t="s">
        <v>45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F15+F21+F54+F47+F31+F41+F36</f>
        <v>21</v>
      </c>
      <c r="G57" s="43">
        <f>G15+G21+G54+G47+G31+G41+G36</f>
        <v>7</v>
      </c>
      <c r="H57" s="43">
        <f>H15+H21+H54+H47+H31+H41+H36</f>
        <v>0</v>
      </c>
      <c r="I57" s="28">
        <f>I15+I21+I54+I47+I31+I41+I36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20:I20 F22:I22 F37:I37 F35:I35 F46:I46 I48 I10 F14:I14 F16:I16">
      <formula1>#REF!</formula1>
    </dataValidation>
    <dataValidation type="list" showInputMessage="1" showErrorMessage="1" sqref="F33:F34 F49:F52 F17:F19 F23:F29 F38:F40 F43:F45">
      <formula1>$B$75:$B$76</formula1>
    </dataValidation>
    <dataValidation type="list" showInputMessage="1" showErrorMessage="1" sqref="I33:I34 I49:I52 I17:I19 I23:I29 I11:I13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2022-06-10T18:18:30Z</dcterms:modified>
  <cp:category/>
  <cp:version/>
  <cp:contentType/>
  <cp:contentStatus/>
</cp:coreProperties>
</file>