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  <sheet name="Ballot Details" sheetId="2" r:id="rId2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<sst xmlns="http://schemas.openxmlformats.org/spreadsheetml/2006/main" count="161" uniqueCount="116">
  <si>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</si>
  <si>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</si>
  <si>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</si>
  <si>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</si>
  <si>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</si>
  <si>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</si>
  <si>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</si>
  <si>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</si>
  <si>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</si>
  <si>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</si>
  <si>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</si>
  <si>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</si>
  <si>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</si>
  <si>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</si>
  <si>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</si>
  <si>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</si>
  <si>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</si>
  <si>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</si>
  <si>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</si>
  <si>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</si>
  <si>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</si>
  <si>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</si>
  <si>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</si>
  <si>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</si>
  <si>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</si>
  <si>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</si>
  <si>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</si>
  <si>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</si>
  <si>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</si>
  <si>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</si>
  <si>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</si>
  <si>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</si>
  <si>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</si>
  <si>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</si>
  <si>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</si>
  <si>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</si>
  <si>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</si>
  <si>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</si>
  <si>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</si>
  <si>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</si>
  <si>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</si>
  <si>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</si>
  <si>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</si>
  <si>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</si>
  <si>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</si>
  <si>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</si>
  <si>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</si>
  <si>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</si>
  <si>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</si>
  <si>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</si>
  <si>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</si>
  <si>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</si>
  <si>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</si>
  <si>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</si>
  <si>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</si>
  <si>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</si>
  <si>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</si>
  <si>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</si>
  <si>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</si>
  <si>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</si>
  <si>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</si>
  <si>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</si>
  <si>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</si>
  <si>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Resmi Surendran</t>
  </si>
  <si>
    <t>Clayton Greer</t>
  </si>
  <si>
    <t>ENGIE</t>
  </si>
  <si>
    <t xml:space="preserve">Dan Bailey </t>
  </si>
  <si>
    <t>David Kee</t>
  </si>
  <si>
    <t>Texas-New Mexico Power Company</t>
  </si>
  <si>
    <t>Tenaska Power Services</t>
  </si>
  <si>
    <t>Jeremy Carpenter</t>
  </si>
  <si>
    <t>Garret Kent</t>
  </si>
  <si>
    <t>Eric Goff</t>
  </si>
  <si>
    <t>Bryan Sams</t>
  </si>
  <si>
    <t>Calpine Corporation</t>
  </si>
  <si>
    <t>Prepared by:   Cory Phillips</t>
  </si>
  <si>
    <t xml:space="preserve">Residential Consumer 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</si>
  <si>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</si>
  <si>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</si>
  <si>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</si>
  <si>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</si>
  <si>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</si>
  <si>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</si>
  <si>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</si>
  <si>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</si>
  <si>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 xml:space="preserve">Nick Fehrenbach </t>
  </si>
  <si>
    <t>Lower Colorado River Authority</t>
  </si>
  <si>
    <t>Emily Jolly</t>
  </si>
  <si>
    <t>Pedernales Electric Cooperative</t>
  </si>
  <si>
    <t>Christian Powell</t>
  </si>
  <si>
    <t>Jupiter Power</t>
  </si>
  <si>
    <t>Caitlin Smith</t>
  </si>
  <si>
    <t>APG&amp;E</t>
  </si>
  <si>
    <t xml:space="preserve">Jay Harpole </t>
  </si>
  <si>
    <t>City of Dallas</t>
  </si>
  <si>
    <t>Mike Wise (Katie Rich)</t>
  </si>
  <si>
    <t xml:space="preserve">Alicia Loving (Murali Sithuraj) </t>
  </si>
  <si>
    <t>Richard Ross (Blake Gross)</t>
  </si>
  <si>
    <t>Keith Nix (Collin Martin)</t>
  </si>
  <si>
    <t>TAC Motion:  To approve the combined ballot as presented (as detailed on the "Ballot Details" tab)</t>
  </si>
  <si>
    <t>NPRR1125 - To recommend approval of NPRR1125 as recommended by PRS in the 4/6/22 PRS Report</t>
  </si>
  <si>
    <t>NPRR1108 - To table NPRR1108</t>
  </si>
  <si>
    <t>To approve holding a Special Emergency TAC meeting on April 18, 2022 to consider NPRR1108</t>
  </si>
  <si>
    <t>NPRR1117 - To recommend approval of NPRR1117 as recommended by PRS in the 3/9/22 PRS Report</t>
  </si>
  <si>
    <t>To approve the 2022 RMS Goals as presented</t>
  </si>
  <si>
    <t>PGRR096 - To recommend approval of PGRR096 as recommended by ROS in the 3/3/22 ROS Report</t>
  </si>
  <si>
    <t>NOGRR239 - To waive notice; and to recommend approval of NOGRR239 as recommended by ROS in the 4/7/22 ROS Report with a recommended effective date of July 1, 2022</t>
  </si>
  <si>
    <t>To approve the 2022 ROS Goals as presented</t>
  </si>
  <si>
    <t>To recommend approval of a minimum duration threshold for ESRs of 2 hours; and lower duration Resources would be prorated to their continuous Real Power capability for 2 hours</t>
  </si>
  <si>
    <t>To approve the 2022 WMS Goals as presented</t>
  </si>
  <si>
    <t>SMOGRR025 - To recommend approval of SMOGRR025 as recommended by WMS in the 4/6/22 WMS Report</t>
  </si>
  <si>
    <t>To endorse the ERCOT proposal for Southern Cross Directive #8, Voltage Support, as presented by ERCOT</t>
  </si>
  <si>
    <t>Date:  April 13, 2022</t>
  </si>
  <si>
    <t>PGRR098 - To recommend approval of PGRR098 as recommended by ROS in the 3/3/22 ROS Report; with a recommended effective date of January 1, 2024 for Section 4.1.1.7 and upon system implementation for the remainder of PGRR098</t>
  </si>
  <si>
    <t>Motion Passes</t>
  </si>
  <si>
    <t>2/3 of non-abst TAC Votes = 19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</si>
</sst>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90" zoomScaleNormal="190" zoomScalePageLayoutView="0" workbookViewId="0" topLeftCell="B1">
      <pane ySplit="8" topLeftCell="A48" activePane="bottomLeft" state="frozen"/>
      <selection pane="topLeft" activeCell="A1" sqref="A1"/>
      <selection pane="bottomLeft" activeCell="G59" sqref="G59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8" customHeight="1">
      <c r="B2" s="52" t="s">
        <v>99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22</v>
      </c>
      <c r="G3" s="54" t="s">
        <v>114</v>
      </c>
      <c r="H3" s="55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6" t="s">
        <v>115</v>
      </c>
      <c r="H4" s="57"/>
      <c r="I4" s="41" t="s">
        <v>32</v>
      </c>
    </row>
    <row r="5" spans="1:9" ht="23.25" customHeight="1">
      <c r="A5" s="2"/>
      <c r="B5" s="39" t="s">
        <v>112</v>
      </c>
      <c r="C5" s="8"/>
      <c r="D5" s="5"/>
      <c r="E5" s="4"/>
      <c r="F5" s="48" t="s">
        <v>33</v>
      </c>
      <c r="G5" s="51">
        <f>IF((G63+H63)=0,"",G63)</f>
        <v>28</v>
      </c>
      <c r="H5" s="51">
        <f>IF((G63+H63)=0,"",H63)</f>
        <v>0</v>
      </c>
      <c r="I5" s="51">
        <f>I63</f>
        <v>1</v>
      </c>
    </row>
    <row r="6" spans="2:9" ht="22.5" customHeight="1">
      <c r="B6" s="39" t="s">
        <v>75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47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39</v>
      </c>
      <c r="C11" s="24"/>
      <c r="D11" s="31" t="s">
        <v>17</v>
      </c>
      <c r="E11" s="25" t="s">
        <v>82</v>
      </c>
      <c r="F11" s="17" t="s">
        <v>13</v>
      </c>
      <c r="G11" s="26">
        <v>1</v>
      </c>
      <c r="H11" s="26"/>
      <c r="I11" s="12"/>
    </row>
    <row r="12" spans="2:9" ht="12.75">
      <c r="B12" s="24" t="s">
        <v>94</v>
      </c>
      <c r="C12" s="24"/>
      <c r="D12" s="31" t="s">
        <v>17</v>
      </c>
      <c r="E12" s="25" t="s">
        <v>85</v>
      </c>
      <c r="F12" s="17" t="s">
        <v>13</v>
      </c>
      <c r="G12" s="26">
        <v>1</v>
      </c>
      <c r="H12" s="26"/>
      <c r="I12" s="12"/>
    </row>
    <row r="13" spans="2:9" ht="12.75">
      <c r="B13" s="24" t="s">
        <v>46</v>
      </c>
      <c r="C13" s="24"/>
      <c r="D13" s="31" t="s">
        <v>18</v>
      </c>
      <c r="E13" s="25" t="s">
        <v>71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18</v>
      </c>
      <c r="E14" s="25" t="s">
        <v>48</v>
      </c>
      <c r="F14" s="17" t="s">
        <v>13</v>
      </c>
      <c r="G14" s="26">
        <v>1</v>
      </c>
      <c r="H14" s="26"/>
      <c r="I14" s="12"/>
    </row>
    <row r="15" spans="2:9" ht="12.75">
      <c r="B15" s="24" t="s">
        <v>76</v>
      </c>
      <c r="C15" s="24"/>
      <c r="D15" s="31" t="s">
        <v>16</v>
      </c>
      <c r="E15" s="25" t="s">
        <v>72</v>
      </c>
      <c r="F15" s="17" t="s">
        <v>13</v>
      </c>
      <c r="G15" s="26">
        <v>1</v>
      </c>
      <c r="H15" s="26"/>
      <c r="I15" s="12"/>
    </row>
    <row r="16" spans="2:9" ht="12.75">
      <c r="B16" s="24" t="s">
        <v>34</v>
      </c>
      <c r="C16" s="24"/>
      <c r="D16" s="31" t="s">
        <v>16</v>
      </c>
      <c r="E16" s="25" t="s">
        <v>84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40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45</v>
      </c>
      <c r="C20" s="15"/>
      <c r="D20" s="15"/>
      <c r="E20" s="16" t="s">
        <v>52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60</v>
      </c>
      <c r="C21" s="15"/>
      <c r="D21" s="15"/>
      <c r="E21" s="16" t="s">
        <v>95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86</v>
      </c>
      <c r="C22" s="15"/>
      <c r="D22" s="15"/>
      <c r="E22" s="16" t="s">
        <v>87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88</v>
      </c>
      <c r="C23" s="15"/>
      <c r="D23" s="15"/>
      <c r="E23" s="16" t="s">
        <v>89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83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65</v>
      </c>
      <c r="C27" s="24"/>
      <c r="D27" s="24"/>
      <c r="E27" s="25" t="s">
        <v>56</v>
      </c>
      <c r="F27" s="17" t="s">
        <v>13</v>
      </c>
      <c r="G27" s="26">
        <v>1</v>
      </c>
      <c r="H27" s="26"/>
      <c r="I27" s="12"/>
    </row>
    <row r="28" spans="2:9" ht="12.75">
      <c r="B28" s="24" t="s">
        <v>57</v>
      </c>
      <c r="C28" s="24"/>
      <c r="D28" s="24"/>
      <c r="E28" s="25" t="s">
        <v>62</v>
      </c>
      <c r="F28" s="17" t="s">
        <v>13</v>
      </c>
      <c r="G28" s="26"/>
      <c r="H28" s="26"/>
      <c r="I28" s="12" t="s">
        <v>21</v>
      </c>
    </row>
    <row r="29" spans="2:9" ht="12.75">
      <c r="B29" s="24" t="s">
        <v>74</v>
      </c>
      <c r="C29" s="24"/>
      <c r="D29" s="24"/>
      <c r="E29" s="25" t="s">
        <v>73</v>
      </c>
      <c r="F29" s="17" t="s">
        <v>13</v>
      </c>
      <c r="G29" s="26">
        <v>1</v>
      </c>
      <c r="H29" s="26"/>
      <c r="I29" s="12"/>
    </row>
    <row r="30" spans="2:9" ht="12.75">
      <c r="B30" s="24" t="s">
        <v>90</v>
      </c>
      <c r="C30" s="24"/>
      <c r="D30" s="24"/>
      <c r="E30" s="25" t="s">
        <v>91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3</v>
      </c>
      <c r="H32" s="22">
        <f>SUM(H26:H31)</f>
        <v>0</v>
      </c>
      <c r="I32" s="20">
        <f>COUNTA(I26:I31)</f>
        <v>1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77</v>
      </c>
      <c r="C34" s="24"/>
      <c r="D34" s="24"/>
      <c r="E34" s="25" t="s">
        <v>78</v>
      </c>
      <c r="F34" s="17" t="s">
        <v>13</v>
      </c>
      <c r="G34" s="26">
        <v>1</v>
      </c>
      <c r="H34" s="26"/>
      <c r="I34" s="12"/>
    </row>
    <row r="35" spans="2:9" ht="12.75">
      <c r="B35" s="24" t="s">
        <v>69</v>
      </c>
      <c r="C35" s="24"/>
      <c r="D35" s="24"/>
      <c r="E35" s="25" t="s">
        <v>70</v>
      </c>
      <c r="F35" s="17" t="s">
        <v>13</v>
      </c>
      <c r="G35" s="26">
        <v>1</v>
      </c>
      <c r="H35" s="26"/>
      <c r="I35" s="12"/>
    </row>
    <row r="36" spans="2:9" ht="12.75">
      <c r="B36" s="24" t="s">
        <v>44</v>
      </c>
      <c r="C36" s="24"/>
      <c r="D36" s="24"/>
      <c r="E36" s="25" t="s">
        <v>64</v>
      </c>
      <c r="F36" s="17" t="s">
        <v>13</v>
      </c>
      <c r="G36" s="26">
        <v>1</v>
      </c>
      <c r="H36" s="26"/>
      <c r="I36" s="12"/>
    </row>
    <row r="37" spans="2:9" ht="12.75">
      <c r="B37" s="24" t="s">
        <v>53</v>
      </c>
      <c r="C37" s="24"/>
      <c r="D37" s="24"/>
      <c r="E37" s="25" t="s">
        <v>63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37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54</v>
      </c>
      <c r="C41" s="24"/>
      <c r="D41" s="24"/>
      <c r="E41" s="25" t="s">
        <v>55</v>
      </c>
      <c r="F41" s="17" t="s">
        <v>13</v>
      </c>
      <c r="G41" s="26">
        <v>1</v>
      </c>
      <c r="H41" s="26"/>
      <c r="I41" s="12"/>
    </row>
    <row r="42" spans="2:9" ht="12.75">
      <c r="B42" s="24" t="s">
        <v>49</v>
      </c>
      <c r="C42" s="24"/>
      <c r="D42" s="24"/>
      <c r="E42" s="25" t="s">
        <v>50</v>
      </c>
      <c r="F42" s="17" t="s">
        <v>13</v>
      </c>
      <c r="G42" s="26">
        <v>1</v>
      </c>
      <c r="H42" s="26"/>
      <c r="I42" s="12"/>
    </row>
    <row r="43" spans="2:9" ht="12.75">
      <c r="B43" s="24" t="s">
        <v>80</v>
      </c>
      <c r="C43" s="24"/>
      <c r="D43" s="24"/>
      <c r="E43" s="25" t="s">
        <v>81</v>
      </c>
      <c r="F43" s="17"/>
      <c r="G43" s="26"/>
      <c r="H43" s="26"/>
      <c r="I43" s="12"/>
    </row>
    <row r="44" spans="2:9" ht="12.75">
      <c r="B44" s="24" t="s">
        <v>92</v>
      </c>
      <c r="C44" s="24"/>
      <c r="D44" s="24"/>
      <c r="E44" s="25" t="s">
        <v>93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58</v>
      </c>
      <c r="C48" s="24"/>
      <c r="D48" s="24"/>
      <c r="E48" s="25" t="s">
        <v>59</v>
      </c>
      <c r="F48" s="17" t="s">
        <v>13</v>
      </c>
      <c r="G48" s="26">
        <v>1</v>
      </c>
      <c r="H48" s="26"/>
      <c r="I48" s="12"/>
    </row>
    <row r="49" spans="2:9" ht="12.75">
      <c r="B49" s="24" t="s">
        <v>68</v>
      </c>
      <c r="C49" s="24"/>
      <c r="D49" s="24"/>
      <c r="E49" s="25" t="s">
        <v>98</v>
      </c>
      <c r="F49" s="17" t="s">
        <v>13</v>
      </c>
      <c r="G49" s="26">
        <v>1</v>
      </c>
      <c r="H49" s="26"/>
      <c r="I49" s="12"/>
    </row>
    <row r="50" spans="2:9" ht="12.75">
      <c r="B50" s="24" t="s">
        <v>43</v>
      </c>
      <c r="C50" s="24"/>
      <c r="D50" s="24"/>
      <c r="E50" s="25" t="s">
        <v>97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79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36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42</v>
      </c>
      <c r="C55" s="24"/>
      <c r="D55" s="24"/>
      <c r="E55" s="25" t="s">
        <v>66</v>
      </c>
      <c r="F55" s="17" t="s">
        <v>13</v>
      </c>
      <c r="G55" s="26">
        <v>1</v>
      </c>
      <c r="H55" s="26"/>
      <c r="I55" s="12"/>
    </row>
    <row r="56" spans="2:9" ht="12.75">
      <c r="B56" s="24" t="s">
        <v>51</v>
      </c>
      <c r="C56" s="24"/>
      <c r="D56" s="24"/>
      <c r="E56" s="25" t="s">
        <v>61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96</v>
      </c>
      <c r="F57" s="17" t="s">
        <v>13</v>
      </c>
      <c r="G57" s="26">
        <v>1</v>
      </c>
      <c r="H57" s="26"/>
      <c r="I57" s="12"/>
    </row>
    <row r="58" spans="2:9" ht="12.75">
      <c r="B58" s="24" t="s">
        <v>35</v>
      </c>
      <c r="C58" s="24"/>
      <c r="D58" s="24"/>
      <c r="E58" s="25" t="s">
        <v>67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1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="250" zoomScaleNormal="250" zoomScalePageLayoutView="0" workbookViewId="0" topLeftCell="A1">
      <selection activeCell="A14" sqref="A14"/>
    </sheetView>
  </sheetViews>
  <sheetFormatPr defaultColWidth="9.140625" defaultRowHeight="12.75"/>
  <cols>
    <col min="1" max="1" width="102.8515625" style="53" customWidth="1"/>
  </cols>
  <sheetData>
    <row r="1" ht="12.75">
      <c r="A1" s="53" t="s">
        <v>100</v>
      </c>
    </row>
    <row r="2" ht="12.75">
      <c r="A2" s="53" t="s">
        <v>101</v>
      </c>
    </row>
    <row r="3" ht="12.75">
      <c r="A3" s="53" t="s">
        <v>102</v>
      </c>
    </row>
    <row r="4" ht="12.75">
      <c r="A4" s="53" t="s">
        <v>103</v>
      </c>
    </row>
    <row r="5" ht="12.75">
      <c r="A5" s="53" t="s">
        <v>104</v>
      </c>
    </row>
    <row r="6" ht="25.5">
      <c r="A6" s="53" t="s">
        <v>108</v>
      </c>
    </row>
    <row r="7" ht="12.75">
      <c r="A7" s="53" t="s">
        <v>105</v>
      </c>
    </row>
    <row r="8" ht="28.5" customHeight="1">
      <c r="A8" s="53" t="s">
        <v>113</v>
      </c>
    </row>
    <row r="9" ht="25.5">
      <c r="A9" s="53" t="s">
        <v>106</v>
      </c>
    </row>
    <row r="10" ht="12.75">
      <c r="A10" s="53" t="s">
        <v>107</v>
      </c>
    </row>
    <row r="11" ht="12.75">
      <c r="A11" s="53" t="s">
        <v>110</v>
      </c>
    </row>
    <row r="12" ht="12.75">
      <c r="A12" s="53" t="s">
        <v>109</v>
      </c>
    </row>
    <row r="13" ht="12.75">
      <c r="A13" s="53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040622</cp:lastModifiedBy>
  <cp:lastPrinted>2005-12-01T13:49:02Z</cp:lastPrinted>
  <dcterms:created xsi:type="dcterms:W3CDTF">2000-03-13T15:50:20Z</dcterms:created>
  <dcterms:modified xsi:type="dcterms:W3CDTF">2022-04-13T17:36:23Z</dcterms:modified>
  <cp:category/>
  <cp:version/>
  <cp:contentType/>
  <cp:contentStatus/>
</cp:coreProperties>
</file>