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'Vote'!$E$25:$I$30</definedName>
    <definedName name="clearIndGenVote">'Vote'!$G$25:$I$30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'Vote'!$G$18:$H$57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<sst xmlns="http://schemas.openxmlformats.org/spreadsheetml/2006/main" count="125" uniqueCount="87">
  <si>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</si>
  <si>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</si>
  <si>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</si>
  <si>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</si>
  <si>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</si>
  <si>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</si>
  <si>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</si>
  <si>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</si>
  <si>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</si>
  <si>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</si>
  <si>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</si>
  <si>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</si>
  <si>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</si>
  <si>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</si>
  <si>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</si>
  <si>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</si>
  <si>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</si>
  <si>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</si>
  <si>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</si>
  <si>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</si>
  <si>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</si>
  <si>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</si>
  <si>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</si>
  <si>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</si>
  <si>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</si>
  <si>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</si>
  <si>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</si>
  <si>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</si>
  <si>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</si>
  <si>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</si>
  <si>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</si>
  <si>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</si>
  <si>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</si>
  <si>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</si>
  <si>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</si>
  <si>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</si>
  <si>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</si>
  <si>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</si>
  <si>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</si>
  <si>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</si>
  <si>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</si>
  <si>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</si>
  <si>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</si>
  <si>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</si>
  <si>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</si>
  <si>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</si>
  <si>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</si>
  <si>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</si>
  <si>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</si>
  <si>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</si>
  <si>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</si>
  <si>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</si>
  <si>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</si>
  <si>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</si>
  <si>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</si>
  <si>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</si>
  <si>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</si>
  <si>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</si>
  <si>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</si>
  <si>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</si>
  <si>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</si>
  <si>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March 9, 2022</t>
  </si>
  <si>
    <t>Nucor</t>
  </si>
  <si>
    <t>Mark Smith</t>
  </si>
  <si>
    <t>Dual Drive Technologies</t>
  </si>
  <si>
    <t>Chance Turner</t>
  </si>
  <si>
    <t>City of Eastland</t>
  </si>
  <si>
    <t>Mark Dreyfus</t>
  </si>
  <si>
    <t>Lower Colorado River Authority</t>
  </si>
  <si>
    <t>Kim Rainwater</t>
  </si>
  <si>
    <t>Broad Reach Power</t>
  </si>
  <si>
    <t>Bob Wittmeyer</t>
  </si>
  <si>
    <t>Jupiter Power</t>
  </si>
  <si>
    <t>Caitlin Smith</t>
  </si>
  <si>
    <t>Enel Green Power NA</t>
  </si>
  <si>
    <t>Ann Coultas</t>
  </si>
  <si>
    <t>Bill Barnes (Kevin Matt)</t>
  </si>
  <si>
    <t>CenterPoint Energy</t>
  </si>
  <si>
    <t>Anthony Johnson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</si>
  <si>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</si>
  <si>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</si>
  <si>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</si>
  <si>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</si>
  <si>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</si>
  <si>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</si>
  <si>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recommend approval of NPRR1119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</si>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</sst>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R33" sqref="R33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85</v>
      </c>
      <c r="C3" s="68"/>
      <c r="D3" s="68"/>
      <c r="E3" s="6"/>
      <c r="F3" s="56" t="s">
        <v>21</v>
      </c>
      <c r="G3" s="64" t="s">
        <v>84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86</v>
      </c>
      <c r="C6" s="14"/>
      <c r="D6" s="15"/>
      <c r="E6" s="16"/>
      <c r="F6" s="62" t="s">
        <v>83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0.1111111111111111</v>
      </c>
      <c r="H11" s="33"/>
      <c r="I11" s="20"/>
    </row>
    <row r="12" spans="2:9" ht="11.25">
      <c r="B12" s="32" t="s">
        <v>62</v>
      </c>
      <c r="C12" s="34"/>
      <c r="D12" s="37" t="s">
        <v>18</v>
      </c>
      <c r="E12" s="24" t="s">
        <v>63</v>
      </c>
      <c r="F12" s="33" t="s">
        <v>14</v>
      </c>
      <c r="G12" s="51">
        <v>0.1111111111111111</v>
      </c>
      <c r="H12" s="33"/>
      <c r="I12" s="20"/>
    </row>
    <row r="13" spans="2:9" ht="11.25">
      <c r="B13" s="32" t="s">
        <v>64</v>
      </c>
      <c r="C13" s="34"/>
      <c r="D13" s="37" t="s">
        <v>18</v>
      </c>
      <c r="E13" s="24" t="s">
        <v>65</v>
      </c>
      <c r="F13" s="33" t="s">
        <v>14</v>
      </c>
      <c r="G13" s="51">
        <v>0.1111111111111111</v>
      </c>
      <c r="H13" s="33"/>
      <c r="I13" s="20"/>
    </row>
    <row r="14" spans="2:9" ht="11.25">
      <c r="B14" s="32" t="s">
        <v>66</v>
      </c>
      <c r="C14" s="34"/>
      <c r="D14" s="37" t="s">
        <v>17</v>
      </c>
      <c r="E14" s="24" t="s">
        <v>67</v>
      </c>
      <c r="F14" s="33" t="s">
        <v>14</v>
      </c>
      <c r="G14" s="51">
        <v>0.3333333333333333</v>
      </c>
      <c r="H14" s="33"/>
      <c r="I14" s="20"/>
    </row>
    <row r="15" spans="2:9" ht="11.25">
      <c r="B15" s="32" t="s">
        <v>60</v>
      </c>
      <c r="C15" s="34"/>
      <c r="D15" s="37" t="s">
        <v>16</v>
      </c>
      <c r="E15" s="24" t="s">
        <v>59</v>
      </c>
      <c r="F15" s="51" t="s">
        <v>14</v>
      </c>
      <c r="G15" s="51">
        <v>0.3333333333333333</v>
      </c>
      <c r="H15" s="51"/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1</v>
      </c>
      <c r="H17" s="30">
        <f>SUM(H10:H16)</f>
        <v>0</v>
      </c>
      <c r="I17" s="28">
        <f>COUNTA(I10:I16)</f>
        <v>0</v>
      </c>
    </row>
    <row r="18" spans="2:9" ht="11.25">
      <c r="B18" s="6" t="s">
        <v>58</v>
      </c>
      <c r="C18" s="6"/>
      <c r="D18" s="6"/>
      <c r="E18" s="16"/>
      <c r="F18" s="20"/>
      <c r="G18" s="21"/>
      <c r="H18" s="21"/>
      <c r="I18" s="20"/>
    </row>
    <row r="19" spans="2:9" s="22" customFormat="1" ht="11.25">
      <c r="B19" s="23" t="s">
        <v>54</v>
      </c>
      <c r="C19" s="23"/>
      <c r="D19" s="23"/>
      <c r="E19" s="24" t="s">
        <v>55</v>
      </c>
      <c r="F19" s="25" t="s">
        <v>14</v>
      </c>
      <c r="G19" s="50">
        <v>0.3333333333333333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69</v>
      </c>
      <c r="F20" s="25" t="s">
        <v>14</v>
      </c>
      <c r="G20" s="50">
        <v>0.3333333333333333</v>
      </c>
      <c r="H20" s="26"/>
      <c r="I20" s="20"/>
    </row>
    <row r="21" spans="2:9" s="22" customFormat="1" ht="11.25">
      <c r="B21" s="23" t="s">
        <v>48</v>
      </c>
      <c r="C21" s="23"/>
      <c r="D21" s="23"/>
      <c r="E21" s="24" t="s">
        <v>49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1</v>
      </c>
      <c r="H23" s="30">
        <f>SUM(H18:H22)</f>
        <v>0</v>
      </c>
      <c r="I23" s="28">
        <f>COUNTA(I18:I22)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50</v>
      </c>
      <c r="F25" s="25" t="s">
        <v>14</v>
      </c>
      <c r="G25" s="51">
        <v>0.25</v>
      </c>
      <c r="H25" s="33"/>
      <c r="I25" s="20"/>
    </row>
    <row r="26" spans="2:9" ht="11.25">
      <c r="B26" s="32" t="s">
        <v>70</v>
      </c>
      <c r="C26" s="32"/>
      <c r="D26" s="32"/>
      <c r="E26" s="52" t="s">
        <v>71</v>
      </c>
      <c r="F26" s="25" t="s">
        <v>14</v>
      </c>
      <c r="G26" s="51">
        <v>0.25</v>
      </c>
      <c r="H26" s="33"/>
      <c r="I26" s="20"/>
    </row>
    <row r="27" spans="2:9" ht="11.25">
      <c r="B27" s="32" t="s">
        <v>72</v>
      </c>
      <c r="C27" s="32"/>
      <c r="D27" s="32"/>
      <c r="E27" s="52" t="s">
        <v>73</v>
      </c>
      <c r="F27" s="25"/>
      <c r="G27" s="51"/>
      <c r="H27" s="33"/>
      <c r="I27" s="20"/>
    </row>
    <row r="28" spans="2:9" ht="11.25">
      <c r="B28" s="32" t="s">
        <v>74</v>
      </c>
      <c r="C28" s="32"/>
      <c r="D28" s="32"/>
      <c r="E28" s="52" t="s">
        <v>75</v>
      </c>
      <c r="F28" s="25" t="s">
        <v>14</v>
      </c>
      <c r="G28" s="51">
        <v>0.25</v>
      </c>
      <c r="H28" s="33"/>
      <c r="I28" s="20"/>
    </row>
    <row r="29" spans="2:9" ht="11.25">
      <c r="B29" s="32" t="s">
        <v>52</v>
      </c>
      <c r="C29" s="32"/>
      <c r="D29" s="32"/>
      <c r="E29" s="52" t="s">
        <v>51</v>
      </c>
      <c r="F29" s="25" t="s">
        <v>14</v>
      </c>
      <c r="G29" s="51">
        <v>0.25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COUNTA(F24:F30)</f>
        <v>4</v>
      </c>
      <c r="G31" s="29">
        <f>SUM(G24:G30)</f>
        <v>1</v>
      </c>
      <c r="H31" s="30">
        <f>SUM(H24:H30)</f>
        <v>0</v>
      </c>
      <c r="I31" s="28">
        <f>COUNTA(I24:I30)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34</v>
      </c>
      <c r="C33" s="32"/>
      <c r="D33" s="32"/>
      <c r="E33" s="52" t="s">
        <v>38</v>
      </c>
      <c r="F33" s="25" t="s">
        <v>14</v>
      </c>
      <c r="G33" s="51">
        <v>0.5</v>
      </c>
      <c r="H33" s="51"/>
      <c r="I33" s="20"/>
    </row>
    <row r="34" spans="2:9" ht="11.25">
      <c r="B34" s="32" t="s">
        <v>36</v>
      </c>
      <c r="C34" s="32"/>
      <c r="D34" s="32"/>
      <c r="E34" s="52" t="s">
        <v>37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39</v>
      </c>
      <c r="C38" s="32"/>
      <c r="D38" s="32"/>
      <c r="E38" s="52" t="s">
        <v>76</v>
      </c>
      <c r="F38" s="25" t="s">
        <v>14</v>
      </c>
      <c r="G38" s="51">
        <v>1</v>
      </c>
      <c r="H38" s="33"/>
      <c r="I38" s="20"/>
    </row>
    <row r="39" spans="2:9" ht="11.25">
      <c r="B39" s="32" t="s">
        <v>56</v>
      </c>
      <c r="C39" s="32"/>
      <c r="D39" s="32"/>
      <c r="E39" s="52" t="s">
        <v>57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43</v>
      </c>
      <c r="C43" s="32"/>
      <c r="D43" s="32"/>
      <c r="E43" s="52" t="s">
        <v>44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77</v>
      </c>
      <c r="C44" s="32"/>
      <c r="D44" s="32"/>
      <c r="E44" s="52" t="s">
        <v>78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46</v>
      </c>
      <c r="C45" s="32"/>
      <c r="D45" s="32"/>
      <c r="E45" s="52" t="s">
        <v>47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40</v>
      </c>
      <c r="C49" s="32"/>
      <c r="D49" s="32"/>
      <c r="E49" s="52" t="s">
        <v>45</v>
      </c>
      <c r="F49" s="25" t="s">
        <v>14</v>
      </c>
      <c r="G49" s="51">
        <v>0.25</v>
      </c>
      <c r="H49" s="51"/>
      <c r="I49" s="20"/>
    </row>
    <row r="50" spans="2:9" ht="11.25">
      <c r="B50" s="32" t="s">
        <v>79</v>
      </c>
      <c r="C50" s="32"/>
      <c r="D50" s="32"/>
      <c r="E50" s="52" t="s">
        <v>80</v>
      </c>
      <c r="F50" s="25" t="s">
        <v>14</v>
      </c>
      <c r="G50" s="51">
        <v>0.25</v>
      </c>
      <c r="H50" s="51"/>
      <c r="I50" s="20"/>
    </row>
    <row r="51" spans="2:9" ht="11.25">
      <c r="B51" s="32" t="s">
        <v>81</v>
      </c>
      <c r="C51" s="32"/>
      <c r="D51" s="32"/>
      <c r="E51" s="52" t="s">
        <v>82</v>
      </c>
      <c r="F51" s="25" t="s">
        <v>14</v>
      </c>
      <c r="G51" s="51">
        <v>0.25</v>
      </c>
      <c r="H51" s="51"/>
      <c r="I51" s="20"/>
    </row>
    <row r="52" spans="2:9" ht="11.25">
      <c r="B52" s="32" t="s">
        <v>35</v>
      </c>
      <c r="C52" s="32"/>
      <c r="D52" s="32"/>
      <c r="E52" s="52" t="s">
        <v>53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F17+F23+F54+F47+F31+F41+F36</f>
        <v>22</v>
      </c>
      <c r="G57" s="43">
        <f>G17+G23+G54+G47+G31+G41+G36</f>
        <v>7</v>
      </c>
      <c r="H57" s="43">
        <f>H17+H23+H54+H47+H31+H41+H36</f>
        <v>0</v>
      </c>
      <c r="I57" s="28">
        <f>I17+I23+I54+I47+I31+I41+I36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2:I22 F24:I24 F37:I37 F35:I35 F46:I46 I48 I10 F16:I16 F18:I18">
      <formula1>#REF!</formula1>
    </dataValidation>
    <dataValidation type="list" showInputMessage="1" showErrorMessage="1" sqref="F33:F34 F49:F52 F19:F21 F25:F29 F38:F40 F43:F45">
      <formula1>$B$75:$B$76</formula1>
    </dataValidation>
    <dataValidation type="list" showInputMessage="1" showErrorMessage="1" sqref="I33:I34 I49:I52 I19:I21 I25:I29 I11:I15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5">
      <formula1>$B$62:$B$64</formula1>
    </dataValidation>
    <dataValidation type="list" allowBlank="1" showInputMessage="1" showErrorMessage="1" sqref="F11:F15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2022-03-10T04:09:03Z</dcterms:modified>
  <cp:category/>
  <cp:version/>
  <cp:contentType/>
  <cp:contentStatus/>
</cp:coreProperties>
</file>