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<sst xmlns="http://schemas.openxmlformats.org/spreadsheetml/2006/main" count="136" uniqueCount="95">
  <si>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</si>
  <si>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</si>
  <si>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</si>
  <si>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</si>
  <si>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</si>
  <si>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</si>
  <si>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</si>
  <si>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</si>
  <si>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</si>
  <si>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</si>
  <si>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</si>
  <si>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</si>
  <si>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</si>
  <si>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</si>
  <si>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</si>
  <si>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</si>
  <si>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</si>
  <si>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</si>
  <si>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</si>
  <si>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</si>
  <si>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</si>
  <si>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</si>
  <si>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</si>
  <si>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</si>
  <si>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</si>
  <si>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</si>
  <si>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</si>
  <si>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</si>
  <si>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</si>
  <si>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</si>
  <si>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</si>
  <si>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</si>
  <si>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</si>
  <si>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</si>
  <si>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</si>
  <si>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</si>
  <si>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</si>
  <si>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</si>
  <si>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</si>
  <si>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Garland Power and Light</t>
  </si>
  <si>
    <t>Reliant Energy Retail Services</t>
  </si>
  <si>
    <t>Sierra Club</t>
  </si>
  <si>
    <t>Cyrus Reed</t>
  </si>
  <si>
    <t>Lower Colorado River Authority</t>
  </si>
  <si>
    <t>Oncor Electric Delivery</t>
  </si>
  <si>
    <t>Dennis Kunkel</t>
  </si>
  <si>
    <t>Golden Spread Electric Cooperative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</si>
  <si>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</si>
  <si>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</si>
  <si>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</si>
  <si>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</si>
  <si>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</si>
  <si>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</si>
  <si>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</si>
  <si>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</si>
  <si>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</si>
  <si>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</si>
  <si>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</si>
  <si>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</si>
  <si>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</si>
  <si>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</si>
  <si>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</si>
  <si>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Doug Evans</t>
  </si>
  <si>
    <t>Southern Power</t>
  </si>
  <si>
    <t>Chase Smith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</si>
  <si>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</si>
  <si>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</si>
  <si>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</si>
  <si>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</si>
  <si>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</si>
  <si>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</si>
  <si>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 xml:space="preserve">Brooke Camet </t>
  </si>
  <si>
    <t>City of Lewisville</t>
  </si>
  <si>
    <t>Phillip Boyd</t>
  </si>
  <si>
    <t>Guadalupe Valley Electric Cooperative</t>
  </si>
  <si>
    <t>Barry Kremling</t>
  </si>
  <si>
    <t>EDF Trading North America</t>
  </si>
  <si>
    <t>Kevin Bunch</t>
  </si>
  <si>
    <t>Adam Cochran</t>
  </si>
  <si>
    <t>Denton Municipal Electric</t>
  </si>
  <si>
    <t>Rhythm Ops</t>
  </si>
  <si>
    <t xml:space="preserve">Octopus Energy </t>
  </si>
  <si>
    <t>Jennifer Schmitt</t>
  </si>
  <si>
    <t>Jacob Taylor</t>
  </si>
  <si>
    <t>Luminant Generation</t>
  </si>
  <si>
    <t>Ian Haley</t>
  </si>
  <si>
    <t>Date:  March 3, 2022</t>
  </si>
  <si>
    <t>Kenneth Bowen (Diana Coleman)</t>
  </si>
  <si>
    <t>Chris Lutrick (Jerry Looper)</t>
  </si>
  <si>
    <t>Prepared by:  Brittney Albracht</t>
  </si>
  <si>
    <t>Clayton Greer (Kevin Bunch)</t>
  </si>
  <si>
    <t>Kevin Matt (Bill Barnes)</t>
  </si>
  <si>
    <t>ROS Motion:  Endorse Most Severe Single Contingency (MSSC) as the minimum amount of Non-Spin procured from SCED dispatchable Resources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</si>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</sst>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3"/>
      <c r="D2" s="63"/>
      <c r="E2" s="6" t="s">
        <v>67</v>
      </c>
      <c r="F2" s="8"/>
      <c r="G2" s="9" t="s">
        <v>5</v>
      </c>
      <c r="H2" s="10"/>
      <c r="I2" s="11"/>
    </row>
    <row r="3" spans="1:9" ht="22.5" customHeight="1">
      <c r="A3" s="12"/>
      <c r="B3" s="64" t="s">
        <v>92</v>
      </c>
      <c r="C3" s="64"/>
      <c r="D3" s="64"/>
      <c r="E3" s="6"/>
      <c r="F3" s="57" t="s">
        <v>22</v>
      </c>
      <c r="G3" s="65" t="s">
        <v>94</v>
      </c>
      <c r="H3" s="66"/>
      <c r="I3" s="11"/>
    </row>
    <row r="4" spans="1:9" ht="23.25" customHeight="1">
      <c r="A4" s="12"/>
      <c r="B4" s="64"/>
      <c r="C4" s="64"/>
      <c r="D4" s="64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59" t="s">
        <v>20</v>
      </c>
      <c r="G5" s="54">
        <f>IF((G60+H60)=0,"",G60)</f>
        <v>4.75</v>
      </c>
      <c r="H5" s="54">
        <f>IF((G60+H60)=0,"",H60)</f>
        <v>2.75</v>
      </c>
      <c r="I5" s="55">
        <f>I60</f>
        <v>0</v>
      </c>
    </row>
    <row r="6" spans="2:9" ht="22.5" customHeight="1">
      <c r="B6" s="6" t="s">
        <v>89</v>
      </c>
      <c r="C6" s="14"/>
      <c r="D6" s="15"/>
      <c r="E6" s="16"/>
      <c r="F6" s="58" t="s">
        <v>93</v>
      </c>
      <c r="G6" s="56">
        <f>G61</f>
        <v>0.6333333333333333</v>
      </c>
      <c r="H6" s="56">
        <f>H61</f>
        <v>0.36666666666666664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49" t="s">
        <v>14</v>
      </c>
      <c r="E10" s="50" t="s">
        <v>16</v>
      </c>
      <c r="F10" s="51">
        <v>1.5</v>
      </c>
      <c r="G10" s="41"/>
      <c r="H10" s="42"/>
      <c r="I10" s="20"/>
    </row>
    <row r="11" spans="2:9" ht="11.25">
      <c r="B11" s="26" t="s">
        <v>48</v>
      </c>
      <c r="C11" s="27"/>
      <c r="D11" s="28" t="s">
        <v>19</v>
      </c>
      <c r="E11" s="47" t="s">
        <v>56</v>
      </c>
      <c r="F11" s="23" t="s">
        <v>14</v>
      </c>
      <c r="G11" s="52"/>
      <c r="H11" s="52">
        <v>0.5</v>
      </c>
      <c r="I11" s="20"/>
    </row>
    <row r="12" spans="2:9" ht="11.25">
      <c r="B12" s="26" t="s">
        <v>41</v>
      </c>
      <c r="C12" s="27"/>
      <c r="D12" s="28" t="s">
        <v>18</v>
      </c>
      <c r="E12" s="47" t="s">
        <v>42</v>
      </c>
      <c r="F12" s="23" t="s">
        <v>14</v>
      </c>
      <c r="G12" s="52"/>
      <c r="H12" s="52">
        <v>0.25</v>
      </c>
      <c r="I12" s="20"/>
    </row>
    <row r="13" spans="2:9" ht="11.25">
      <c r="B13" s="26" t="s">
        <v>72</v>
      </c>
      <c r="C13" s="27"/>
      <c r="D13" s="28" t="s">
        <v>18</v>
      </c>
      <c r="E13" s="47" t="s">
        <v>73</v>
      </c>
      <c r="F13" s="23" t="s">
        <v>14</v>
      </c>
      <c r="G13" s="52"/>
      <c r="H13" s="52">
        <v>0.25</v>
      </c>
      <c r="I13" s="20"/>
    </row>
    <row r="14" spans="2:9" ht="11.25">
      <c r="B14" s="26" t="s">
        <v>49</v>
      </c>
      <c r="C14" s="27"/>
      <c r="D14" s="28" t="s">
        <v>17</v>
      </c>
      <c r="E14" s="47" t="s">
        <v>71</v>
      </c>
      <c r="F14" s="23" t="s">
        <v>14</v>
      </c>
      <c r="G14" s="52"/>
      <c r="H14" s="52">
        <v>0.5</v>
      </c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0</v>
      </c>
      <c r="H16" s="39">
        <f>SUM(H10:H15)</f>
        <v>1.5</v>
      </c>
      <c r="I16" s="25">
        <f>COUNTA(I10:I15)</f>
        <v>0</v>
      </c>
    </row>
    <row r="17" spans="2:9" ht="11.25">
      <c r="B17" s="6" t="s">
        <v>69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2" t="s">
        <v>65</v>
      </c>
      <c r="F18" s="23" t="s">
        <v>14</v>
      </c>
      <c r="G18" s="53">
        <v>0.25</v>
      </c>
      <c r="H18" s="53"/>
      <c r="I18" s="20"/>
    </row>
    <row r="19" spans="2:9" s="21" customFormat="1" ht="11.25">
      <c r="B19" s="22" t="s">
        <v>43</v>
      </c>
      <c r="C19" s="22"/>
      <c r="D19" s="22"/>
      <c r="E19" s="62" t="s">
        <v>68</v>
      </c>
      <c r="F19" s="23" t="s">
        <v>14</v>
      </c>
      <c r="G19" s="53">
        <v>0.25</v>
      </c>
      <c r="H19" s="53"/>
      <c r="I19" s="20"/>
    </row>
    <row r="20" spans="2:9" s="21" customFormat="1" ht="11.25">
      <c r="B20" s="22" t="s">
        <v>36</v>
      </c>
      <c r="C20" s="22"/>
      <c r="D20" s="22"/>
      <c r="E20" s="62" t="s">
        <v>62</v>
      </c>
      <c r="F20" s="23" t="s">
        <v>14</v>
      </c>
      <c r="G20" s="53">
        <v>0.25</v>
      </c>
      <c r="H20" s="53"/>
      <c r="I20" s="20"/>
    </row>
    <row r="21" spans="2:9" s="21" customFormat="1" ht="11.25">
      <c r="B21" s="22" t="s">
        <v>74</v>
      </c>
      <c r="C21" s="22"/>
      <c r="D21" s="22"/>
      <c r="E21" s="62" t="s">
        <v>75</v>
      </c>
      <c r="F21" s="23" t="s">
        <v>14</v>
      </c>
      <c r="G21" s="53">
        <v>0.25</v>
      </c>
      <c r="H21" s="53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61</v>
      </c>
      <c r="C25" s="26"/>
      <c r="D25" s="26"/>
      <c r="E25" s="62" t="s">
        <v>60</v>
      </c>
      <c r="F25" s="23" t="s">
        <v>14</v>
      </c>
      <c r="G25" s="52">
        <v>0.25</v>
      </c>
      <c r="H25" s="52"/>
      <c r="I25" s="20"/>
    </row>
    <row r="26" spans="2:9" ht="11.25">
      <c r="B26" s="22" t="s">
        <v>63</v>
      </c>
      <c r="C26" s="26"/>
      <c r="D26" s="26"/>
      <c r="E26" s="62" t="s">
        <v>64</v>
      </c>
      <c r="F26" s="23" t="s">
        <v>14</v>
      </c>
      <c r="G26" s="52">
        <v>0.25</v>
      </c>
      <c r="H26" s="52"/>
      <c r="I26" s="20"/>
    </row>
    <row r="27" spans="2:9" ht="11.25">
      <c r="B27" s="22" t="s">
        <v>52</v>
      </c>
      <c r="C27" s="26"/>
      <c r="D27" s="26"/>
      <c r="E27" s="62" t="s">
        <v>57</v>
      </c>
      <c r="F27" s="23" t="s">
        <v>14</v>
      </c>
      <c r="G27" s="52">
        <v>0.25</v>
      </c>
      <c r="H27" s="52"/>
      <c r="I27" s="20"/>
    </row>
    <row r="28" spans="2:9" ht="11.25">
      <c r="B28" s="22" t="s">
        <v>84</v>
      </c>
      <c r="C28" s="26"/>
      <c r="D28" s="26"/>
      <c r="E28" s="62" t="s">
        <v>85</v>
      </c>
      <c r="F28" s="23" t="s">
        <v>14</v>
      </c>
      <c r="G28" s="52">
        <v>0.25</v>
      </c>
      <c r="H28" s="52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58</v>
      </c>
      <c r="C32" s="26"/>
      <c r="D32" s="26"/>
      <c r="E32" s="62" t="s">
        <v>59</v>
      </c>
      <c r="F32" s="23" t="s">
        <v>14</v>
      </c>
      <c r="G32" s="52">
        <v>0.25</v>
      </c>
      <c r="H32" s="52"/>
      <c r="I32" s="20"/>
    </row>
    <row r="33" spans="2:9" ht="11.25">
      <c r="B33" s="22" t="s">
        <v>38</v>
      </c>
      <c r="C33" s="26"/>
      <c r="D33" s="26"/>
      <c r="E33" s="62" t="s">
        <v>90</v>
      </c>
      <c r="F33" s="23" t="s">
        <v>14</v>
      </c>
      <c r="G33" s="52"/>
      <c r="H33" s="52">
        <v>0.25</v>
      </c>
      <c r="I33" s="20"/>
    </row>
    <row r="34" spans="2:9" ht="11.25">
      <c r="B34" s="22" t="s">
        <v>76</v>
      </c>
      <c r="C34" s="26"/>
      <c r="D34" s="26"/>
      <c r="E34" s="62" t="s">
        <v>77</v>
      </c>
      <c r="F34" s="23" t="s">
        <v>14</v>
      </c>
      <c r="G34" s="52">
        <v>0.25</v>
      </c>
      <c r="H34" s="52"/>
      <c r="I34" s="20"/>
    </row>
    <row r="35" spans="2:9" ht="11.25">
      <c r="B35" s="22" t="s">
        <v>53</v>
      </c>
      <c r="C35" s="26"/>
      <c r="D35" s="26"/>
      <c r="E35" s="62" t="s">
        <v>78</v>
      </c>
      <c r="F35" s="23" t="s">
        <v>14</v>
      </c>
      <c r="G35" s="52">
        <v>0.25</v>
      </c>
      <c r="H35" s="52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0.75</v>
      </c>
      <c r="H37" s="39">
        <f>SUM(H31:H36)</f>
        <v>0.25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40</v>
      </c>
      <c r="C39" s="26"/>
      <c r="D39" s="26"/>
      <c r="E39" s="47" t="s">
        <v>91</v>
      </c>
      <c r="F39" s="48" t="s">
        <v>14</v>
      </c>
      <c r="G39" s="52"/>
      <c r="H39" s="52">
        <v>0.5</v>
      </c>
      <c r="I39" s="20"/>
    </row>
    <row r="40" spans="2:9" ht="11.25">
      <c r="B40" s="26" t="s">
        <v>80</v>
      </c>
      <c r="C40" s="26"/>
      <c r="D40" s="26"/>
      <c r="E40" s="47" t="s">
        <v>82</v>
      </c>
      <c r="F40" s="48" t="s">
        <v>14</v>
      </c>
      <c r="G40" s="52"/>
      <c r="H40" s="52">
        <v>0.5</v>
      </c>
      <c r="I40" s="20"/>
    </row>
    <row r="41" spans="2:9" ht="11.25">
      <c r="B41" s="26" t="s">
        <v>81</v>
      </c>
      <c r="C41" s="26"/>
      <c r="D41" s="26"/>
      <c r="E41" s="47" t="s">
        <v>83</v>
      </c>
      <c r="F41" s="48"/>
      <c r="G41" s="52"/>
      <c r="H41" s="52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0</v>
      </c>
      <c r="H43" s="39">
        <f>SUM(H38:H42)</f>
        <v>1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54</v>
      </c>
      <c r="C45" s="26"/>
      <c r="D45" s="26"/>
      <c r="E45" s="47" t="s">
        <v>50</v>
      </c>
      <c r="F45" s="48" t="s">
        <v>14</v>
      </c>
      <c r="G45" s="52">
        <v>0.25</v>
      </c>
      <c r="H45" s="52"/>
      <c r="I45" s="20"/>
    </row>
    <row r="46" spans="2:9" ht="11.25">
      <c r="B46" s="26" t="s">
        <v>37</v>
      </c>
      <c r="C46" s="26"/>
      <c r="D46" s="26"/>
      <c r="E46" s="47" t="s">
        <v>45</v>
      </c>
      <c r="F46" s="48" t="s">
        <v>14</v>
      </c>
      <c r="G46" s="52">
        <v>0.25</v>
      </c>
      <c r="H46" s="52"/>
      <c r="I46" s="20"/>
    </row>
    <row r="47" spans="2:9" ht="11.25">
      <c r="B47" s="26" t="s">
        <v>44</v>
      </c>
      <c r="C47" s="27"/>
      <c r="D47" s="27"/>
      <c r="E47" s="47" t="s">
        <v>66</v>
      </c>
      <c r="F47" s="48" t="s">
        <v>14</v>
      </c>
      <c r="G47" s="52">
        <v>0.25</v>
      </c>
      <c r="H47" s="52"/>
      <c r="I47" s="20"/>
    </row>
    <row r="48" spans="2:9" ht="11.25">
      <c r="B48" s="26" t="s">
        <v>33</v>
      </c>
      <c r="C48" s="27"/>
      <c r="D48" s="27"/>
      <c r="E48" s="47" t="s">
        <v>47</v>
      </c>
      <c r="F48" s="23" t="s">
        <v>14</v>
      </c>
      <c r="G48" s="52">
        <v>0.25</v>
      </c>
      <c r="H48" s="52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7" t="s">
        <v>87</v>
      </c>
      <c r="F52" s="48" t="s">
        <v>14</v>
      </c>
      <c r="G52" s="52">
        <v>0.3333333333333333</v>
      </c>
      <c r="H52" s="52"/>
      <c r="I52" s="20"/>
    </row>
    <row r="53" spans="2:9" ht="11.25">
      <c r="B53" s="26" t="s">
        <v>32</v>
      </c>
      <c r="C53" s="26"/>
      <c r="D53" s="26"/>
      <c r="E53" s="47" t="s">
        <v>55</v>
      </c>
      <c r="F53" s="23"/>
      <c r="G53" s="52"/>
      <c r="H53" s="52"/>
      <c r="I53" s="20"/>
    </row>
    <row r="54" spans="2:9" ht="11.25">
      <c r="B54" s="26" t="s">
        <v>39</v>
      </c>
      <c r="C54" s="26"/>
      <c r="D54" s="26"/>
      <c r="E54" s="47" t="s">
        <v>51</v>
      </c>
      <c r="F54" s="23" t="s">
        <v>14</v>
      </c>
      <c r="G54" s="52">
        <v>0.3333333333333333</v>
      </c>
      <c r="H54" s="52"/>
      <c r="I54" s="20"/>
    </row>
    <row r="55" spans="2:9" ht="11.25">
      <c r="B55" s="26" t="s">
        <v>79</v>
      </c>
      <c r="C55" s="26"/>
      <c r="D55" s="26"/>
      <c r="E55" s="47" t="s">
        <v>88</v>
      </c>
      <c r="F55" s="23" t="s">
        <v>14</v>
      </c>
      <c r="G55" s="52">
        <v>0.3333333333333333</v>
      </c>
      <c r="H55" s="52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3"/>
      <c r="H58" s="44"/>
      <c r="I58" s="11"/>
    </row>
    <row r="59" spans="2:9" ht="11.25">
      <c r="B59" s="16"/>
      <c r="C59" s="14"/>
      <c r="D59" s="14"/>
      <c r="E59" s="16"/>
      <c r="F59" s="8"/>
      <c r="G59" s="45"/>
      <c r="H59" s="45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6">
        <f>G16+G23+G30+G37+G43+G50+G57</f>
        <v>4.75</v>
      </c>
      <c r="H60" s="46">
        <f>H16+H23+H30+H37+H43+H50+H57</f>
        <v>2.75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0.6333333333333333</v>
      </c>
      <c r="H61" s="32">
        <f>IF((G60+H60)=0,"",H60/(G60+H60))</f>
        <v>0.36666666666666664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0" t="s">
        <v>26</v>
      </c>
    </row>
    <row r="70" ht="11.25" hidden="1">
      <c r="B70" s="61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70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030322</cp:lastModifiedBy>
  <cp:lastPrinted>2001-05-29T14:33:52Z</cp:lastPrinted>
  <dcterms:created xsi:type="dcterms:W3CDTF">2000-03-13T15:50:20Z</dcterms:created>
  <dcterms:modified xsi:type="dcterms:W3CDTF">2022-03-03T19:48:31Z</dcterms:modified>
  <cp:category/>
  <cp:version/>
  <cp:contentType/>
  <cp:contentStatus/>
</cp:coreProperties>
</file>