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SSWG\MOD_Reports\TPIT\NOCost_Output\2026\"/>
    </mc:Choice>
  </mc:AlternateContent>
  <xr:revisionPtr revIDLastSave="0" documentId="8_{91F39203-754F-4852-90C8-2A796D57B0C2}" xr6:coauthVersionLast="47" xr6:coauthVersionMax="47" xr10:uidLastSave="{00000000-0000-0000-0000-000000000000}"/>
  <bookViews>
    <workbookView xWindow="-108" yWindow="-108" windowWidth="23256" windowHeight="13896" tabRatio="558" xr2:uid="{00000000-000D-0000-FFFF-FFFF00000000}"/>
  </bookViews>
  <sheets>
    <sheet name="ImprovementCostSummary10232026" sheetId="2" r:id="rId1"/>
    <sheet name="FutureTPIT100126NoCost" sheetId="7" r:id="rId2"/>
    <sheet name="PlannedTPIT100126NoCost" sheetId="13" r:id="rId3"/>
    <sheet name="CompletedTPIT100126NoCost" sheetId="11" r:id="rId4"/>
    <sheet name="CancelledTPIT100126NoCost" sheetId="12" r:id="rId5"/>
    <sheet name="RTPProjects" sheetId="4" r:id="rId6"/>
    <sheet name="TransmissionOwnerProjContac" sheetId="3" r:id="rId7"/>
    <sheet name="TSPResponsibility" sheetId="10" r:id="rId8"/>
    <sheet name="Cost Summary Info" sheetId="14" r:id="rId9"/>
  </sheets>
  <externalReferences>
    <externalReference r:id="rId10"/>
    <externalReference r:id="rId11"/>
  </externalReferences>
  <definedNames>
    <definedName name="_xlnm._FilterDatabase" localSheetId="4" hidden="1">CancelledTPIT100126NoCost!$A$2:$AG$2</definedName>
    <definedName name="_xlnm._FilterDatabase" localSheetId="3" hidden="1">CompletedTPIT100126NoCost!$A$2:$AG$2</definedName>
    <definedName name="_xlnm._FilterDatabase" localSheetId="1" hidden="1">FutureTPIT100126NoCost!$A$2:$AG$2</definedName>
    <definedName name="_xlnm._FilterDatabase" localSheetId="2" hidden="1">PlannedTPIT100126NoCost!$A$2:$AG$2</definedName>
    <definedName name="_xlnm._FilterDatabase" localSheetId="5" hidden="1">RTPProjects!$A$1:$H$1</definedName>
    <definedName name="_xlnm._FilterDatabase" localSheetId="6" hidden="1">TransmissionOwnerProjContac!#REF!</definedName>
    <definedName name="Counties">[1]Sheet1!$D$1:$D$254</definedName>
    <definedName name="ProjStatus">[2]DropDownData!$A$1:$A$6</definedName>
    <definedName name="Yes_No">[1]Sheet1!$A$1:$A$2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 i="2" l="1"/>
  <c r="V6" i="2"/>
  <c r="R39" i="2"/>
  <c r="R38" i="2"/>
  <c r="R36" i="2"/>
  <c r="O16" i="2"/>
  <c r="N16" i="2"/>
  <c r="K16" i="2"/>
  <c r="J16" i="2"/>
  <c r="J19" i="2"/>
  <c r="J18" i="2"/>
  <c r="J39" i="2"/>
  <c r="J38" i="2"/>
  <c r="J36" i="2"/>
  <c r="B39" i="2"/>
  <c r="B38" i="2"/>
  <c r="B36" i="2"/>
  <c r="B19" i="2"/>
  <c r="B18" i="2"/>
  <c r="B16" i="2"/>
  <c r="R6" i="2"/>
  <c r="V5" i="2"/>
  <c r="Q39" i="2"/>
  <c r="Q38" i="2"/>
  <c r="Q36" i="2"/>
  <c r="I39" i="2"/>
  <c r="I38" i="2"/>
  <c r="I36" i="2"/>
  <c r="A39" i="2"/>
  <c r="A38" i="2"/>
  <c r="A36" i="2"/>
  <c r="I19" i="2"/>
  <c r="I18" i="2"/>
  <c r="I16" i="2"/>
  <c r="A16" i="2"/>
  <c r="A19" i="2"/>
  <c r="A18" i="2"/>
  <c r="T38" i="2"/>
  <c r="U38" i="2"/>
  <c r="V38" i="2"/>
  <c r="W38" i="2"/>
  <c r="T39" i="2"/>
  <c r="U39" i="2"/>
  <c r="V39" i="2"/>
  <c r="W39" i="2"/>
  <c r="S39" i="2"/>
  <c r="S38" i="2"/>
  <c r="T36" i="2"/>
  <c r="U36" i="2"/>
  <c r="V36" i="2"/>
  <c r="W36" i="2"/>
  <c r="S36" i="2"/>
  <c r="L38" i="2"/>
  <c r="M38" i="2"/>
  <c r="N38" i="2"/>
  <c r="O38" i="2"/>
  <c r="L39" i="2"/>
  <c r="M39" i="2"/>
  <c r="N39" i="2"/>
  <c r="O39" i="2"/>
  <c r="K39" i="2"/>
  <c r="K38" i="2"/>
  <c r="L36" i="2"/>
  <c r="M36" i="2"/>
  <c r="N36" i="2"/>
  <c r="O36" i="2"/>
  <c r="K36" i="2"/>
  <c r="D38" i="2"/>
  <c r="E38" i="2"/>
  <c r="F38" i="2"/>
  <c r="G38" i="2"/>
  <c r="D39" i="2"/>
  <c r="E39" i="2"/>
  <c r="F39" i="2"/>
  <c r="G39" i="2"/>
  <c r="D36" i="2"/>
  <c r="E36" i="2"/>
  <c r="F36" i="2"/>
  <c r="G36" i="2"/>
  <c r="C39" i="2"/>
  <c r="C38" i="2"/>
  <c r="C36" i="2"/>
  <c r="R5" i="2"/>
  <c r="L19" i="2"/>
  <c r="M19" i="2"/>
  <c r="N19" i="2"/>
  <c r="O19" i="2"/>
  <c r="K19" i="2"/>
  <c r="L18" i="2"/>
  <c r="M18" i="2"/>
  <c r="N18" i="2"/>
  <c r="O18" i="2"/>
  <c r="K18" i="2"/>
  <c r="L16" i="2"/>
  <c r="M16" i="2"/>
  <c r="D19" i="2"/>
  <c r="E19" i="2"/>
  <c r="F19" i="2"/>
  <c r="G19" i="2"/>
  <c r="C19" i="2"/>
  <c r="D18" i="2"/>
  <c r="E18" i="2"/>
  <c r="F18" i="2"/>
  <c r="G18" i="2"/>
  <c r="C18" i="2"/>
  <c r="D16" i="2"/>
  <c r="E16" i="2"/>
  <c r="F16" i="2"/>
  <c r="G16" i="2"/>
  <c r="C16" i="2"/>
</calcChain>
</file>

<file path=xl/sharedStrings.xml><?xml version="1.0" encoding="utf-8"?>
<sst xmlns="http://schemas.openxmlformats.org/spreadsheetml/2006/main" count="29768" uniqueCount="9554">
  <si>
    <t>Project Cost</t>
  </si>
  <si>
    <t>XFMR MVA</t>
  </si>
  <si>
    <t>345</t>
  </si>
  <si>
    <t>138</t>
  </si>
  <si>
    <t>115</t>
  </si>
  <si>
    <t>69</t>
  </si>
  <si>
    <t>Total</t>
  </si>
  <si>
    <t>For ROS and BOD Reports</t>
  </si>
  <si>
    <t>·All Projects (in engineering, routing, licensing and construction):</t>
  </si>
  <si>
    <t>Circuit Miles New</t>
  </si>
  <si>
    <t>Circuit Miles Rebuilt, Reconductored or Upgraded</t>
  </si>
  <si>
    <t>Total Circuit Miles New, Rebuilt, Reconductored or Upgraded</t>
  </si>
  <si>
    <t>TRANSMISSION  OWNER</t>
  </si>
  <si>
    <t>TPIT DISTRIBUTION</t>
  </si>
  <si>
    <t xml:space="preserve">Primary Contact </t>
  </si>
  <si>
    <t>Primary Email Address</t>
  </si>
  <si>
    <t>Primary Phone</t>
  </si>
  <si>
    <t>Secondary Contacts</t>
  </si>
  <si>
    <t>Secondary Email Addresses</t>
  </si>
  <si>
    <t>Secondary PHONE</t>
  </si>
  <si>
    <t>AEP</t>
  </si>
  <si>
    <t>Primary &amp; Secondary</t>
  </si>
  <si>
    <t>Cindy Miller</t>
  </si>
  <si>
    <t>Camiller2@aep.com</t>
  </si>
  <si>
    <t>Cindy Miller:  918 599 2891</t>
  </si>
  <si>
    <t>Glen Reed; Brandon Cogan; Mike Forcum; Jeff Ellis; Mina Turner; Lisa Kelso;</t>
  </si>
  <si>
    <t xml:space="preserve">gareed@aep.com; bcogan@aep.com;  mlforcum@aep.com; dnlyons@aep.com; jlellis@aep.com; myturner@aep.com; lokelso@aep.com; </t>
  </si>
  <si>
    <t xml:space="preserve"> Michael Forcum:  918 599 2674 Glen Reed:  918 599 2664  Brandon Cogan:  918 599 2857  Jeff Ellis:  918 599 3458</t>
  </si>
  <si>
    <t>AUSTIN ENERGY</t>
  </si>
  <si>
    <t>Reza Ebrahimian</t>
  </si>
  <si>
    <t>Reza.Ebrahimian@austinenergy.com;</t>
  </si>
  <si>
    <t>Reza:  (512) 322-6740</t>
  </si>
  <si>
    <t>Hunt, Dandy; Brion Ryan</t>
  </si>
  <si>
    <t>dandy.hunt@austinenergy.com; Ryan, Brion &lt;Brion.Ryan@austinenergy.com&gt;</t>
  </si>
  <si>
    <t>Reza:512 322 6740   Dandy:512 322 6748   Brion:  512-322-6879</t>
  </si>
  <si>
    <t>BPUB</t>
  </si>
  <si>
    <t xml:space="preserve">Primary </t>
  </si>
  <si>
    <t>Luis Martinez</t>
  </si>
  <si>
    <t>lugmartinez@brownsville-pub.com;</t>
  </si>
  <si>
    <t>Luis: 956 983 6212</t>
  </si>
  <si>
    <t>Javier Martinez Jr.</t>
  </si>
  <si>
    <t>jamartinez@brownsville-pub.com;</t>
  </si>
  <si>
    <t xml:space="preserve">Javier: 956 983 6530  </t>
  </si>
  <si>
    <t>BEPC  (BRAZOS ELECTRIC)</t>
  </si>
  <si>
    <t>Brian Hithersay</t>
  </si>
  <si>
    <t xml:space="preserve">bhithersay@brazoselectric.com </t>
  </si>
  <si>
    <t xml:space="preserve">  Brian: 254-750-6795</t>
  </si>
  <si>
    <t>David Albers</t>
  </si>
  <si>
    <t>dalbers@brazoselectric.com</t>
  </si>
  <si>
    <t xml:space="preserve"> David:  254 750 6358</t>
  </si>
  <si>
    <t>BTU</t>
  </si>
  <si>
    <t>Edward Lopez</t>
  </si>
  <si>
    <t>elopez@btutilities.com</t>
  </si>
  <si>
    <t>Edward:  979 821 5697</t>
  </si>
  <si>
    <t>David Hering</t>
  </si>
  <si>
    <t>dhering@btutilities.com</t>
  </si>
  <si>
    <t>David:  979 821 5652</t>
  </si>
  <si>
    <t>CNP</t>
  </si>
  <si>
    <t>Wesley Woitt</t>
  </si>
  <si>
    <t>wesley.woitt@centerpointenergy.com</t>
  </si>
  <si>
    <t>Wesley Woitt: 713-207-2760</t>
  </si>
  <si>
    <t>Samuel Whisler;
Raja Sekhar Kakarla;
Cody Mann</t>
  </si>
  <si>
    <t>samuel.whisler@centerpointenergy.com;
rajasekhar.kakarla@centerpointenergy.com; cody.mann@centerpointenergy.com</t>
  </si>
  <si>
    <t>Samuel Whisler: 713-207-2767
Raja Sekhar Kakarla: 713-207-3614
Cody Mann:  713-207-3149</t>
  </si>
  <si>
    <t>COCS</t>
  </si>
  <si>
    <t>Glenn Gavit</t>
  </si>
  <si>
    <t>ggavit@cstx.gov</t>
  </si>
  <si>
    <t>Glenn: 979 764 3682</t>
  </si>
  <si>
    <t xml:space="preserve"> Timothy Crabb,  Stacy Engelmann</t>
  </si>
  <si>
    <t>tcrabb@cstx.gov; sengelmann@cstx.gov;</t>
  </si>
  <si>
    <t xml:space="preserve">  Timothy Crabb  979 764 3439                         Stacy Engelmann 979 764 3681</t>
  </si>
  <si>
    <t xml:space="preserve">CPS                 </t>
  </si>
  <si>
    <t>William Robertson</t>
  </si>
  <si>
    <t xml:space="preserve">wrobertson@cpsenergy.com </t>
  </si>
  <si>
    <t>William: 210 353 4147</t>
  </si>
  <si>
    <t>Kenneth Bowen 
Marcos Terrazas                 Zuber Vohra                       Eduardo Olivarez</t>
  </si>
  <si>
    <t>kbowen@cpsenergy.com;
mterrazas1@cpsenergy.com; ZMVohra@cpsenergy.com; EJOlivarez@cpsenergy.com</t>
  </si>
  <si>
    <t>Kenneth:  210 353 4142 
Marcos: 210 353 2451                            Zuber: 210 353 4262                          Eduardo: 210 353 2357</t>
  </si>
  <si>
    <t xml:space="preserve">CTT (Cross Texas Transmission) </t>
  </si>
  <si>
    <t>Christina Minchew</t>
  </si>
  <si>
    <t>cminchew@lspower.com</t>
  </si>
  <si>
    <t>Christina: 636:698:8443</t>
  </si>
  <si>
    <t>Ramya Nagarajan</t>
  </si>
  <si>
    <t>RNagarajan@lspower.com</t>
  </si>
  <si>
    <t xml:space="preserve">Ramya: 737-881-5008 </t>
  </si>
  <si>
    <t>DENTON</t>
  </si>
  <si>
    <t>Mark Zimmerer</t>
  </si>
  <si>
    <t>Mark.Zimmerer@cityofdenton.com</t>
  </si>
  <si>
    <t>Mark: 940 349 7169</t>
  </si>
  <si>
    <t>Cody Tenorio</t>
  </si>
  <si>
    <t>Cody.Tenorio@cityofdenton.com</t>
  </si>
  <si>
    <t>    Cody: 940 349 7532</t>
  </si>
  <si>
    <t>GARLAND</t>
  </si>
  <si>
    <t>Danh Huynh</t>
  </si>
  <si>
    <t>Dhuynh@gpltexas.org</t>
  </si>
  <si>
    <t>Danh:  972 205 3826</t>
  </si>
  <si>
    <t>David Grubbs
Kevin Sills</t>
  </si>
  <si>
    <t>Dgrubbs@gpltexas.org;
ksills@gpltexas.org</t>
  </si>
  <si>
    <t>David: 972-205-2664                                                    Kevin: 972-205-2603</t>
  </si>
  <si>
    <t>Golden Spread EC</t>
  </si>
  <si>
    <t>Chris Koenig</t>
  </si>
  <si>
    <t>ckoenig@gsec.coop</t>
  </si>
  <si>
    <t xml:space="preserve">Chris: 806 349 5201 </t>
  </si>
  <si>
    <t>Shane McMinn, Mark Reinart</t>
  </si>
  <si>
    <t>smcminn@gsec.coop; mreinart@gsec.coop</t>
  </si>
  <si>
    <t xml:space="preserve"> Shane: 806 379 7766                                        Mark: 806 349 6562</t>
  </si>
  <si>
    <t>LCRA TSC; BEC (Bandera); BBEC; CTEC; GVEC; NBU; SBEC; RGEC</t>
  </si>
  <si>
    <t>Dylan Preas</t>
  </si>
  <si>
    <t>dylan.preas@lcra.org</t>
  </si>
  <si>
    <t>Dylan: 512-578-4514</t>
  </si>
  <si>
    <t>Naved Khan</t>
  </si>
  <si>
    <t>naved.khan@lcra.org</t>
  </si>
  <si>
    <t>Naved: 512-578-4176</t>
  </si>
  <si>
    <t>Lone Star</t>
  </si>
  <si>
    <t>Chenyan Guo</t>
  </si>
  <si>
    <t>chenyan.guo@fpl.com</t>
  </si>
  <si>
    <t>Chenyan: 561-304-5692</t>
  </si>
  <si>
    <t>Matt Gomes</t>
  </si>
  <si>
    <t>Matthew.Gomes@LONESTAR-TRANSMISSION.COM</t>
  </si>
  <si>
    <t>Matt - 512-236-3133</t>
  </si>
  <si>
    <t>Oncor</t>
  </si>
  <si>
    <t>PEC</t>
  </si>
  <si>
    <t>Charles DeWitt</t>
  </si>
  <si>
    <t>charles.dewitt@peci.com</t>
  </si>
  <si>
    <t>Charles: 830-225-0673</t>
  </si>
  <si>
    <t>Joshua Rivers</t>
  </si>
  <si>
    <t>joshua.rivers@peci.com</t>
  </si>
  <si>
    <t>Joshua: 830-330-4192</t>
  </si>
  <si>
    <t>Rayburn</t>
  </si>
  <si>
    <t>Primary</t>
  </si>
  <si>
    <t>Stephen Geiger</t>
  </si>
  <si>
    <t>sgeiger@rayburnelectric.com</t>
  </si>
  <si>
    <t>Stephen: 469-402-2112</t>
  </si>
  <si>
    <t>Scott Donham</t>
  </si>
  <si>
    <t>Sdonham@rayburnelectric.com</t>
  </si>
  <si>
    <t>Scott: 469-402-2024</t>
  </si>
  <si>
    <t>Sharyland Utilities</t>
  </si>
  <si>
    <t>Brad Schwarz</t>
  </si>
  <si>
    <t>bschwarz@huntpower.com</t>
  </si>
  <si>
    <t>Brad:  512-289-7425</t>
  </si>
  <si>
    <t>Mark Caskey</t>
  </si>
  <si>
    <t>mcaskey@sharyland.com</t>
  </si>
  <si>
    <t>Mark:  214 978 8243</t>
  </si>
  <si>
    <t>STEC</t>
  </si>
  <si>
    <t>Teddi Flessner 
Long Tran</t>
  </si>
  <si>
    <t>tflessner@stec.org
long.tran@stec.org</t>
  </si>
  <si>
    <t>Teddi:  361 485 6119
Long: 361 485 6318</t>
  </si>
  <si>
    <t>Paul Person                              Loretta Gonzalez</t>
  </si>
  <si>
    <t>pperson@stec.org; lgonzalez@stec.org;</t>
  </si>
  <si>
    <t>Paul:  361 485 6151                                  Loretta:  956 377 7120</t>
  </si>
  <si>
    <t>TMPA</t>
  </si>
  <si>
    <t>Kevin Sills</t>
  </si>
  <si>
    <t>Ksills@gpltexas.org</t>
  </si>
  <si>
    <t>Kevin: 972-205-2603</t>
  </si>
  <si>
    <t>TNMP</t>
  </si>
  <si>
    <t>Ross Cloninger</t>
  </si>
  <si>
    <t>ross.cloninger@tnmp.com</t>
  </si>
  <si>
    <t>Ross: 281-581-4733</t>
  </si>
  <si>
    <t>Xia, Tao
Roberts, Vincent
Gerety, Chris</t>
  </si>
  <si>
    <t xml:space="preserve"> Tao.Xia@tnmp.com; Vincent.Roberts@tnmp.com; Christopher.Gerety@tnmp.com;</t>
  </si>
  <si>
    <t>Tao: 281-581-4764
Vincent:409-949-5608
Chris:409-949-5605</t>
  </si>
  <si>
    <t>Wind Energy Texas Transmission (WETT)</t>
  </si>
  <si>
    <t>Chris Ramirez</t>
  </si>
  <si>
    <t>cramirez@wettllc.com</t>
  </si>
  <si>
    <t>Chris: 737-218-4525</t>
  </si>
  <si>
    <t>Yang Zhang</t>
  </si>
  <si>
    <t>yzhang@wettllc.com</t>
  </si>
  <si>
    <t>Yang:  737-218-4542</t>
  </si>
  <si>
    <t>Project Number</t>
  </si>
  <si>
    <t>Project  Name</t>
  </si>
  <si>
    <t>Transmission Owner</t>
  </si>
  <si>
    <t>ERCOT Proposed in-service year</t>
  </si>
  <si>
    <t>TSP MOD in-service year</t>
  </si>
  <si>
    <t>Status of Project</t>
  </si>
  <si>
    <t>Associated TPIT ERCOT Project Number(s)</t>
  </si>
  <si>
    <t>Notes</t>
  </si>
  <si>
    <t>2022-C1</t>
  </si>
  <si>
    <t>Cap bank Addition at AIRPRO Station</t>
  </si>
  <si>
    <t>2025 min</t>
  </si>
  <si>
    <t>2016-N1</t>
  </si>
  <si>
    <t>Kiamichi Energy Facility (140077) 345-kV Reactor Addition</t>
  </si>
  <si>
    <t>KIOWA POWER PARTNERS LLC (RE)</t>
  </si>
  <si>
    <t>2021-N2</t>
  </si>
  <si>
    <t>City View (1483) – Ceramic (1485) 138-kV Line Terminal Equipment Upgrade</t>
  </si>
  <si>
    <t>2020-NC19</t>
  </si>
  <si>
    <t>Cedar Crest (2493) to Dealey (2842) to West Levee (2400) 138-kV Line Upgrades</t>
  </si>
  <si>
    <t>2021-NC9</t>
  </si>
  <si>
    <t>Sargant – Saint Augustine 138-kV Line Upgrade</t>
  </si>
  <si>
    <t>2022-NC1</t>
  </si>
  <si>
    <t>Waco Northeast Tap (3551) to Waco North (3552) 138-kV Line Upgrade</t>
  </si>
  <si>
    <t>2022-NC2</t>
  </si>
  <si>
    <t>Brand (827) to Ben Davis (968) 138-kV Line Upgrade</t>
  </si>
  <si>
    <t>GPL</t>
  </si>
  <si>
    <t>2022-NC3</t>
  </si>
  <si>
    <t>Argyle - Corinth 138-kV Line Upgrade</t>
  </si>
  <si>
    <t>ONCOR</t>
  </si>
  <si>
    <t>2022-NC4</t>
  </si>
  <si>
    <t xml:space="preserve">Wilmer - Southside Filtration Tap East - Kleberg - Seagoville - Seagoville Switch 138-kV Line Upgrade </t>
  </si>
  <si>
    <t>2022-NC5</t>
  </si>
  <si>
    <t>New International Airport Switch 345/138-kV Station</t>
  </si>
  <si>
    <t>2022-NC6</t>
  </si>
  <si>
    <t>Hackberry - DFW D-East 138-kV Line Upgrades</t>
  </si>
  <si>
    <t>2022-NC7</t>
  </si>
  <si>
    <t>Liggett Switch- DFW Area 138-kV Line Upgrades</t>
  </si>
  <si>
    <t>2022-NC8</t>
  </si>
  <si>
    <t>Lake Creek - Elm Mott 138-kV Line Upgrades</t>
  </si>
  <si>
    <t>2022-NC9</t>
  </si>
  <si>
    <t>Tin Roof 345-kV Expansion</t>
  </si>
  <si>
    <t>2022-NC10</t>
  </si>
  <si>
    <t>Randol Mill Tap East - Randol Mill 138-kV Line Upgrade</t>
  </si>
  <si>
    <t>2021-FW2</t>
  </si>
  <si>
    <t>Yucca Drive Switch - Wolfcamp - Courtney Creek 69-kV to 138-kV Line Conversion</t>
  </si>
  <si>
    <t>2021-FW4</t>
  </si>
  <si>
    <t>Rio Pecos - Rankin - Texon Tap - Atlantic Best Tap - Kemper Tap - Big Lake 69-kV to 138-kV Line Conversion</t>
  </si>
  <si>
    <t>2021-FW5</t>
  </si>
  <si>
    <t>Caymus TNP - Gas Pad and Caymus TNP - Caymus Compressor TNP 138-kV Line Terminal Equipment Upgrade</t>
  </si>
  <si>
    <t>TNMP, AEP</t>
  </si>
  <si>
    <t>2021-FW6</t>
  </si>
  <si>
    <t>Monument Draw TNP to Monument Draw Gray Oak TNP 138-kV Line Terminal Equipment Upgrade</t>
  </si>
  <si>
    <t>2021-FW7</t>
  </si>
  <si>
    <t>TNMP Flat Top 138/25-kV Transformer Upgrade</t>
  </si>
  <si>
    <t>2021-FW8</t>
  </si>
  <si>
    <t>Wink TNP - California TNP 69-kV to 138-kV Line Conversion</t>
  </si>
  <si>
    <t>2021-FW12</t>
  </si>
  <si>
    <t>Moss Switch - Ector Harper - Red Lakes Switch - Penwell POD - Wolf Switching Station 138-kV Line Upgrade</t>
  </si>
  <si>
    <t>2021-FW16</t>
  </si>
  <si>
    <t>16th Street TNP - Fort Stockton TNP 69-kV Line Upgrade</t>
  </si>
  <si>
    <t>2021-FW19</t>
  </si>
  <si>
    <t>Morgan Creek SES - Longshore Switch 345-kV Line Upgrade</t>
  </si>
  <si>
    <t>2021-FW20</t>
  </si>
  <si>
    <t>Lamesa - Key Sub - Gail Sub - Willow Valley Switch 138-kV Line Upgrade</t>
  </si>
  <si>
    <t>2021-FW23</t>
  </si>
  <si>
    <t xml:space="preserve">Big Spring West - Stanton East 138-kV Line Upgrade </t>
  </si>
  <si>
    <t>2021-FW24</t>
  </si>
  <si>
    <t xml:space="preserve">Adobe Meadow - Midland East 138-kV Line Upgrade </t>
  </si>
  <si>
    <t>2022-FW1</t>
  </si>
  <si>
    <t>Lynx  - Tombstone - Fort Stockton Plant - Leon Creek TNP 138-kV Line Upgrade</t>
  </si>
  <si>
    <t>AEP, TNMP</t>
  </si>
  <si>
    <t>2022-FW2</t>
  </si>
  <si>
    <t>Cedarvale 345-kV Subtation Expansion</t>
  </si>
  <si>
    <t>TNMP, Oncor</t>
  </si>
  <si>
    <t>2022-FW3</t>
  </si>
  <si>
    <t>New Reiter 345/138-kV Substation and Quail East 345-kV Substation</t>
  </si>
  <si>
    <t>2022-FW4</t>
  </si>
  <si>
    <t>New Opyote to Pyote 138-kV Line Addition</t>
  </si>
  <si>
    <t>2022-FW5</t>
  </si>
  <si>
    <t>New Load Bus 900012 - New Load Bus 900021 138-kV Line Addition</t>
  </si>
  <si>
    <t>2022-FW6</t>
  </si>
  <si>
    <t>Far West Reactive Power Support Device Additions</t>
  </si>
  <si>
    <t>TNMP, Oncor, AEP</t>
  </si>
  <si>
    <t>65648, 63661, 65642</t>
  </si>
  <si>
    <t>2022-FW7</t>
  </si>
  <si>
    <t>Leon Creek TNP - Airport TNP 138-kV Line Limiting Element Upgrade</t>
  </si>
  <si>
    <t>2022-FW8</t>
  </si>
  <si>
    <t>New Load Bus 900080 - New Load Bus 900032 138-kV Line Addition</t>
  </si>
  <si>
    <t>2022-FW9</t>
  </si>
  <si>
    <t>Cholla 345/138-kV Station Addition</t>
  </si>
  <si>
    <t>2022-FW10</t>
  </si>
  <si>
    <t>Dollarhide - Dollarhide Unocal 138-kV Line Upgrade</t>
  </si>
  <si>
    <t>2022-FW11</t>
  </si>
  <si>
    <t>Pecos TNP - Faulkner Toyah TNP 138-kV Line Addition</t>
  </si>
  <si>
    <t>2022-FW12</t>
  </si>
  <si>
    <t>Tarbush TNP - Pig Creek 138-kV Line Upgrade</t>
  </si>
  <si>
    <t>2022-FW13</t>
  </si>
  <si>
    <t>Yarbrough Sub - Pecos Trails POD - Monahans Tap 2 - Wolf Switching Station 138-kV Line Upgrade</t>
  </si>
  <si>
    <t>2022-FW14</t>
  </si>
  <si>
    <t>Odessa EHV Switch - Rexall - General Tire Switch - Southwestern Portland Tap - Edwards Tap - Judkins - Sandhills Tap - Wolf Switching Station 138-kV Line Upgrade</t>
  </si>
  <si>
    <t>2022-FW15</t>
  </si>
  <si>
    <t>Holt Switch - Turnbaugh Corner Switch - Scharbauer POI - Oncor 900053 Tap - Notrees Southeast POI - Blockline POD - Amburguey - Yucca Drive Switch 138-kV Line Upgrade</t>
  </si>
  <si>
    <t>2022-FW16</t>
  </si>
  <si>
    <t>Moss Switch - Shin Oak POD - Yucca Drive Switch 138-kV Line Upgrade</t>
  </si>
  <si>
    <t>2022-FW17</t>
  </si>
  <si>
    <t>Moss Switch - Trigas Odessa Southwest - Big Three Odessa Tap 138-kV Line Upgrade</t>
  </si>
  <si>
    <t>2022-FW18</t>
  </si>
  <si>
    <t>Odessa EHV Switch - Trigas Odessa Tap 138-kV Line Upgrade</t>
  </si>
  <si>
    <t>2022-FW19</t>
  </si>
  <si>
    <t>Lamesa - Jim Payne POI - Paul D Tap 138-kV Line Upgrade</t>
  </si>
  <si>
    <t>2022-FW20</t>
  </si>
  <si>
    <t>Spraberry Switch - CRMWD 7 Tap - Meyers Draw - Dewey Lake Tap - Polecat Creek Switch 138-kV Line Upgrade</t>
  </si>
  <si>
    <t>2022-FW21</t>
  </si>
  <si>
    <t>Midland East – Midland County NW 345-kV Line Rebuild and Second Circuit Addition</t>
  </si>
  <si>
    <t>2022-FW22</t>
  </si>
  <si>
    <t xml:space="preserve"> Midessa South 345/138-kV Transformer Upgrade and Second 345/138-kV Transformer Addition</t>
  </si>
  <si>
    <t>2022-FW23</t>
  </si>
  <si>
    <t>Consavvy South 345/138-kV Station Addition</t>
  </si>
  <si>
    <t>2022-FW24</t>
  </si>
  <si>
    <t>Faraday - Lamesa - Clearfork - Riverton 345-kV Double Circuit Line Addition</t>
  </si>
  <si>
    <t>Oncor, WETT</t>
  </si>
  <si>
    <t>2022-FW25</t>
  </si>
  <si>
    <t>Cedarvale Third 345/138-kV Transformer Addition</t>
  </si>
  <si>
    <t>2022-FW26</t>
  </si>
  <si>
    <t>Tarbush TNP - Leon Creek TNP and Woodward - Airport TNP - Leon Creek TNP 138-kV Line Additions</t>
  </si>
  <si>
    <t>2021-W1</t>
  </si>
  <si>
    <t>Cassava - San Angelo Concho 69-kV to 138-kV Line Conversion</t>
  </si>
  <si>
    <t>2021-W2</t>
  </si>
  <si>
    <t xml:space="preserve">Morgan Creek - McDonald 138-kV Line Upgrade </t>
  </si>
  <si>
    <t>2021-W7</t>
  </si>
  <si>
    <t>San Angelo Highland Street - San Angelo South Tap - San Angelo Power Station 138-kV Line Upgrade</t>
  </si>
  <si>
    <t>2021-W9</t>
  </si>
  <si>
    <t xml:space="preserve">San Angelo Paulann - San Angelo North 138-kV Line Upgrade </t>
  </si>
  <si>
    <t>2021-W10</t>
  </si>
  <si>
    <t>San Angelo Red Creek - San Angelo Coke Street - Rusthill 138-kV Line Upgrade</t>
  </si>
  <si>
    <t>2021-W12</t>
  </si>
  <si>
    <t>Cap Bank Addition at 138-kV Hargrove Substation</t>
  </si>
  <si>
    <t>2022-W1</t>
  </si>
  <si>
    <t>China Grove - Getty Tap 138-kV Line Upgrade</t>
  </si>
  <si>
    <t>2022-W2</t>
  </si>
  <si>
    <t>Morgan Creek SES - Tonkawa 345-kV Line Rebuild and Second Circuit Addition</t>
  </si>
  <si>
    <t>2022-W3</t>
  </si>
  <si>
    <t>Colorado City - Plowboy 69-kV to 138-kV Line Conversion</t>
  </si>
  <si>
    <t>2022-W4</t>
  </si>
  <si>
    <t>Abilene Northwest - Abilene Mulberry Creek - Abilene Industrial Park - Abilene Elmcreek 138-kV Line Upgrade</t>
  </si>
  <si>
    <t>2022-W5</t>
  </si>
  <si>
    <t>Scurry Chevron - Kndrsacrc - New Load Bus 900041 Tap - Knapp 138-kV Line Upgrade</t>
  </si>
  <si>
    <t>2022-W6</t>
  </si>
  <si>
    <t>Morgan Creek - Westbrook - Latan Howard Tap 69-kV Line Upgrade</t>
  </si>
  <si>
    <t>2022-W7</t>
  </si>
  <si>
    <t>Knapp - Bluff Creek Switch - Exxon Sharon Ridge 138-kV Line Upgrade</t>
  </si>
  <si>
    <t>2021-WFW1</t>
  </si>
  <si>
    <t>Big Lake - Barnhart - Cassava 69-kV to 138-kV Line Conversion</t>
  </si>
  <si>
    <t>2022-WFW1</t>
  </si>
  <si>
    <t>Twin Buttes - Hargrove - Pumpjack - Jerry - Russek Street - Big Lake 138-kV line Upgrade</t>
  </si>
  <si>
    <t>AEP, LCRA TSC</t>
  </si>
  <si>
    <t>2022-WFW2</t>
  </si>
  <si>
    <t>Midessa South SW - Consavvy - Longshore Switch - Morgan Creek SES 345-kV Line Upgrades</t>
  </si>
  <si>
    <t>2022-WFW3</t>
  </si>
  <si>
    <t>Morgan Creek SES - Falcon Seaboard - Midland East 345-kV Line Rebuild and Second Circuit Addition</t>
  </si>
  <si>
    <t>2022-SC1</t>
  </si>
  <si>
    <t>Sim Gideon - Bastrop City - Swiftex 138-KV Line Upgrade</t>
  </si>
  <si>
    <t>LCRA TSC</t>
  </si>
  <si>
    <t>2022-SC2</t>
  </si>
  <si>
    <t>San Marcos - Camp Gray - Robert Brown Jr - Clear Fork - Lockhart 69-kV to 138-kV Line Conversion</t>
  </si>
  <si>
    <t>2022-SC3</t>
  </si>
  <si>
    <t>Pintail and Mallard 138-kV Substation and Line Additions</t>
  </si>
  <si>
    <t>2022-SC4</t>
  </si>
  <si>
    <t>Samsung 345-kV Substation and Line Addition</t>
  </si>
  <si>
    <t>2022-SC5</t>
  </si>
  <si>
    <t>Sandow Switch 345/138-kV Substation Expansion</t>
  </si>
  <si>
    <t>2022-SC6</t>
  </si>
  <si>
    <t>Howard - San Miguel 345-kV Double Circuit Line Addition and Beck Road 345/138-kV Substation Expansion</t>
  </si>
  <si>
    <t>CPS, STEC</t>
  </si>
  <si>
    <t>2022-SC7</t>
  </si>
  <si>
    <t>Decker 138-kV Bus Tie Breaker Upgrade</t>
  </si>
  <si>
    <t>AEN</t>
  </si>
  <si>
    <t>2022-SC8</t>
  </si>
  <si>
    <t>Lytton Substation 345/138-kV Transformer Addition</t>
  </si>
  <si>
    <t>2022-S1</t>
  </si>
  <si>
    <t>Corpus Christi Sub 138/69-kV Transformer Addition and New 138-kV (8462) Substation and Line Additions</t>
  </si>
  <si>
    <t>AEP, STEC</t>
  </si>
  <si>
    <t>2022-S2</t>
  </si>
  <si>
    <t>Fannisub - Goliad 69-kV Line Upgrade</t>
  </si>
  <si>
    <t>2022-S3</t>
  </si>
  <si>
    <t>Pearsall 138/69-kV Transformer Upgrade</t>
  </si>
  <si>
    <t>2022-S4</t>
  </si>
  <si>
    <t>Cap Bank Addition at 138-kV Wormser Road Substation</t>
  </si>
  <si>
    <t>2022-S5</t>
  </si>
  <si>
    <t>Reactor Addition at 345-kV NSub Substation</t>
  </si>
  <si>
    <t>2022-S6</t>
  </si>
  <si>
    <t>San Diego - Freer 69-kV Line Upgrade</t>
  </si>
  <si>
    <t>2022-S7</t>
  </si>
  <si>
    <t>Rincon - Gregory 69-kV Line Upgrade</t>
  </si>
  <si>
    <t>2022-S8</t>
  </si>
  <si>
    <t>Rio Hondo - Burns - Heidelburg 138-kV Line Upgrade</t>
  </si>
  <si>
    <t>2022-S9</t>
  </si>
  <si>
    <t>LA Palma – Haine Dr 138-kV Line Upgrade</t>
  </si>
  <si>
    <t>2022-S10</t>
  </si>
  <si>
    <t xml:space="preserve"> Wesmer  - Pantera 138-kV Line Upgrade</t>
  </si>
  <si>
    <t>2022-S11</t>
  </si>
  <si>
    <t>North Laredo- Unitec  - Gateway West Tap 138-kV Line Upgrade</t>
  </si>
  <si>
    <t>ERCOT Project Number</t>
  </si>
  <si>
    <t>Project Title (text, please start with location name first)</t>
  </si>
  <si>
    <t>Project Description (text)</t>
  </si>
  <si>
    <t>Terminal "from" Location</t>
  </si>
  <si>
    <t>Terminal "to" Location</t>
  </si>
  <si>
    <t>Transmission Status "under construction, planned or conceptual"</t>
  </si>
  <si>
    <t>Transmission Owner (text)</t>
  </si>
  <si>
    <t>TSP/Company Contact</t>
  </si>
  <si>
    <t>Projected In-Service Date (Month/Yr)</t>
  </si>
  <si>
    <t>Actual In-Service Date (Month/Yr)</t>
  </si>
  <si>
    <t>Service Level kV</t>
  </si>
  <si>
    <t>Trans Circuit Miles New</t>
  </si>
  <si>
    <t>Trans Circuit Miles Rebuilt, Reconductored or Upgraded</t>
  </si>
  <si>
    <t>Autotransformer Capacity (MVA)</t>
  </si>
  <si>
    <t>Reactive Capability Added   (Mvar ) (-Reactor, +Capacitor )</t>
  </si>
  <si>
    <t>County Location for Substation or Starting Point for a Line</t>
  </si>
  <si>
    <t>RPG Number</t>
  </si>
  <si>
    <t>Date RPG Review Completed (Month/Yr)</t>
  </si>
  <si>
    <t>Date ERCOT BOD Review Completed (Month/Yr)</t>
  </si>
  <si>
    <t>Is the project reflected in SSWG Base Cases? (Y/N)</t>
  </si>
  <si>
    <t>Part of Interface (Y/N)</t>
  </si>
  <si>
    <t>Phase Number</t>
  </si>
  <si>
    <t>MOD Project Number</t>
  </si>
  <si>
    <r>
      <t xml:space="preserve">Comments/Reasons for Delays/Changes/Speedup (text) </t>
    </r>
    <r>
      <rPr>
        <b/>
        <sz val="10"/>
        <color indexed="10"/>
        <rFont val="Arial"/>
        <family val="2"/>
      </rPr>
      <t>(Optional)</t>
    </r>
  </si>
  <si>
    <r>
      <t xml:space="preserve">Associated Projects (project number) </t>
    </r>
    <r>
      <rPr>
        <b/>
        <sz val="10"/>
        <color indexed="10"/>
        <rFont val="Arial"/>
        <family val="2"/>
      </rPr>
      <t>(Optional)</t>
    </r>
  </si>
  <si>
    <r>
      <t xml:space="preserve">Transmission Owner Project Number </t>
    </r>
    <r>
      <rPr>
        <b/>
        <sz val="10"/>
        <color indexed="10"/>
        <rFont val="Arial"/>
        <family val="2"/>
      </rPr>
      <t>(Optional)</t>
    </r>
  </si>
  <si>
    <r>
      <t xml:space="preserve">County Location for Ending Point for a Line </t>
    </r>
    <r>
      <rPr>
        <b/>
        <sz val="10"/>
        <color indexed="10"/>
        <rFont val="Arial"/>
        <family val="2"/>
      </rPr>
      <t>(Optional for Substation projects)</t>
    </r>
  </si>
  <si>
    <r>
      <t xml:space="preserve">Planning Charter Tier </t>
    </r>
    <r>
      <rPr>
        <b/>
        <sz val="10"/>
        <color indexed="10"/>
        <rFont val="Arial"/>
        <family val="2"/>
      </rPr>
      <t/>
    </r>
  </si>
  <si>
    <r>
      <t xml:space="preserve">Date Submitted </t>
    </r>
    <r>
      <rPr>
        <b/>
        <sz val="10"/>
        <color indexed="10"/>
        <rFont val="Arial"/>
        <family val="2"/>
      </rPr>
      <t>TO ERCOT</t>
    </r>
    <r>
      <rPr>
        <b/>
        <sz val="10"/>
        <rFont val="Arial"/>
        <family val="2"/>
      </rPr>
      <t xml:space="preserve"> for RPG Review (Month/Yr)</t>
    </r>
  </si>
  <si>
    <r>
      <t xml:space="preserve">SSWG Base Case Related Bus Numbers </t>
    </r>
    <r>
      <rPr>
        <b/>
        <sz val="10"/>
        <color indexed="10"/>
        <rFont val="Arial"/>
        <family val="2"/>
      </rPr>
      <t>(If applicable)  (CSV)</t>
    </r>
  </si>
  <si>
    <r>
      <t xml:space="preserve">Requested Additional Information </t>
    </r>
    <r>
      <rPr>
        <b/>
        <sz val="10"/>
        <color indexed="10"/>
        <rFont val="Arial"/>
        <family val="2"/>
      </rPr>
      <t>(Optional)</t>
    </r>
  </si>
  <si>
    <r>
      <t xml:space="preserve">Other </t>
    </r>
    <r>
      <rPr>
        <b/>
        <sz val="10"/>
        <color indexed="10"/>
        <rFont val="Arial"/>
        <family val="2"/>
      </rPr>
      <t>(Optional)</t>
    </r>
  </si>
  <si>
    <t>RTP Project Number</t>
  </si>
  <si>
    <t>Field Name</t>
  </si>
  <si>
    <t>Required/ Optional</t>
  </si>
  <si>
    <t>Required</t>
  </si>
  <si>
    <t>Required if in RTP</t>
  </si>
  <si>
    <t>RPG Project Number</t>
  </si>
  <si>
    <t>Required for submitted Tier 1, 2, and 3 projects</t>
  </si>
  <si>
    <t>Project Title</t>
  </si>
  <si>
    <t>Project Description</t>
  </si>
  <si>
    <t>Optional</t>
  </si>
  <si>
    <t>Comments/Reasons for Delays/Cancellations/Speedup</t>
  </si>
  <si>
    <t>Transmission Status</t>
  </si>
  <si>
    <t>Associated Projects (project number)</t>
  </si>
  <si>
    <t>Transmission Owner Project Number</t>
  </si>
  <si>
    <t>Required once energized in the field</t>
  </si>
  <si>
    <t>CONFIDENTIAL Total Project Estimated Cost</t>
  </si>
  <si>
    <t>Trans Circuit Miles Rebuilt or Upgraded</t>
  </si>
  <si>
    <t>Reactive Capability Added</t>
  </si>
  <si>
    <t>County Location for Substation or for a Line</t>
  </si>
  <si>
    <t>County Location for Ending Point for a Line</t>
  </si>
  <si>
    <t>Planning Charter Tier</t>
  </si>
  <si>
    <t>Date Submitted TO ERCOT for RPG Review</t>
  </si>
  <si>
    <t>Required for submitted Tier 1, 2, and 3 projects, if RPG review has been completed.</t>
  </si>
  <si>
    <t>Date ERCOT BOD Review Completed</t>
  </si>
  <si>
    <t>-Required for submitted Tier 1 projects, if ERCOT BOD review completed.</t>
  </si>
  <si>
    <t>SSWG Base Case Related Bus Numbers</t>
  </si>
  <si>
    <t>Is the project reflected in SSWG Base Cases?</t>
  </si>
  <si>
    <t>Requested Additional Information</t>
  </si>
  <si>
    <t>Jared Gurley</t>
  </si>
  <si>
    <t>Jared.Gurley@oncor.com</t>
  </si>
  <si>
    <t>Jared: 817-215-6079</t>
  </si>
  <si>
    <t>Zahra Jianpanah</t>
  </si>
  <si>
    <t>Zahra.Jianpanah@oncor.com</t>
  </si>
  <si>
    <t>Tab</t>
  </si>
  <si>
    <t>Cost Summary</t>
  </si>
  <si>
    <t>past &lt; effective &lt; TPIT</t>
  </si>
  <si>
    <t>past &lt; actual &lt; TPIT</t>
  </si>
  <si>
    <t>Complete</t>
  </si>
  <si>
    <t>TPIT &lt; actual &lt; future</t>
  </si>
  <si>
    <t>Planned</t>
  </si>
  <si>
    <t>actual == NULL</t>
  </si>
  <si>
    <t>past &lt; actual &lt; future</t>
  </si>
  <si>
    <t>Future</t>
  </si>
  <si>
    <t>Actual In-Service Date</t>
  </si>
  <si>
    <t>Net Effective Date</t>
  </si>
  <si>
    <t>Current Year Planned</t>
  </si>
  <si>
    <t>TPIT &lt; effecitve &lt; Current Year end</t>
  </si>
  <si>
    <t>Current Year end &lt; effective &lt; future</t>
  </si>
  <si>
    <t>Year Completed</t>
  </si>
  <si>
    <t>Year</t>
  </si>
  <si>
    <t>OCTOBER BASE FOR TRANSMISSION OWNER SUBMISSION FILE - TRANSMISSION PROJECT INFORMATION TRACKING (TPIT) FUTURE PROJECTS AS OF 10/1/2026</t>
  </si>
  <si>
    <t>Create_GP_Solar_POI_Bus</t>
  </si>
  <si>
    <t>Created GP Solar POI bus.</t>
  </si>
  <si>
    <t>Glen Pine</t>
  </si>
  <si>
    <t>Explorer</t>
  </si>
  <si>
    <t>RCEC</t>
  </si>
  <si>
    <t>Stephen Geiger_x000D_
sgeiger@rayburnelectric.com_x000D_
469-402-2112</t>
  </si>
  <si>
    <t xml:space="preserve"> </t>
  </si>
  <si>
    <t>Van Zandt</t>
  </si>
  <si>
    <t>Tier 4</t>
  </si>
  <si>
    <t>6802, 6829, 6833</t>
  </si>
  <si>
    <t>Y</t>
  </si>
  <si>
    <t>105622A</t>
  </si>
  <si>
    <t>Adds type A load records at King</t>
  </si>
  <si>
    <t>King</t>
  </si>
  <si>
    <t>Wesley Woitt_x000D_
wesley.woitt@centerpointenergy.com_x000D_
713-207-2760</t>
  </si>
  <si>
    <t>Harris</t>
  </si>
  <si>
    <t>Kendall - Welfare Transmission Line Upgrade</t>
  </si>
  <si>
    <t xml:space="preserve">This project will Increase the reliability of transmission facilities on the T584 Kendall to Welfare 138-kV and T656 Bergheim to Kendall 345-kV 10.2-mile double-circuit transmission line by replacing the aging conductor. _x000D_
</t>
  </si>
  <si>
    <t>Kendall</t>
  </si>
  <si>
    <t>Welfare</t>
  </si>
  <si>
    <t>61358, 61392, 61350, 61234, 61362, 61356, 61400, 61402, 61404</t>
  </si>
  <si>
    <t>LCRATSC</t>
  </si>
  <si>
    <t>Dylan Preas_x000D_
Dylan.Preas@LCRA.ORG_x000D_
512-578-4514</t>
  </si>
  <si>
    <t>Tier 3</t>
  </si>
  <si>
    <t>22RPG005</t>
  </si>
  <si>
    <t>7046, 7152, 7153, 7770</t>
  </si>
  <si>
    <t>N</t>
  </si>
  <si>
    <t>New Shaula 345kV Substation</t>
  </si>
  <si>
    <t xml:space="preserve">New Shaula 345kV Substation will be looped into the existing Elm Creek to STP circuit 1 transmission line. </t>
  </si>
  <si>
    <t>5133, 5915</t>
  </si>
  <si>
    <t>T-0328</t>
  </si>
  <si>
    <t>CPS/NO</t>
  </si>
  <si>
    <t>Omer Mohammed_x000D_
omohammed@cpsenergy.com_x000D_
210-353-2035</t>
  </si>
  <si>
    <t>S-0970</t>
  </si>
  <si>
    <t>DeWitt</t>
  </si>
  <si>
    <t>5133, 5380, 5915</t>
  </si>
  <si>
    <t>99000D</t>
  </si>
  <si>
    <t>Install (2) 14.4 MVAR distribution cap banks at Twinwood substation.  Install (2) 14.4 MVAR distribution cap banks at Fulshear substation. Install (2) 40 MVAR transmission cap bank at Peters substation.</t>
  </si>
  <si>
    <t>Install (2) 14.4 MVAR distribution cap banks at Twinwood substation.</t>
  </si>
  <si>
    <t>Twinwood</t>
  </si>
  <si>
    <t>0,28.8</t>
  </si>
  <si>
    <t>Fort Bend</t>
  </si>
  <si>
    <t>Cross Expansion: Modify existing 345 kV Station</t>
  </si>
  <si>
    <t>Expand Cross station to connect a large load</t>
  </si>
  <si>
    <t>Conceptual</t>
  </si>
  <si>
    <t>CTT</t>
  </si>
  <si>
    <t>Christina Minchew_x000D_
cminchew@lspower.com_x000D_
636-698-8443</t>
  </si>
  <si>
    <t>Hall</t>
  </si>
  <si>
    <t>60501, 79002, 79004, 79010</t>
  </si>
  <si>
    <t>69902B</t>
  </si>
  <si>
    <t>New 345kV Mission (MSS) substation for generator interconnection to Parliament Solar.</t>
  </si>
  <si>
    <t>Upgrade Ckt.71C TH Wharton to Zenith in order to increase thermal limits</t>
  </si>
  <si>
    <t>TH Wharton</t>
  </si>
  <si>
    <t>Zenith</t>
  </si>
  <si>
    <t>44900, 45500</t>
  </si>
  <si>
    <t>Quanah: Rebuild 69 kV Station</t>
  </si>
  <si>
    <t>Rehab Quanah 69 kV station</t>
  </si>
  <si>
    <t>Dollars Update</t>
  </si>
  <si>
    <t>Quanah</t>
  </si>
  <si>
    <t>AEP TNC</t>
  </si>
  <si>
    <t>William Lovelace_x000D_
myturner@aep.com_x000D_
918-599-2437</t>
  </si>
  <si>
    <t>TA2018027</t>
  </si>
  <si>
    <t>6048, 6051, 6057, 69194</t>
  </si>
  <si>
    <t>75255F</t>
  </si>
  <si>
    <t>San Antonio South Reliability RPG Project</t>
  </si>
  <si>
    <t>Rebuild approximately 3 circuit miles of 138KV Transmission from Leon Creek to South San to meet current CPS Energy and industry standards. The new line will require a rating of 478MVA.</t>
  </si>
  <si>
    <t>Under Construction</t>
  </si>
  <si>
    <t>Bexar</t>
  </si>
  <si>
    <t>Tier 1</t>
  </si>
  <si>
    <t>22RPG048</t>
  </si>
  <si>
    <t>5260, 5385</t>
  </si>
  <si>
    <t>Abilene Northwest to Mulberry Creek: Rebuild 138 kV Line</t>
  </si>
  <si>
    <t>Rebuild the Abilene Northwest to Mulberry Creek 138 kV line</t>
  </si>
  <si>
    <t xml:space="preserve">Company Contact and In-Service Date Update_x000D_
</t>
  </si>
  <si>
    <t>Abilene Northwest</t>
  </si>
  <si>
    <t>Mulberry Creek</t>
  </si>
  <si>
    <t>Charles Burks_x000D_
myturner@aep.com_x000D_
918-599-2437</t>
  </si>
  <si>
    <t>TP2023881</t>
  </si>
  <si>
    <t>Taylor</t>
  </si>
  <si>
    <t>Jones</t>
  </si>
  <si>
    <t>6228, 6288</t>
  </si>
  <si>
    <t>Buccaneer: Construct New 69 kV Station</t>
  </si>
  <si>
    <t>Interconnect the Oncor Regency station to the new Buccaneer 69 kV station on the Eden to North Brady 69 kV line between Melvin and North Brady</t>
  </si>
  <si>
    <t>Buccaneer</t>
  </si>
  <si>
    <t>TP2024028</t>
  </si>
  <si>
    <t>Sally Matthews_x000D_
myturner@aep.com_x000D_
918-599-2437</t>
  </si>
  <si>
    <t>McCulloch</t>
  </si>
  <si>
    <t>6006, 6380, 60005</t>
  </si>
  <si>
    <t>Pendulo: Construct New 345 kV Terminal</t>
  </si>
  <si>
    <t>Interconnect Rubicon Alpha Wind to the Pendulo 345 kV station</t>
  </si>
  <si>
    <t>Pendulo</t>
  </si>
  <si>
    <t>TP2024057</t>
  </si>
  <si>
    <t>ETT/AEP TNC/ETT</t>
  </si>
  <si>
    <t>Bill Edwards_x000D_
myturner@aep.com_x000D_
918-599-2437</t>
  </si>
  <si>
    <t>Haskell</t>
  </si>
  <si>
    <t>67422F</t>
  </si>
  <si>
    <t>Greens Bayou to Clinton 138kV Conversion</t>
  </si>
  <si>
    <t>Remove Wallisville substation from Ckt.10A service… Resulting in Ckt.10A Clinton to Greens Bayou</t>
  </si>
  <si>
    <t>Clinton</t>
  </si>
  <si>
    <t>Greens Bayou</t>
  </si>
  <si>
    <t>40250, 40251, 40352, 40720, 41680, 41681, 41682, 48413</t>
  </si>
  <si>
    <t>New Cachena 345kV Switchyard</t>
  </si>
  <si>
    <t>The New 345kV Cachena switchyard will be looped into the future 345 kV Elm Creek to New Hickory ckt 1 transmission line . This loop should be rated to match or exceed the existing line rating.</t>
  </si>
  <si>
    <t>5133, 5323</t>
  </si>
  <si>
    <t>T-0313</t>
  </si>
  <si>
    <t>S-0966</t>
  </si>
  <si>
    <t>Wilson</t>
  </si>
  <si>
    <t>5068, 5133, 5323</t>
  </si>
  <si>
    <t>99000A</t>
  </si>
  <si>
    <t>Install (2) 14.4 MVAR distribution cap banks at Fulshear substation.</t>
  </si>
  <si>
    <t>Fulshear</t>
  </si>
  <si>
    <t>San Miguel to Cruce 345 kV lines</t>
  </si>
  <si>
    <t>New San Miguel to Cruce 345 kV double circuit lines</t>
  </si>
  <si>
    <t>San Miguel</t>
  </si>
  <si>
    <t>Cruce</t>
  </si>
  <si>
    <t>Teddi Flessner_x000D_
tflessner@stec.org_x000D_
361-485-6119</t>
  </si>
  <si>
    <t>Atascosa</t>
  </si>
  <si>
    <t>Duval</t>
  </si>
  <si>
    <t>21RPG017</t>
  </si>
  <si>
    <t xml:space="preserve">Nelson Sharpe: Construct New 345 kV Terminal </t>
  </si>
  <si>
    <t>Interconnect Noria Hondo Solar and BESS to the Nelson Sharpe 345 kV station</t>
  </si>
  <si>
    <t>Nelson Sharpe</t>
  </si>
  <si>
    <t>AEP TCC</t>
  </si>
  <si>
    <t>Curtis Brown_x000D_
deevans@aep.com_x000D_
918-599-2938</t>
  </si>
  <si>
    <t>Nueces</t>
  </si>
  <si>
    <t>Install a new 138kV switchyard to connect new El Patrimonio Solar PV Generation. The switchyard will be looped into the existing 138 kV Leon Creek to Trumbo transmission line.</t>
  </si>
  <si>
    <t>5260, 5429</t>
  </si>
  <si>
    <t>S-0973</t>
  </si>
  <si>
    <t>T-0374</t>
  </si>
  <si>
    <t>5260, 5333, 5429</t>
  </si>
  <si>
    <t>Cascabel: Construct New 345 kV Station</t>
  </si>
  <si>
    <t>Interconnect Moccasin Solar to the new Cascabel 345 kV station on the Clear Crossing to Figaro 345 kV line between Clear Crossing and Kirchoff</t>
  </si>
  <si>
    <t>In-Service Date Update</t>
  </si>
  <si>
    <t>Cascabel</t>
  </si>
  <si>
    <t>ETT</t>
  </si>
  <si>
    <t>George K Githiomi_x000D_
myturner@aep.com_x000D_
918-599-2437</t>
  </si>
  <si>
    <t>TP2024121</t>
  </si>
  <si>
    <t>60124, 60515, 60705</t>
  </si>
  <si>
    <t>75255C</t>
  </si>
  <si>
    <t>The Leon Creek to Howard Rd circuit should be upgraded to 698 MVA, minimum.</t>
  </si>
  <si>
    <t>5230, 5260</t>
  </si>
  <si>
    <t>67422G</t>
  </si>
  <si>
    <t xml:space="preserve">Convert Wallisville substation from Ckt.10A service to 138kV loop service on 138kV TEXWAL to Clinton Ckt.13 to create new Ckt.13 Greens Bayou to TEXWAL to Wallisville to Clinton. </t>
  </si>
  <si>
    <t>40250, 40350, 41575, 41660, 41680</t>
  </si>
  <si>
    <t>78461B</t>
  </si>
  <si>
    <t>West Columbia to Damon and Needville to Big Creek Ckt.89A Upgrades</t>
  </si>
  <si>
    <t>Rebuild/reconductor Needville to Big Creek Ckt.89 as a Hardening upgrade.</t>
  </si>
  <si>
    <t>Needville</t>
  </si>
  <si>
    <t>Big Creek</t>
  </si>
  <si>
    <t>Brazoria</t>
  </si>
  <si>
    <t>23RPG021</t>
  </si>
  <si>
    <t>42380, 42390</t>
  </si>
  <si>
    <t>20TPIT0000</t>
  </si>
  <si>
    <t>Parkway Substation T1 Replacement</t>
  </si>
  <si>
    <t>Replace T1, 20 MVA with a 40 MVA 138-13.09 kV transformer</t>
  </si>
  <si>
    <t>Parkway</t>
  </si>
  <si>
    <t>GVEC</t>
  </si>
  <si>
    <t>Dylan Preas_x000D_
dylan.preas@LCRA.org_x000D_
512-578-4514</t>
  </si>
  <si>
    <t>Guadalupe</t>
  </si>
  <si>
    <t>Establish Herndon 345 kV Switch</t>
  </si>
  <si>
    <t>Herndon</t>
  </si>
  <si>
    <t>Jared Gurley_x000D_
Jared.Gurley@oncor.com_x000D_
817-215-6079</t>
  </si>
  <si>
    <t>R6407</t>
  </si>
  <si>
    <t>Milam</t>
  </si>
  <si>
    <t>3377, 3804, 3805</t>
  </si>
  <si>
    <t>Rebuild/reconductor portions of Ckt.05A Missouri City to Sienna as a Hardening upgrade(24RPG030).</t>
  </si>
  <si>
    <t>Rebuild and reconductor portion of Missouri City to Sienna Ckt.05A as a Hardening upgrade</t>
  </si>
  <si>
    <t>Missouri City</t>
  </si>
  <si>
    <t>Sienna</t>
  </si>
  <si>
    <t>24RPG030</t>
  </si>
  <si>
    <t>48237, 48336</t>
  </si>
  <si>
    <t>Lytle: Construct New 138 kV Terminal</t>
  </si>
  <si>
    <t>Convert the Big Foot to Lytle 69 kV line to 138 kV and interconnect Rowan Digital to the Lytle 138 kV station</t>
  </si>
  <si>
    <t>Transmission Status, Transmission Owner and In-Service Date Update</t>
  </si>
  <si>
    <t>Lytle</t>
  </si>
  <si>
    <t>ETT/AEP TCC/ETT</t>
  </si>
  <si>
    <t>Will Simmons_x000D_
jlsolis@aep.com_x000D_
361-881-5574</t>
  </si>
  <si>
    <t>TP2022155</t>
  </si>
  <si>
    <t>0,23</t>
  </si>
  <si>
    <t>Medina</t>
  </si>
  <si>
    <t>Hyde Park to Downtown Ckt.32A Upgrades</t>
  </si>
  <si>
    <t>Upgrade Hyde Park to Downtown Ckt.32A</t>
  </si>
  <si>
    <t>Downtown</t>
  </si>
  <si>
    <t>Hyde Park</t>
  </si>
  <si>
    <t>47500, 47510, 47570, 47690</t>
  </si>
  <si>
    <t>Big Foot to Lytle: Convert to 138 kV</t>
  </si>
  <si>
    <t>Transmission Status, In-Service Date and Reactive Capability Added Update</t>
  </si>
  <si>
    <t>Big Foot</t>
  </si>
  <si>
    <t>Frio</t>
  </si>
  <si>
    <t>8208, 8216, 8218, 8221, 8223, 8622, 8732, 8962, 58280</t>
  </si>
  <si>
    <t>90232B</t>
  </si>
  <si>
    <t>Facility Ratings Methodology (FRM) Upgrades</t>
  </si>
  <si>
    <t>Upgrade Ckt.99A PH Robinson to Meadow to increase thermal limits as part of FRM upgrades</t>
  </si>
  <si>
    <t>PH Robinson</t>
  </si>
  <si>
    <t>Meadow</t>
  </si>
  <si>
    <t>Galveston</t>
  </si>
  <si>
    <t>42000, 43030</t>
  </si>
  <si>
    <t>Upgrade Oaks Auto</t>
  </si>
  <si>
    <t>Upgrade Oaks Auto to 150MVA</t>
  </si>
  <si>
    <t>Oaks</t>
  </si>
  <si>
    <t>5712, 5713</t>
  </si>
  <si>
    <t>Upgrade Loyola Auto</t>
  </si>
  <si>
    <t>Loyola</t>
  </si>
  <si>
    <t>5648, 5650</t>
  </si>
  <si>
    <t>Sivells Bend Tap</t>
  </si>
  <si>
    <t>Sivells Bend</t>
  </si>
  <si>
    <t>BEPC</t>
  </si>
  <si>
    <t>Brian Hithersay_x000D_
bhithersay@brazoselectric.com_x000D_
254-750-6795</t>
  </si>
  <si>
    <t>Cooke</t>
  </si>
  <si>
    <t>716, 725, 727</t>
  </si>
  <si>
    <t>RCEC_Horton_Load</t>
  </si>
  <si>
    <t xml:space="preserve">Added Horton bus, along with load and branches_x000D_
</t>
  </si>
  <si>
    <t>1820, 6869</t>
  </si>
  <si>
    <t>99391B</t>
  </si>
  <si>
    <t>Stanton East - Midland Basin - Spraberry 69 kV Line Conversion to 138 kV</t>
  </si>
  <si>
    <t xml:space="preserve">Add part of Permian Basin Reliability Plan Upgrade ID L18. Decommissions Midland Basin, Midland Gulf, Spraberry, Martin, and Stanton East 69 kV Stations. </t>
  </si>
  <si>
    <t>Spraberry</t>
  </si>
  <si>
    <t>Stanton East</t>
  </si>
  <si>
    <t>PB_L18_A</t>
  </si>
  <si>
    <t>Midland</t>
  </si>
  <si>
    <t>1230, 1231, 1329, 1330, 24968</t>
  </si>
  <si>
    <t>Models ALUVIUM</t>
  </si>
  <si>
    <t>Ross Cloninger_x000D_
Ross.Cloninger@tnmp.com_x000D_
281-581-4733</t>
  </si>
  <si>
    <t>39500, 39515, 110505, 114841</t>
  </si>
  <si>
    <t>WETT Buck Canyon 345 kV Station for Synchronous Condensers</t>
  </si>
  <si>
    <t>Long Draw</t>
  </si>
  <si>
    <t>Buck Canyon</t>
  </si>
  <si>
    <t>WETT</t>
  </si>
  <si>
    <t>Chris Ramirez_x000D_
cramirez@wettllc.com_x000D_
737-218-4525</t>
  </si>
  <si>
    <t>Borden</t>
  </si>
  <si>
    <t xml:space="preserve">24RPG041 </t>
  </si>
  <si>
    <t>59900, 59916</t>
  </si>
  <si>
    <t>Pastor Substation Addition</t>
  </si>
  <si>
    <t>LCRA TSC will install the transmission interconnection facilities including constructing a new 345-kV substation ("Pastor").</t>
  </si>
  <si>
    <t>Pastor</t>
  </si>
  <si>
    <t>Dylan Preas_x000D_
dylan.preas@lcra.org</t>
  </si>
  <si>
    <t>Concho</t>
  </si>
  <si>
    <t>6444, 7077, 76009, 76010</t>
  </si>
  <si>
    <t>Friendship to Rutherford Storm Hardening</t>
  </si>
  <si>
    <t>Rebuild single circuit section of Friendship to Rutherford and reconductor with bundled 795 ACSR Conductor, 440 MVA. Replaces Project ID 61270.</t>
  </si>
  <si>
    <t xml:space="preserve">Friendship_x000D_
</t>
  </si>
  <si>
    <t xml:space="preserve">Rutherford_x000D_
</t>
  </si>
  <si>
    <t>Joshua Rivers_x000D_
joshua.rivers@peci.com_x000D_
830-330-4192</t>
  </si>
  <si>
    <t>Travis</t>
  </si>
  <si>
    <t>70507, 70509</t>
  </si>
  <si>
    <t>Bell County - Poage - Seaton 69 kV Line Conversion to 138 kV</t>
  </si>
  <si>
    <t>Bell County</t>
  </si>
  <si>
    <t>Seaton</t>
  </si>
  <si>
    <t>R6367</t>
  </si>
  <si>
    <t>Bell</t>
  </si>
  <si>
    <t>24RPG001</t>
  </si>
  <si>
    <t>126, 130, 131, 133, 3598, 3636, 33126</t>
  </si>
  <si>
    <t>RCEC_AllenNorthLoad</t>
  </si>
  <si>
    <t xml:space="preserve">Adding Allen North Load Bus, Load and Branch from Allen NLoad to RIDGVIEW_8_x000D_
</t>
  </si>
  <si>
    <t>Collin</t>
  </si>
  <si>
    <t>2585, 6857</t>
  </si>
  <si>
    <t>WESTLOOP</t>
  </si>
  <si>
    <t>BROCK</t>
  </si>
  <si>
    <t>Parker</t>
  </si>
  <si>
    <t>480, 487</t>
  </si>
  <si>
    <t>2023-NC26</t>
  </si>
  <si>
    <t>Ding Dong</t>
  </si>
  <si>
    <t>0,12</t>
  </si>
  <si>
    <t>Gustine</t>
  </si>
  <si>
    <t>Pottsville</t>
  </si>
  <si>
    <t>Hamilton</t>
  </si>
  <si>
    <t>178, 272, 273</t>
  </si>
  <si>
    <t>Whaley 345kV Substation Expansion for ROSE/Rock Rose Energy BESS (26INR0201)</t>
  </si>
  <si>
    <t>Expand Whaley 345kV Substation for ROSE / Rock Rose Energy BESS (26INR0201).  Connect generator through one new generator lead.</t>
  </si>
  <si>
    <t>Waterhole</t>
  </si>
  <si>
    <t>44070, 115083</t>
  </si>
  <si>
    <t>Rebuild/reconductor portions of Ckt.94B King to CHAMON as a Hardening upgrade</t>
  </si>
  <si>
    <t>CHAMON</t>
  </si>
  <si>
    <t>48186, 111263</t>
  </si>
  <si>
    <t>South Padre Island: Rebuild as GIS station</t>
  </si>
  <si>
    <t>Rebuild South Padre Island as a GIS</t>
  </si>
  <si>
    <t>South Padre Island</t>
  </si>
  <si>
    <t>-</t>
  </si>
  <si>
    <t>948 - 1126</t>
  </si>
  <si>
    <t>Carlo Matheny_x000D_
deevans@aep.com_x000D_
918-599-2938</t>
  </si>
  <si>
    <t>Cameron</t>
  </si>
  <si>
    <t>24RPG036</t>
  </si>
  <si>
    <t>8335, 8917</t>
  </si>
  <si>
    <t>Scissortail: Construct New 138 kV Station</t>
  </si>
  <si>
    <t>Interconnect the TNMP Flycatcher station to the new Scissortail 138 kV station on the Saragosa to Solstice 138 kV line between Hoef's Road and Verhalen</t>
  </si>
  <si>
    <t>Scissortail</t>
  </si>
  <si>
    <t>TP2024044</t>
  </si>
  <si>
    <t>Tong Wang_x000D_
twang1@aep.com_x000D_
918-599-2635</t>
  </si>
  <si>
    <t>Reeves</t>
  </si>
  <si>
    <t>6077, 60207, 60808</t>
  </si>
  <si>
    <t>Lolita: Construct New 138 kV Terminal</t>
  </si>
  <si>
    <t>Interconnect Third Coast BESS to the Lolita 138 kV station</t>
  </si>
  <si>
    <t>Lolita</t>
  </si>
  <si>
    <t>TP2023138</t>
  </si>
  <si>
    <t>Sally Matthews_x000D_
deevans@aep.com_x000D_
918-599-2938</t>
  </si>
  <si>
    <t>Jackson</t>
  </si>
  <si>
    <t>Lon Hill: Construct New 345 kV Terminal</t>
  </si>
  <si>
    <t>Interconnect the Tom Cruise load to the Lon Hill 345 kV station</t>
  </si>
  <si>
    <t>TSP/Company Contact Update</t>
  </si>
  <si>
    <t>Lon Hill</t>
  </si>
  <si>
    <t>TP2023885</t>
  </si>
  <si>
    <t>David Baker_x000D_
deevans@aep.com_x000D_
918-599-2938</t>
  </si>
  <si>
    <t>8455, 80037</t>
  </si>
  <si>
    <t>Ocelot: Construct New 138 kV Station</t>
  </si>
  <si>
    <t>Interconnect the Ocelot load to the new Ocelot 138 kV station on the Military Highway to Palo Alto 138 kV line</t>
  </si>
  <si>
    <t xml:space="preserve">TSP/Company Contact, In-Service Date and Dollars Update_x000D_
</t>
  </si>
  <si>
    <t>Ocelot</t>
  </si>
  <si>
    <t>TP2023032</t>
  </si>
  <si>
    <t>Jennifer K Goodin_x000D_
jlsolis@aep.com_x000D_
361-881-5574</t>
  </si>
  <si>
    <t>8046, 8047, 8275, 8950</t>
  </si>
  <si>
    <t>Fayetteville AT2 Autotransformer Restoration</t>
  </si>
  <si>
    <t xml:space="preserve">LCRA will install, test, and commission a replacement 672 MVA Auto Transformer (AT2) to replace the existing failed unit. SMIT will manufacture and design the replacement 672MVA AT2 which is covered under warranty. The new unit will be identical in ratings but shall include additional improvements to mitigate sound level. The sound mitigation options will cost $550,120 and consist of upgraded core steel grade M075-23 (instead of M105-30), sound panels between tank wall stiffeners, and new low noise fans. The improvements in sound design shall reduce sound levels by ~8dBA._x000D_
_x000D_
 </t>
  </si>
  <si>
    <t>MODELS FLYCATCHER</t>
  </si>
  <si>
    <t>6077, 38182</t>
  </si>
  <si>
    <t>Establish Woodfin 138 kV Switch</t>
  </si>
  <si>
    <t>Woodfin 345 kV Switch</t>
  </si>
  <si>
    <t>Zagros Shahooei_x000D_
Zagros.Shahooei@oncor.com_x000D_
817-215-5014</t>
  </si>
  <si>
    <t>M3341</t>
  </si>
  <si>
    <t>Lamar</t>
  </si>
  <si>
    <t>1465, 1690, 11683</t>
  </si>
  <si>
    <t>Expand Katy Substation Ckt.09H for 4th Distribution Transformer.</t>
  </si>
  <si>
    <t>Katy</t>
  </si>
  <si>
    <t>Waller</t>
  </si>
  <si>
    <t>This models upgrades required for a proposed load addition</t>
  </si>
  <si>
    <t>Co-located with battery storage Project. Interconnect into existing Elmaton substation located between South Texas Project and W.A. Parish</t>
  </si>
  <si>
    <t>Elmaton</t>
  </si>
  <si>
    <t>Upgraded Cedvale-MiDiva138KV</t>
  </si>
  <si>
    <t xml:space="preserve">Cerdarvale </t>
  </si>
  <si>
    <t>Midiva</t>
  </si>
  <si>
    <t>Ward</t>
  </si>
  <si>
    <t>38145, 38152</t>
  </si>
  <si>
    <t>Add Dansk load serving substation</t>
  </si>
  <si>
    <t>Cuts in new Dansk load serving station on existing Red Bluff to Danevang transmission line</t>
  </si>
  <si>
    <t>5546, 5549, 5588</t>
  </si>
  <si>
    <t xml:space="preserve">Reroute East to Rodgers 69kV line to create East to Rayburn 69kV line to accommodate the TXDOT SH6 project. </t>
  </si>
  <si>
    <t>BRYN EAST</t>
  </si>
  <si>
    <t>RAYBURN</t>
  </si>
  <si>
    <t>BRYN</t>
  </si>
  <si>
    <t>Clay Lindstrom_x000D_
clindstrom@btutilities.com_x000D_
979-821-5763</t>
  </si>
  <si>
    <t>Brazos</t>
  </si>
  <si>
    <t>32849, 32861, 32874</t>
  </si>
  <si>
    <t>Add Fresa load serving substation</t>
  </si>
  <si>
    <t>5710, 5714, 5733</t>
  </si>
  <si>
    <t>91457B</t>
  </si>
  <si>
    <t>Establish Drane 345 kV Switch</t>
  </si>
  <si>
    <t>Drane 345 kV Switch Gen Tie</t>
  </si>
  <si>
    <t>Drane 345 kV Switch</t>
  </si>
  <si>
    <t>Tormes Solar</t>
  </si>
  <si>
    <t>R6410</t>
  </si>
  <si>
    <t>Navarro</t>
  </si>
  <si>
    <t>3295, 155125</t>
  </si>
  <si>
    <t>New transformer (T1) at BPUB Waterport Substation</t>
  </si>
  <si>
    <t>BPUB new load T1 at bus 59450</t>
  </si>
  <si>
    <t>Waterport Substation (59450)</t>
  </si>
  <si>
    <t>BPUB/BROWNSVILLE PUB</t>
  </si>
  <si>
    <t>Luis Martinez_x000D_
lugmartinez@brownsville-pub.com_x000D_
956-983-6212</t>
  </si>
  <si>
    <t>Hagansport 138 kV Switch</t>
  </si>
  <si>
    <t>Hagansport Switch</t>
  </si>
  <si>
    <t>M3333</t>
  </si>
  <si>
    <t>Franklin</t>
  </si>
  <si>
    <t>1794, 121485</t>
  </si>
  <si>
    <t>BBEC Sandy Hill T2</t>
  </si>
  <si>
    <t>Add Second Transformer at Sandy Hill</t>
  </si>
  <si>
    <t>Sandy Hill</t>
  </si>
  <si>
    <t>BBEC</t>
  </si>
  <si>
    <t>Curtis Fischer_x000D_
curtis.fischer@bluebonnet</t>
  </si>
  <si>
    <t>Washington</t>
  </si>
  <si>
    <t>Add 2nd transformer at Ponder</t>
  </si>
  <si>
    <t>Ponder</t>
  </si>
  <si>
    <t>Denton</t>
  </si>
  <si>
    <t>HYDRA</t>
  </si>
  <si>
    <t>Hydroponic</t>
  </si>
  <si>
    <t>Lubbock</t>
  </si>
  <si>
    <t>700, 59122</t>
  </si>
  <si>
    <t>Missouri City Low Profile Conversion</t>
  </si>
  <si>
    <t>Convert Missouri City distribution substation to low-profile.  Install Missouri City TR4 at Ckt.02A Blueridge to Missouri City to DEWALT.</t>
  </si>
  <si>
    <t>Blueridge / DEWALT</t>
  </si>
  <si>
    <t>44481, 44484, 48163</t>
  </si>
  <si>
    <t>Bluff Creek: Upgrade Relaying and Communication</t>
  </si>
  <si>
    <t>Upgrade the relaying and communication at the Bluff Creek 138 kV station to support the Buffalo Gap Wind Repower</t>
  </si>
  <si>
    <t>Bluff Creek</t>
  </si>
  <si>
    <t>Mina Turner_x000D_
myturner@aep.com_x000D_
918-599-2437</t>
  </si>
  <si>
    <t>TP2025822</t>
  </si>
  <si>
    <t>Citrus City: Install 138 kV circuit breakers</t>
  </si>
  <si>
    <t>Install breakers at the Citrus City 138 kV station</t>
  </si>
  <si>
    <t>Transmission Status and In-Service Date Update</t>
  </si>
  <si>
    <t xml:space="preserve">Citrus City_x000D_
</t>
  </si>
  <si>
    <t>George Githiomi_x000D_
jlsolis@aep.com_x000D_
361-881-5574</t>
  </si>
  <si>
    <t>TP2023324</t>
  </si>
  <si>
    <t>Hidalgo</t>
  </si>
  <si>
    <t>Riley: Construct New 345 kV Terminal</t>
  </si>
  <si>
    <t>Interconnect the Sabey Data Center load to the existing Riley 345 kV station</t>
  </si>
  <si>
    <t>Riley</t>
  </si>
  <si>
    <t>AEP TNC/ETT</t>
  </si>
  <si>
    <t>Jim Nivens_x000D_
myturner@aep.com_x000D_
918-599-2437</t>
  </si>
  <si>
    <t>TP2024133</t>
  </si>
  <si>
    <t>Wilbarger</t>
  </si>
  <si>
    <t>6101, 60150, 60151</t>
  </si>
  <si>
    <t>Riley: Expand 345 kV Station</t>
  </si>
  <si>
    <t>Interconnect Dundee Wind and Felix Solar to the existing Riley 345 kV station</t>
  </si>
  <si>
    <t>Company Contact Update</t>
  </si>
  <si>
    <t>ETT/AEP TNC</t>
  </si>
  <si>
    <t>TP2025169</t>
  </si>
  <si>
    <t>23RPG032: San Antonio South Reliability II: Rebuild Pawnee to Tango into a double circuit</t>
  </si>
  <si>
    <t>Rebuild approximately 12 miles of existing horizontal single circuit 345kV transmission infrastructure into new vertical double circuit 345kV transmission infrastructure.</t>
  </si>
  <si>
    <t>CPS/CPS, STEC, AEP</t>
  </si>
  <si>
    <t>T-0401</t>
  </si>
  <si>
    <t>Karnes</t>
  </si>
  <si>
    <t>Bee</t>
  </si>
  <si>
    <t>23RPG032</t>
  </si>
  <si>
    <t>5725, 8689</t>
  </si>
  <si>
    <t>23RPG032: San Antonio South Reliability II: Rebuild Spruce to Pawnee into a double circuit</t>
  </si>
  <si>
    <t xml:space="preserve">The final upgrades on the STEC side will be completed and the ultimate ratings of the double circuit will be realized. </t>
  </si>
  <si>
    <t>S-1067</t>
  </si>
  <si>
    <t>CPS/CPS, STEC</t>
  </si>
  <si>
    <t>T-0400</t>
  </si>
  <si>
    <t>5400, 5725</t>
  </si>
  <si>
    <t>Yellowjacket: Construct New 138 kV Terminal</t>
  </si>
  <si>
    <t>Interconnect Black and Gold Energy Storage to the Yellowjacket 138 kV station</t>
  </si>
  <si>
    <t>Yellowjacket</t>
  </si>
  <si>
    <t>Christopher Carroll_x000D_
myturner@aep.com_x000D_
918-599-2437</t>
  </si>
  <si>
    <t>TP2024115</t>
  </si>
  <si>
    <t>Menard</t>
  </si>
  <si>
    <t>Saragosa: Construct New 138 kV Terminal</t>
  </si>
  <si>
    <t>Interconnect Cantaloupe Solar to the Saragosa 138 kV station</t>
  </si>
  <si>
    <t>Saragosa</t>
  </si>
  <si>
    <t>TP2024067</t>
  </si>
  <si>
    <t>Michael Pitts_x000D_
twang1@aep.com_x000D_
918-599-2635</t>
  </si>
  <si>
    <t>Rincon: Upgrade 138 kV Bus</t>
  </si>
  <si>
    <t>Upgrade the Rincon 138 kV bus</t>
  </si>
  <si>
    <t>Rincon</t>
  </si>
  <si>
    <t>Jennifer Kates_x000D_
deevans@aep.com_x000D_
918-599-2938</t>
  </si>
  <si>
    <t>TP2024029</t>
  </si>
  <si>
    <t>San Patricio</t>
  </si>
  <si>
    <t>8418, 8437, 8961</t>
  </si>
  <si>
    <t>Black Bayou: Construct New 138 kV Terminal</t>
  </si>
  <si>
    <t>Interconnect Two Brothers BESS to the Black Bayou 138 kV station</t>
  </si>
  <si>
    <t xml:space="preserve">TSP/Company Contact Update_x000D_
</t>
  </si>
  <si>
    <t>Black Bayou</t>
  </si>
  <si>
    <t>George Githiomi_x000D_
deevans@aep.com_x000D_
918-599-2938</t>
  </si>
  <si>
    <t>TP2024060</t>
  </si>
  <si>
    <t>Victoria</t>
  </si>
  <si>
    <t>Rocksprings to Friess Ranch: Rebuild 69 kV line</t>
  </si>
  <si>
    <t>Rehab Rocksprings to Sonora 69 kV line</t>
  </si>
  <si>
    <t>Rocksprings</t>
  </si>
  <si>
    <t>Friess Ranch</t>
  </si>
  <si>
    <t>1044 - 1217</t>
  </si>
  <si>
    <t>AEP TCC/AEP TNC, ETT</t>
  </si>
  <si>
    <t>Greg Crane_x000D_
deevans@aep.com_x000D_
918-599-2938</t>
  </si>
  <si>
    <t>Edwards</t>
  </si>
  <si>
    <t>Sutton</t>
  </si>
  <si>
    <t>19RPG018</t>
  </si>
  <si>
    <t>8238, 60210</t>
  </si>
  <si>
    <t>Jordan 138kV Substation Expansion for Coneflower Storage (23INR0425)</t>
  </si>
  <si>
    <t>Expand 138kV Jordan substation for Coneflower Storage generator interconnection (23INR0425)</t>
  </si>
  <si>
    <t>Jordan</t>
  </si>
  <si>
    <t>Coneflower</t>
  </si>
  <si>
    <t>Chambers</t>
  </si>
  <si>
    <t>40855, 113981</t>
  </si>
  <si>
    <t>Poblano: Build new 138 kV station</t>
  </si>
  <si>
    <t>Convert Asherton to Uvalde 69 kV to 138 kV, rebuild Asherton 138 kV station, build new Poblano 138 kV station</t>
  </si>
  <si>
    <t xml:space="preserve">In-Service Date Update_x000D_
</t>
  </si>
  <si>
    <t>Poblano</t>
  </si>
  <si>
    <t>Chris Carroll_x000D_
jlsolis@aep.com_x000D_
361-881-5574</t>
  </si>
  <si>
    <t>Uvalde</t>
  </si>
  <si>
    <t>23RPG007</t>
  </si>
  <si>
    <t>8008, 8009, 8234, 8236</t>
  </si>
  <si>
    <t>75255D</t>
  </si>
  <si>
    <t>Rebuild/Upgrade 14.9 mile Cagnon to Howard 345kV double circuit transmission line with a minimum rating of 1746 MVA.</t>
  </si>
  <si>
    <t>5056, 5231</t>
  </si>
  <si>
    <t>RCEC_BranchChanges_Kaufman_Update2</t>
  </si>
  <si>
    <t xml:space="preserve">Modifying branch impedance between ROSHILRC and TALTY_RC_x000D_
</t>
  </si>
  <si>
    <t>Kaufman</t>
  </si>
  <si>
    <t>6894, 6902</t>
  </si>
  <si>
    <t>RCEC_BranchChanges_Kaufman__Update1</t>
  </si>
  <si>
    <t xml:space="preserve">Modifying branch impedance between Boze and Scury_RC_x000D_
</t>
  </si>
  <si>
    <t>6903, 6908</t>
  </si>
  <si>
    <t>New Station tapping Oak Grove to Rand 138kV line.</t>
  </si>
  <si>
    <t>6896, 6906, 6913</t>
  </si>
  <si>
    <t>24RPG004: Omicron Reliability Project: Rebuild Leon Creek to Pearsal</t>
  </si>
  <si>
    <t>Rebuild ~1.6 miles of double-ckt from Leon Creek to Pearsall transmission line with normal and emergency ratings of at least 478MVA</t>
  </si>
  <si>
    <t>T-0396</t>
  </si>
  <si>
    <t>Tier 2</t>
  </si>
  <si>
    <t>24RPG004</t>
  </si>
  <si>
    <t>5260, 5335</t>
  </si>
  <si>
    <t>75255E</t>
  </si>
  <si>
    <t>Big Spring - Steer 138 kV Line Rebuild</t>
  </si>
  <si>
    <t>Add Permian Basin Reliability Plan Upgrade ID L21B. Upgrade the existing Big Spring - Steer 138-kV line.</t>
  </si>
  <si>
    <t>Big Spring</t>
  </si>
  <si>
    <t>Steer</t>
  </si>
  <si>
    <t>PB_L21_B</t>
  </si>
  <si>
    <t>Howard</t>
  </si>
  <si>
    <t>1322, 10044</t>
  </si>
  <si>
    <t>Horntoad 345 kV Switch</t>
  </si>
  <si>
    <t>Add Horntoad 345 kV Switch to connect a generator</t>
  </si>
  <si>
    <t>Horntoad</t>
  </si>
  <si>
    <t>Horntaod</t>
  </si>
  <si>
    <t>R8911</t>
  </si>
  <si>
    <t>11084, 11098, 18740</t>
  </si>
  <si>
    <t>Sunflower 138 kV Switch</t>
  </si>
  <si>
    <t>Establish Sunflower 138 kV Switch</t>
  </si>
  <si>
    <t>Sunflower Switch</t>
  </si>
  <si>
    <t>R6322</t>
  </si>
  <si>
    <t>McLennan</t>
  </si>
  <si>
    <t>170, 3592, 3722</t>
  </si>
  <si>
    <t>Add Spadefoot 345 kV Switch</t>
  </si>
  <si>
    <t>Spadefoot</t>
  </si>
  <si>
    <t>R8925</t>
  </si>
  <si>
    <t>10216, 11010, 11188</t>
  </si>
  <si>
    <t>Olmos to Wilson T297 Transmission Line Rebuild</t>
  </si>
  <si>
    <t>Rebuild 7.18 miles of 138 kV from 477 conductor wood pole line to 795 drake conductor concrete/steel transmission line</t>
  </si>
  <si>
    <t>Olmos</t>
  </si>
  <si>
    <t>Rene A. Hernandez_x000D_
rhernandez@gvec.org</t>
  </si>
  <si>
    <t>7613, 7615</t>
  </si>
  <si>
    <t>Hill Country Auto #4 will be replaced Summer 2027 to a 10% impedance auto.</t>
  </si>
  <si>
    <t>S-0959</t>
  </si>
  <si>
    <t>5208, 5211, 5215</t>
  </si>
  <si>
    <t>Construct New Alamo City 138kV Substation</t>
  </si>
  <si>
    <t>5110, 5294</t>
  </si>
  <si>
    <t>S-1074</t>
  </si>
  <si>
    <t>CPS</t>
  </si>
  <si>
    <t>T-0416</t>
  </si>
  <si>
    <t>5008, 5110, 5294</t>
  </si>
  <si>
    <t>LCRATSC Highline Substation Addition</t>
  </si>
  <si>
    <t>LCRA TSC will install the transmission interconnection facilities including constructing a new 345-kV substation ("Highline").</t>
  </si>
  <si>
    <t>Highline Substation</t>
  </si>
  <si>
    <t>Bastrop</t>
  </si>
  <si>
    <t>7034, 7040, 7042</t>
  </si>
  <si>
    <t>Concho River Substation Addition</t>
  </si>
  <si>
    <t>LCRA TSC will install the transmission interconnection facilities including constructing a new 345-kV substation (Concho River Substation).</t>
  </si>
  <si>
    <t>Concho River</t>
  </si>
  <si>
    <t>7077, 76010, 76012</t>
  </si>
  <si>
    <t>Chelsea 138 kV Switch</t>
  </si>
  <si>
    <t>Chelsea Switch</t>
  </si>
  <si>
    <t>M5019</t>
  </si>
  <si>
    <t>2534, 2856, 12585</t>
  </si>
  <si>
    <t>Establish Wingate 345 kV Switch</t>
  </si>
  <si>
    <t>Wingate 345 kV Switch</t>
  </si>
  <si>
    <t>R6464</t>
  </si>
  <si>
    <t>Nacogdoches</t>
  </si>
  <si>
    <t>3109, 3117, 3819</t>
  </si>
  <si>
    <t>WETT Pitchfork 345 kV Station for Synchronous Condensers</t>
  </si>
  <si>
    <t>Cottonwood</t>
  </si>
  <si>
    <t>Pitchfork</t>
  </si>
  <si>
    <t>Dickens</t>
  </si>
  <si>
    <t xml:space="preserve">25RPG005 </t>
  </si>
  <si>
    <t>59904, 59908, 59913</t>
  </si>
  <si>
    <t>Lytton Springs - Mendoza Transmission Line Upgrade</t>
  </si>
  <si>
    <t>Upgrade the 0.6-mile Lytton Springs - Mendoza 138-kV circuit to achieve a minimum 724 MVA emergency rating. This is an LCP Upgrade project to support Batch Zero Base Load.</t>
  </si>
  <si>
    <t>Lytton Springs</t>
  </si>
  <si>
    <t>Mendoza</t>
  </si>
  <si>
    <t>Dylan Preas_x000D_
dylan.preas@lcra.org_x000D_
512-578-4514</t>
  </si>
  <si>
    <t>Caldwell</t>
  </si>
  <si>
    <t>Establish Triple Seven 345 kV Switch</t>
  </si>
  <si>
    <t xml:space="preserve">Establish Triple Seven 345 kV Switch for Thomas Cameron BESS </t>
  </si>
  <si>
    <t>Triple Seven</t>
  </si>
  <si>
    <t>R6405</t>
  </si>
  <si>
    <t>Lampasas</t>
  </si>
  <si>
    <t>3422, 3424, 3816</t>
  </si>
  <si>
    <t>Establish Rumor 345 kV Switch</t>
  </si>
  <si>
    <t>Establish Rumor 345 kV Switch for Chisme Solar and Storage</t>
  </si>
  <si>
    <t>Rumor</t>
  </si>
  <si>
    <t>R6406</t>
  </si>
  <si>
    <t>Mills</t>
  </si>
  <si>
    <t>1444, 3424, 3821, 155683</t>
  </si>
  <si>
    <t>Establish Bell Springs 138 kV Switch</t>
  </si>
  <si>
    <t>Establish Bell Springs 138 kV Switch for Vial BESS</t>
  </si>
  <si>
    <t>Bell Springs 138 kV Switch</t>
  </si>
  <si>
    <t>R6472</t>
  </si>
  <si>
    <t>Hill</t>
  </si>
  <si>
    <t>234, 3522, 3817</t>
  </si>
  <si>
    <t>Establish Gamblin 138 kV Switch</t>
  </si>
  <si>
    <t>Establish Gamblin 138 kV Switch for Willis Storage</t>
  </si>
  <si>
    <t>Gamblin 138 kV Switch</t>
  </si>
  <si>
    <t>R6456</t>
  </si>
  <si>
    <t>Rains</t>
  </si>
  <si>
    <t>1723, 3171, 3818</t>
  </si>
  <si>
    <t>Establish Peach Tree 138 kV Switch</t>
  </si>
  <si>
    <t>Establish Peach Tree 138 kV Switch for Fairway Storage</t>
  </si>
  <si>
    <t>Peach Tree 138 kV Switch</t>
  </si>
  <si>
    <t>R6470</t>
  </si>
  <si>
    <t>Freestone</t>
  </si>
  <si>
    <t>196, 3508, 3863</t>
  </si>
  <si>
    <t>Wingjet_Switch_138kV</t>
  </si>
  <si>
    <t>Establish Wingjet 138 kV Switch</t>
  </si>
  <si>
    <t>Base Camp Switch</t>
  </si>
  <si>
    <t>Hicks Switch</t>
  </si>
  <si>
    <t>M5009</t>
  </si>
  <si>
    <t>Harsh Naik_x000D_
HARSH.NAIK@oncor.com_x000D_
817-215-6771</t>
  </si>
  <si>
    <t>Tarrant</t>
  </si>
  <si>
    <t>1858, 2082, 12065, 12069</t>
  </si>
  <si>
    <t>Union - Deep Creek 138 kV Line Rebuild</t>
  </si>
  <si>
    <t>Rebuild existing 138 kV line</t>
  </si>
  <si>
    <t>Union</t>
  </si>
  <si>
    <t>Deep Creek</t>
  </si>
  <si>
    <t>R8744</t>
  </si>
  <si>
    <t>Scurry</t>
  </si>
  <si>
    <t>26RPG014</t>
  </si>
  <si>
    <t>1304, 1311</t>
  </si>
  <si>
    <t>Union - Dermott 138 kV Line Rebuild</t>
  </si>
  <si>
    <t>Rebuild existing 138 kV Line</t>
  </si>
  <si>
    <t>Dermott</t>
  </si>
  <si>
    <t>R8839</t>
  </si>
  <si>
    <t>1312, 11306, 18555</t>
  </si>
  <si>
    <t>Ennis West Switch – Sterrett Switch 138kV Line Upgrade</t>
  </si>
  <si>
    <t>Upgrade Ennis West Switch – Sterrett Switch 138kV Line</t>
  </si>
  <si>
    <t>Ennis West Switch</t>
  </si>
  <si>
    <t>Sterrett Switch</t>
  </si>
  <si>
    <t>M4200</t>
  </si>
  <si>
    <t>Ellis</t>
  </si>
  <si>
    <t>25RPG004</t>
  </si>
  <si>
    <t>2241, 2315, 2316, 2319, 2320, 2321, 12320</t>
  </si>
  <si>
    <t>Silverleaf 345kV BUS from TNMP submitted Cowpen/Silverleaf RPG</t>
  </si>
  <si>
    <t>Francisco Hernandez_x000D_
francisco.hernandez@tnmp._x000D_
281-581-4714</t>
  </si>
  <si>
    <t>23RPG013</t>
  </si>
  <si>
    <t>18668, 38143, 38147, 38148, 38149, 38150, 38151, 38153</t>
  </si>
  <si>
    <t>91881B</t>
  </si>
  <si>
    <t>Medallion 138 kV Switch</t>
  </si>
  <si>
    <t>Reterminates South Curtis 138 kV POD into a new terminal at Medallion 138 kV Switch</t>
  </si>
  <si>
    <t>R8821</t>
  </si>
  <si>
    <t>10124, 11145, 11179, 11279</t>
  </si>
  <si>
    <t>91847C</t>
  </si>
  <si>
    <t xml:space="preserve">Hornsby Load Power Transformer Addition  </t>
  </si>
  <si>
    <t>PLC-8186</t>
  </si>
  <si>
    <t>72011B</t>
  </si>
  <si>
    <t>Tonkawa - Ranger Camp 345 kV Line Rebuild</t>
  </si>
  <si>
    <t xml:space="preserve">Tonkawa - Ranger Camp 345 kV Line Rebuild_x000D_
</t>
  </si>
  <si>
    <t xml:space="preserve">Tonkawa_x000D_
</t>
  </si>
  <si>
    <t>Ranger Camp</t>
  </si>
  <si>
    <t>R3025</t>
  </si>
  <si>
    <t>Mitchell</t>
  </si>
  <si>
    <t>23RPG029</t>
  </si>
  <si>
    <t>10049, 11048</t>
  </si>
  <si>
    <t>LyttonSprings_Mendoza_Transmission_Line_Upgrade</t>
  </si>
  <si>
    <t xml:space="preserve">LCRA TSC will upgrade T534 Lytton Springs - Mendoza 138-kV transmission line to obtain a higher operational rating._x000D_
_x000D_
</t>
  </si>
  <si>
    <t>7325, 9075</t>
  </si>
  <si>
    <t>Install a 35.72MVAr Capacitor Bank at Potranco Substation</t>
  </si>
  <si>
    <t>0,35.72</t>
  </si>
  <si>
    <t>Overland_Substation_Addition</t>
  </si>
  <si>
    <t>Construct a new 345-kV Overland substation and cut-in the double circuit Bakersfield Substation to Solstice Substation 345-kV transmission line (T718 and T683) to provide two (2) Points of Interconnection</t>
  </si>
  <si>
    <t>Pecos</t>
  </si>
  <si>
    <t>60404, 76002, 76007</t>
  </si>
  <si>
    <t>Longshore 345 kV Switch Rebuild</t>
  </si>
  <si>
    <t>Longshore 345 kV Switch Rebuild: Cattleman 345 kV Line Re-terminations</t>
  </si>
  <si>
    <t>Cattleman</t>
  </si>
  <si>
    <t>Longshore</t>
  </si>
  <si>
    <t>R8719</t>
  </si>
  <si>
    <t>23RPG034</t>
  </si>
  <si>
    <t>1058, 10053, 18548</t>
  </si>
  <si>
    <t>Oak Spring (fka Roscoe, Plowboy) 345/138 kV Switch</t>
  </si>
  <si>
    <t>Add Permian Basin Reliability Plan Upgrade ID L25A and L25B. Establish a new Roscoe 345/138-kV substation near the Sweetwater Tap (1341) and install two new 345/138-kV transformers. Loop the existing Sweetwater East - Champion Creek/Bitter Creek - Cattleman 345-kV double-circuit line into Roscoe.</t>
  </si>
  <si>
    <t>R8613</t>
  </si>
  <si>
    <t>Nolan</t>
  </si>
  <si>
    <t>1030, 1341, 1414, 10100, 10101, 10104, 10105, 10163, 11420, 71050</t>
  </si>
  <si>
    <t>Upgrading Buda to Manchaca</t>
  </si>
  <si>
    <t>Upgrading Buda to Manchaca branch to minimum of 379 MVA.</t>
  </si>
  <si>
    <t>70498, 70504</t>
  </si>
  <si>
    <t>New station Walston</t>
  </si>
  <si>
    <t>Butler</t>
  </si>
  <si>
    <t>104, 105, 3283</t>
  </si>
  <si>
    <t>Elroy_Wolf_Lane_Transmission_Line_Overhaul</t>
  </si>
  <si>
    <t>Overhaul transmission line structures per LCRA TSC standards and current NESC requirements. Replace existing conductor with bundled-Suwannee</t>
  </si>
  <si>
    <t>In-Service</t>
  </si>
  <si>
    <t>PLC-6950</t>
  </si>
  <si>
    <t>7209, 7212</t>
  </si>
  <si>
    <t>2024-SC20</t>
  </si>
  <si>
    <t>Colton_Mendoza_Transmission_Line_Upgrade</t>
  </si>
  <si>
    <t>PLC-7994</t>
  </si>
  <si>
    <t>7208, 7325</t>
  </si>
  <si>
    <t>Dunham 345-138 kV Switch and Dunham - Burger Lake 138 kV Line Section</t>
  </si>
  <si>
    <t>Establish Dunham 345/138 kV Switch and Dunham - Burger Lake 138 kV Line Section</t>
  </si>
  <si>
    <t>Dunham</t>
  </si>
  <si>
    <t>M5007</t>
  </si>
  <si>
    <t>25RPG023</t>
  </si>
  <si>
    <t>1840, 11840, 12068, 15114</t>
  </si>
  <si>
    <t>Bent Tree 138 kV Substation</t>
  </si>
  <si>
    <t>Establish Bent Tree 138 kV Substation with 55.2 MVAR capacitor bank using 3-18.4 MVAR stages</t>
  </si>
  <si>
    <t>Bent Tree Substation</t>
  </si>
  <si>
    <t>R6388</t>
  </si>
  <si>
    <t>0,55.2</t>
  </si>
  <si>
    <t>Williamson</t>
  </si>
  <si>
    <t>3664, 3667, 3764</t>
  </si>
  <si>
    <t>Prong Moss 345-138 kV auto-transformers and 138 kV Switch</t>
  </si>
  <si>
    <t xml:space="preserve">Add Permian Basin Reliability Plan Upgrade ID L20A, L20B and L20D Establish a new Prong Moss 345/138-kV substation and install two new 345/138-kV transformers. Loop the existing Elbow - Bulldog 138-kV line into Prong Moss. Loop the existing Hill Crest - McDonald Road 138-kV line into Prong Moss  _x000D_
</t>
  </si>
  <si>
    <t>Prong Moss</t>
  </si>
  <si>
    <t xml:space="preserve">R8661_x000D_
</t>
  </si>
  <si>
    <t>1333, 10057, 10066, 10067, 10068, 10080, 11351, 23833</t>
  </si>
  <si>
    <t>Redberry (fka Elbow) - Prong Moss 138 kV Line Rebuild</t>
  </si>
  <si>
    <t xml:space="preserve">Add Permian Basin Reliability Plan Upgrade ID L20C Upgrade the existing Redberry (fka Elbow) - Prong Moss 138-kV line _x000D_
</t>
  </si>
  <si>
    <t>Elbow</t>
  </si>
  <si>
    <t>PB_L20_C</t>
  </si>
  <si>
    <t>10066, 10080</t>
  </si>
  <si>
    <t>Clarksville 69 kV Capacitor Bank</t>
  </si>
  <si>
    <t>Clarksville</t>
  </si>
  <si>
    <t>M5350</t>
  </si>
  <si>
    <t>0,13.8</t>
  </si>
  <si>
    <t>Red River</t>
  </si>
  <si>
    <t>Austin Ranch 138kV Capacitor Bank</t>
  </si>
  <si>
    <t>Austin Ranch</t>
  </si>
  <si>
    <t>M3222</t>
  </si>
  <si>
    <t>0,110</t>
  </si>
  <si>
    <t>China Grove - 900126 (towards Barber Lake) 138 kV Line Section Rebuild</t>
  </si>
  <si>
    <t xml:space="preserve">Add Permian Basin Reliability Plan Upgrade ID L22F. Upgrade the existing China Grove - 900126 138-kV line_x000D_
</t>
  </si>
  <si>
    <t>China Grove</t>
  </si>
  <si>
    <t>Barber Lake</t>
  </si>
  <si>
    <t>PB_L22_F</t>
  </si>
  <si>
    <t>1190, 19521</t>
  </si>
  <si>
    <t>Establish Axtell 345 kV Switch</t>
  </si>
  <si>
    <t>Establish Axtell 345 kV Switch for Pepper Solar</t>
  </si>
  <si>
    <t>Axtell 345 kV Switch</t>
  </si>
  <si>
    <t>R6469</t>
  </si>
  <si>
    <t>3405, 3406, 3806</t>
  </si>
  <si>
    <t>Upgrade Jacksonville Switch 138/69 kV Auto</t>
  </si>
  <si>
    <t>Jacksonville 69 kV Switch</t>
  </si>
  <si>
    <t>R6399</t>
  </si>
  <si>
    <t>Cherokee</t>
  </si>
  <si>
    <t>3253, 3254</t>
  </si>
  <si>
    <t>Upgrade Redland Switch - Herty Tap 138 kV Line Section</t>
  </si>
  <si>
    <t>Redland 138 kV Switch</t>
  </si>
  <si>
    <t>Herty Tap</t>
  </si>
  <si>
    <t>R6291</t>
  </si>
  <si>
    <t>Angelina</t>
  </si>
  <si>
    <t>3306, 3318</t>
  </si>
  <si>
    <t>Nimbus 345 kV Switch</t>
  </si>
  <si>
    <t>Establish Nimbus 345 kV Switch</t>
  </si>
  <si>
    <t>Nimbus Switch</t>
  </si>
  <si>
    <t>Zagros Shahooei _x000D_
Zagros.Shahooei@oncor.com_x000D_
817-215-5014</t>
  </si>
  <si>
    <t>M4475</t>
  </si>
  <si>
    <t>2217, 2249, 2466</t>
  </si>
  <si>
    <t>Paradise Lake 345 kV Switch</t>
  </si>
  <si>
    <t xml:space="preserve">Establish Paradise Lake 345 kV Switch </t>
  </si>
  <si>
    <t>M3340</t>
  </si>
  <si>
    <t>1695, 2449, 11699</t>
  </si>
  <si>
    <t>LCRATSC_Kempner-Lampasas_Transmission_Line_Overhaul</t>
  </si>
  <si>
    <t xml:space="preserve">Perform an overhaul on the 7.7 mile T154 Kempner - Lampasas 138-kV transmission line. </t>
  </si>
  <si>
    <t>7061 Copperas Cove</t>
  </si>
  <si>
    <t>7260 Kempner</t>
  </si>
  <si>
    <t>7064, 7260</t>
  </si>
  <si>
    <t>Kirkland 138 kV Capacitor Bank</t>
  </si>
  <si>
    <t>Kirkland</t>
  </si>
  <si>
    <t>M4022</t>
  </si>
  <si>
    <t>0,110.4</t>
  </si>
  <si>
    <t>Dallas</t>
  </si>
  <si>
    <t>80546C</t>
  </si>
  <si>
    <t>Upgrade the Hutto &amp; Round Rock - Salado 138 kV Line</t>
  </si>
  <si>
    <t>Rebuild and double-circuit the Georgetown East - Sonterra 138 kV Line Section</t>
  </si>
  <si>
    <t>Georgetown East</t>
  </si>
  <si>
    <t xml:space="preserve">Sonterra </t>
  </si>
  <si>
    <t>R6203, R6202</t>
  </si>
  <si>
    <t>24RPG018, 25RPG006</t>
  </si>
  <si>
    <t>121, 3688, 7346, 7528</t>
  </si>
  <si>
    <t>2023-SC17</t>
  </si>
  <si>
    <t>80546D</t>
  </si>
  <si>
    <t>Rebuild and double-circuit the Sonterra - Salado 138 kV Line Section. Establish Salado 138 kV Switch and the Salado Switch - Round Rock Switch 138 kV Line</t>
  </si>
  <si>
    <t>Sonterra</t>
  </si>
  <si>
    <t>Salado Switch</t>
  </si>
  <si>
    <t>121, 3640, 3664, 3668, 3677, 3730, 3764, 3777, 13640, 13641</t>
  </si>
  <si>
    <t>Rebuild the Salado - Bell County 138 kV Line</t>
  </si>
  <si>
    <t>Rebuild the Salado - Bell County 138 kV Line on new structures</t>
  </si>
  <si>
    <t>Salado</t>
  </si>
  <si>
    <t>R6280</t>
  </si>
  <si>
    <t>132, 3640</t>
  </si>
  <si>
    <t>Rebuild the Bell County - Fryers Creek 138 kV Line</t>
  </si>
  <si>
    <t>Rebuild the Bell County - Fryers Creek 138 kV Line on new structures</t>
  </si>
  <si>
    <t>Fryers Creek</t>
  </si>
  <si>
    <t>R6336</t>
  </si>
  <si>
    <t>132, 3493</t>
  </si>
  <si>
    <t>Salado 345/138 kV Autotransformer #1 and #2</t>
  </si>
  <si>
    <t>Install Salado 345/138 kV Autotransformer #1 and #2</t>
  </si>
  <si>
    <t>R6354, R6202</t>
  </si>
  <si>
    <t>3640, 3699, 3745, 3746</t>
  </si>
  <si>
    <t>Establish the Bynum 345 kV Switch</t>
  </si>
  <si>
    <t>Bynum Switch</t>
  </si>
  <si>
    <t>R6369</t>
  </si>
  <si>
    <t>1907, 3383, 68090</t>
  </si>
  <si>
    <t>85977B</t>
  </si>
  <si>
    <t>Cedar Hill - Swiftex Transmission Line Upgrade</t>
  </si>
  <si>
    <t>Corrects topology for Elgin Tap and its associated branches</t>
  </si>
  <si>
    <t>24RPG014</t>
  </si>
  <si>
    <t>7310, 7319, 7326, 7331, 7674, 13674</t>
  </si>
  <si>
    <t>2023-SC15</t>
  </si>
  <si>
    <t>LCRATSC Austrop - Garfield Transmission Line Upgrade</t>
  </si>
  <si>
    <t>LCRA TSC will upgrade the Austrop - Zorn 345-kV double-circuit transmission line to achieve a higher operational rating. Coordinating PMCRs include 91312, 104635, and 104639.</t>
  </si>
  <si>
    <t>PLC-8063, PLC-8139, PLC-8140</t>
  </si>
  <si>
    <t>7034, 7040, 7042, 7048</t>
  </si>
  <si>
    <t>2024-SC19</t>
  </si>
  <si>
    <t>Henne_Kohlenberg_Transmission_Line_Addition</t>
  </si>
  <si>
    <t>New Braunfels Utilities will be building a new substation to serve new customer load near Kohlenberg Rd. LCRA TSC will build a new transmission line from Henne Substation to the new Kohlenberg substation and provide transmission service via a new transmission level bus.</t>
  </si>
  <si>
    <t>Dylan Preas_x000D_
dylan.prease@lcra.org_x000D_
512-578-4514</t>
  </si>
  <si>
    <t xml:space="preserve">PLC-6682_x000D_
</t>
  </si>
  <si>
    <t>Comal</t>
  </si>
  <si>
    <t>7174, 7464</t>
  </si>
  <si>
    <t>Wolf_Lane_Wyldwood_Transmission_Line_Overhaul</t>
  </si>
  <si>
    <t>Wyldwood</t>
  </si>
  <si>
    <t>Wolf Lane</t>
  </si>
  <si>
    <t xml:space="preserve">PLC-6945_x000D_
</t>
  </si>
  <si>
    <t>7210, 7212</t>
  </si>
  <si>
    <t>Howard Lane_Wells Branch_TL_Upgrade</t>
  </si>
  <si>
    <t>LCRA TSC will upgrade T387 Howard Lane - Wells Branch 138-kV transmission line to achieve a higher operational rating.</t>
  </si>
  <si>
    <t>PLC-7655</t>
  </si>
  <si>
    <t>7288, 7335</t>
  </si>
  <si>
    <t>Skyview 345/138 kV Switch</t>
  </si>
  <si>
    <t>Establish Skyview 345/138 kV Switch</t>
  </si>
  <si>
    <t>Skyview</t>
  </si>
  <si>
    <t>M4350</t>
  </si>
  <si>
    <t>1922, 1924, 1927, 2119, 2120, 2123, 2124, 2125, 2127, 2128, 2129, 2130, 2131, 2132, 2134, 2231, 2243, 2244, 11938</t>
  </si>
  <si>
    <t>Blue Goose (fka Toyah Creek) 345 kV Switch</t>
  </si>
  <si>
    <t>Adding Oncor's portion of TNMP Silverleaf and Cowpen 345/138-kV Stations Project (23RPG013)</t>
  </si>
  <si>
    <t xml:space="preserve">Sand Lake </t>
  </si>
  <si>
    <t xml:space="preserve">Solstice </t>
  </si>
  <si>
    <t>R8715</t>
  </si>
  <si>
    <t>11098, 18669, 60404</t>
  </si>
  <si>
    <t>Three Creek 345/138 kV Switch (fka Forney)</t>
  </si>
  <si>
    <t xml:space="preserve">Rebuild existing 345/138 kV switching _x000D_
</t>
  </si>
  <si>
    <t>Forney</t>
  </si>
  <si>
    <t>M4114</t>
  </si>
  <si>
    <t>24RPG021</t>
  </si>
  <si>
    <t>2432, 2437, 2438, 12438, 22438</t>
  </si>
  <si>
    <t>Rebuild Sam Switch - Venus Switch 345 kV DCKT</t>
  </si>
  <si>
    <t>Venus</t>
  </si>
  <si>
    <t>Sam</t>
  </si>
  <si>
    <t>R6293</t>
  </si>
  <si>
    <t>24RPG017</t>
  </si>
  <si>
    <t>1906, 1907, 3374, 3389, 68090</t>
  </si>
  <si>
    <t>Bakersfield Dynamic Reactive Substation Upgrade</t>
  </si>
  <si>
    <t>Add a 350 MVAR synchronous condenser at Bakersfield substation based on ERCOT recommendation.</t>
  </si>
  <si>
    <t>Bakersfield (BAKESW)</t>
  </si>
  <si>
    <t>23RPG027</t>
  </si>
  <si>
    <t>76002, 76101, 76102</t>
  </si>
  <si>
    <t>2023-FW10</t>
  </si>
  <si>
    <t>85977A</t>
  </si>
  <si>
    <t>Upgrade the existing T367 Cedar Hill - Swiftex 138-kV transmission line from Cedar Hill to Str 181 (Elgin Tap)</t>
  </si>
  <si>
    <t>3674, 7326, 7331</t>
  </si>
  <si>
    <t>Elgin - Elgin Tap Transmission Line Overhaul</t>
  </si>
  <si>
    <t>Perform an overhaul on the 2.2 mile T728 Elgin (structure #17/7) - Elgin Tap 138-kV transmission line.</t>
  </si>
  <si>
    <t>3674, 7326, 7331, 13674</t>
  </si>
  <si>
    <t>Ennis West Switch-Waxahachie Switch 138 kV Line Rebuild</t>
  </si>
  <si>
    <t>Rebuild the Ennis West-Waxahachie 138 kV Line</t>
  </si>
  <si>
    <t>Ennis West</t>
  </si>
  <si>
    <t>Waxahachie</t>
  </si>
  <si>
    <t>2241, 2321, 12320</t>
  </si>
  <si>
    <t>71912A</t>
  </si>
  <si>
    <t>Killeen Fort Hood - Killeen Taft 138 kV Line</t>
  </si>
  <si>
    <t>Rebuild the Killeen Fort Hood - Killeen Park Street Tap 138 kV Line</t>
  </si>
  <si>
    <t>Killeen Fort Hood</t>
  </si>
  <si>
    <t>Killeen Park Street Tap</t>
  </si>
  <si>
    <t>R6245</t>
  </si>
  <si>
    <t>3626, 3627, 3635, 13626</t>
  </si>
  <si>
    <t>71912B</t>
  </si>
  <si>
    <t>Rebuild the Killeen Park Street Tap - Killeen Taft 138 kV Line</t>
  </si>
  <si>
    <t>Killeen Taft</t>
  </si>
  <si>
    <t>3367, 3619, 3621, 3622, 3623, 3635</t>
  </si>
  <si>
    <t>Wilke 138 kV Capacitors</t>
  </si>
  <si>
    <t>Install 110.4 MVAR capacitor bank at Wilke 138 kV Substation</t>
  </si>
  <si>
    <t>Wilke</t>
  </si>
  <si>
    <t>R6457</t>
  </si>
  <si>
    <t>Three Creek 138 kV Capacitor Bank</t>
  </si>
  <si>
    <t>Three Creek</t>
  </si>
  <si>
    <t>Establish the Roberts 138 kV Switch</t>
  </si>
  <si>
    <t>Watercrest</t>
  </si>
  <si>
    <t>R6353</t>
  </si>
  <si>
    <t>3626, 3627, 3744, 13628</t>
  </si>
  <si>
    <t>2023-NC57</t>
  </si>
  <si>
    <t>Hartrick 138 kV Switch</t>
  </si>
  <si>
    <t>Establish Hartrick 138 kV Switch</t>
  </si>
  <si>
    <t>R6363</t>
  </si>
  <si>
    <t>132, 3493, 3598, 3640</t>
  </si>
  <si>
    <t>91461B</t>
  </si>
  <si>
    <t>Establish Tarantula 345 kV Switch</t>
  </si>
  <si>
    <t>Establish Tarantula 345 kV Switch Gen Tie</t>
  </si>
  <si>
    <t>Tarantula 345 kV Switch</t>
  </si>
  <si>
    <t>Tehuacana Creek Solar</t>
  </si>
  <si>
    <t>R6412</t>
  </si>
  <si>
    <t>3344, 155173</t>
  </si>
  <si>
    <t>Gabriel</t>
  </si>
  <si>
    <t>Schwertner</t>
  </si>
  <si>
    <t>122, 7346</t>
  </si>
  <si>
    <t>Triada: Build New 345 kV Station</t>
  </si>
  <si>
    <t>Interconnect Siete Wind to the new Triada 345 kV station on the Avanzada to Lobo 345 kV line</t>
  </si>
  <si>
    <t>Triada</t>
  </si>
  <si>
    <t>Zachary Lachiusa_x000D_
jlsolis@aep.com_x000D_
361-881-5574</t>
  </si>
  <si>
    <t>TP2022749</t>
  </si>
  <si>
    <t>Webb</t>
  </si>
  <si>
    <t>8718, 80219, 80235</t>
  </si>
  <si>
    <t>75835C</t>
  </si>
  <si>
    <t>Upgrade Ckt.66B Stone Lake to Tomball to increase thermal limits. Install 40 MVAR cap bank at Hockley substation and tapped on Ckt.66B Hockley to Stone Lake.</t>
  </si>
  <si>
    <t>Upgrade Ckt.66B Stone Lake to Tomball to increase thermal limits. Phase Three of overall approved upgrades.</t>
  </si>
  <si>
    <t>Stone Lake</t>
  </si>
  <si>
    <t>Tomball</t>
  </si>
  <si>
    <t>23RPG012</t>
  </si>
  <si>
    <t>44840, 48348</t>
  </si>
  <si>
    <t>Cost included in main entry</t>
  </si>
  <si>
    <t>Trimmier</t>
  </si>
  <si>
    <t>Prairieland 138/35kV Distribution Substation</t>
  </si>
  <si>
    <t>Install Prairieland (PRL) 138/35kV Distribution Substation.  Loop on Ckt.66B Hockley to Stone Lake to create new Ckt.66B Hockley to Prairieland to Stone Lake.</t>
  </si>
  <si>
    <t>Prairieland</t>
  </si>
  <si>
    <t>Hockley/Stone Lake</t>
  </si>
  <si>
    <t>44840, 45140, 45880</t>
  </si>
  <si>
    <t>104643B</t>
  </si>
  <si>
    <t>Ckt.66B Stone Lake to Hockley Hardening and Waller Cap Bank</t>
  </si>
  <si>
    <t>Install 20 MVAr transmission cap bank at Waller tapped on Ckt.77B to Hockley.  Install 14.4 MVAr cap bank at Waller substation connected to TR3.</t>
  </si>
  <si>
    <t>0,34.4</t>
  </si>
  <si>
    <t>104643A</t>
  </si>
  <si>
    <t>Upgrade Ckt.66B Hockley to (Prairieland) to Stone Lake to increase thermal limits (Hockley equipment upgrade)</t>
  </si>
  <si>
    <t>Hockley</t>
  </si>
  <si>
    <t>Cedar Hill: Upgrade Relays</t>
  </si>
  <si>
    <t>Upgrade relays for the Sterling City terminal and Miles terminal at the Cedar Hill 138 kV station</t>
  </si>
  <si>
    <t>Cedar Hill</t>
  </si>
  <si>
    <t>Chase Stevens_x000D_
myturner@aep.com_x000D_
918-599-2437</t>
  </si>
  <si>
    <t>TP2022739</t>
  </si>
  <si>
    <t>Lee</t>
  </si>
  <si>
    <t>6422, 6423, 6431</t>
  </si>
  <si>
    <t>Falfurrias to King Ranch: 138 kV Line Rebuild</t>
  </si>
  <si>
    <t>Rehab the Falfurrias to King Ranch 138 kV line</t>
  </si>
  <si>
    <t>In-Service Date and Dollars Update</t>
  </si>
  <si>
    <t>Falfurrias</t>
  </si>
  <si>
    <t>King Ranch</t>
  </si>
  <si>
    <t>Brooks</t>
  </si>
  <si>
    <t>Kleberg</t>
  </si>
  <si>
    <t>8510, 80228</t>
  </si>
  <si>
    <t>Friend Ranch: Build new 138 kV Terminal</t>
  </si>
  <si>
    <t>Interconnect Blue Sky Solar to the Friend Ranch 138 kV Station</t>
  </si>
  <si>
    <t>Friend Ranch</t>
  </si>
  <si>
    <t>Robert Younger_x000D_
myturner@aep.com_x000D_
918-599-2437</t>
  </si>
  <si>
    <t>Crockett</t>
  </si>
  <si>
    <t>90255B</t>
  </si>
  <si>
    <t>Jordan / Mont Belvieu Area Improvement Project</t>
  </si>
  <si>
    <t>Upgrade Ckt.84D Cedar Bayou to CD/HOPSON to increase thermal limits.</t>
  </si>
  <si>
    <t>Cedar Bayou</t>
  </si>
  <si>
    <t>Cedar Bayou Distribution</t>
  </si>
  <si>
    <t>24RPG026</t>
  </si>
  <si>
    <t>40015, 48065</t>
  </si>
  <si>
    <t>90255E</t>
  </si>
  <si>
    <t>Apply 110% Emergency rating for the EAGLE customer substation 2000A equipment to increase thermal limits on Ckts 52B / 52C.  Upgrade existing 515 / 515 MVA Mont Belvieu relay system limits on Ckt.52C line position.</t>
  </si>
  <si>
    <t>EAGLE</t>
  </si>
  <si>
    <t>WINFRE/Mont Belvieu</t>
  </si>
  <si>
    <t>40500, 41111</t>
  </si>
  <si>
    <t>90255C</t>
  </si>
  <si>
    <t>Upgrade Ckt.86A Cedar Bayou to CHEVRON to increase thermal limits.</t>
  </si>
  <si>
    <t>CHEVRON</t>
  </si>
  <si>
    <t>40015, 40300</t>
  </si>
  <si>
    <t>Kilby: Expand 345 kV Station</t>
  </si>
  <si>
    <t>Interconnect Briggs Solar and BESS to the existing Kilby 345 kV station</t>
  </si>
  <si>
    <t>Transmission Owner Update</t>
  </si>
  <si>
    <t>Kilby</t>
  </si>
  <si>
    <t>TP2025196</t>
  </si>
  <si>
    <t>Dave Goetz_x000D_
myturner@aep.com_x000D_
918-599-2437</t>
  </si>
  <si>
    <t>104643C</t>
  </si>
  <si>
    <t>Rebuild and reconductor Ckt.66B Hockley to (Prairieland) to Stone Lake as a Hardening upgrade.</t>
  </si>
  <si>
    <t>Tango to Pawnee: Rebuild 345 kV Line</t>
  </si>
  <si>
    <t>Rebuild the Tango to Pawnee 345 kV line</t>
  </si>
  <si>
    <t>Tango</t>
  </si>
  <si>
    <t>Pawnee</t>
  </si>
  <si>
    <t>AEP TCC/CPS,STEC</t>
  </si>
  <si>
    <t>Craig Tabor_x000D_
jlsolis@aep.com_x000D_
361-881-5574</t>
  </si>
  <si>
    <t>TP2024118</t>
  </si>
  <si>
    <t>Asherton: Rebuild 138 kV station</t>
  </si>
  <si>
    <t>Asherton</t>
  </si>
  <si>
    <t>Dimmit</t>
  </si>
  <si>
    <t>8005, 8242, 8244, 8280, 8283</t>
  </si>
  <si>
    <t>Big Hill to Rockefeller Storage: Construct New 345 kV Line</t>
  </si>
  <si>
    <t>Interconnect Rockefeller Storage to the existing Big Hill 345 kV station</t>
  </si>
  <si>
    <t>Big Hill</t>
  </si>
  <si>
    <t>Rockefeller Storage</t>
  </si>
  <si>
    <t>Lance Price_x000D_
twang1@aep.com_x000D_
918-599-2635</t>
  </si>
  <si>
    <t>TP2024144</t>
  </si>
  <si>
    <t>Schleicher</t>
  </si>
  <si>
    <t>Install generator lead at existing GBY Substation for new interconnection to NRG customer substation. Previously known as GBY-6</t>
  </si>
  <si>
    <t>90255A</t>
  </si>
  <si>
    <t>Install 120 MVAr cap bank at Mont Belvieu Ckt.84E to WARVUE.</t>
  </si>
  <si>
    <t>Mont Belvieu</t>
  </si>
  <si>
    <t>WARVUE</t>
  </si>
  <si>
    <t>110068A</t>
  </si>
  <si>
    <t>This models the new CEHE Raider Substation and upgrades required for a proposed load addition</t>
  </si>
  <si>
    <t>Install new 345kV CEHE Raider substation. Loop 345 kV Ckt. 72 Bailey-Cedar Creek line into the new 345 kV Raider substation. Upgrade line relaying on Ckt 72 Cedar Creek-Raider-Bailey. Remove temporary 138 kV service.</t>
  </si>
  <si>
    <t>Raider</t>
  </si>
  <si>
    <t>Cedar Creek/Bailey</t>
  </si>
  <si>
    <t>Wharton</t>
  </si>
  <si>
    <t>43010, 44040, 44090, 44990, 44999, 49924</t>
  </si>
  <si>
    <t>112585A</t>
  </si>
  <si>
    <t>Removal of 140MVAr SVC and facilities from Bellaire and Crosby 138kV substations.</t>
  </si>
  <si>
    <t>Remove the 140MVAr SVC and facilities from Bellaire 138kV substation</t>
  </si>
  <si>
    <t>Bellaire</t>
  </si>
  <si>
    <t>-140,0</t>
  </si>
  <si>
    <t>112585B</t>
  </si>
  <si>
    <t>Remove the 140MVAr SVC and facilities from Crosby 138kV substation</t>
  </si>
  <si>
    <t>Crosby</t>
  </si>
  <si>
    <t>82851B</t>
  </si>
  <si>
    <t>Adds TNMP White Oak Substation</t>
  </si>
  <si>
    <t>In-service Whiteoak bus and loads, and match CNP ISD date to interconnect together.</t>
  </si>
  <si>
    <t>85987A</t>
  </si>
  <si>
    <t xml:space="preserve">Upgrade Ckt.26 STRATT to SINTEK to increase thermal limits. Upgrade Ckt.26F Velasco to CAMDEN to increase thermal limits. </t>
  </si>
  <si>
    <t>Upgrade Ckt.26D Clute to SINTEK to increase thermal limits.  (Expect a full 2-959ACSS reconductor Ckt.26 Clute to SINTEK and a 1-795AAC conductor limitation Ckt.26 STRATT to Clute)</t>
  </si>
  <si>
    <t>Clute</t>
  </si>
  <si>
    <t>SINTEK</t>
  </si>
  <si>
    <t>24RPG012</t>
  </si>
  <si>
    <t>43240, 43300</t>
  </si>
  <si>
    <t>Castroville Cut-in 138 kV</t>
  </si>
  <si>
    <t>Cut the AEP line from Quihi to CPS Castroville into the newly converted to 138 kV STEC Castroville station.</t>
  </si>
  <si>
    <t>Quihi</t>
  </si>
  <si>
    <t>Castroville (CPS)</t>
  </si>
  <si>
    <t>TP2022982</t>
  </si>
  <si>
    <t>Jeremy Brazeal_x000D_
jlsolis@aep.com_x000D_
361-881-5574</t>
  </si>
  <si>
    <t>22RPG022</t>
  </si>
  <si>
    <t>5083, 5804, 8248</t>
  </si>
  <si>
    <t>99453E</t>
  </si>
  <si>
    <t>Facility Ratings Methodology Phase 2 (FRM2) Upgrades</t>
  </si>
  <si>
    <t>Upgrade Ckt.97B King to North Belt to increase thermal limits as part of FRM2 upgrades.</t>
  </si>
  <si>
    <t>North Belt</t>
  </si>
  <si>
    <t>40900, 46100</t>
  </si>
  <si>
    <t>Tribute: Build 138 kV Station</t>
  </si>
  <si>
    <t>Build new 138 kV Station on the San Angelo Power to Red Creek 138 kV line</t>
  </si>
  <si>
    <t>Tribute</t>
  </si>
  <si>
    <t>1132 - 1310</t>
  </si>
  <si>
    <t>Tom Green</t>
  </si>
  <si>
    <t>6442, 6473, 60008</t>
  </si>
  <si>
    <t>Fairbanks Substation 4th Transformer</t>
  </si>
  <si>
    <t>Add 4th Transformer at Fairbanks Substation</t>
  </si>
  <si>
    <t>Fairbanks</t>
  </si>
  <si>
    <t>Expand Peters 138kV Substation from ring bus to Breaker-and-Half configuration. Connect two circuits from Peters to TRENCH (TRE) customer owned substation</t>
  </si>
  <si>
    <t>Peters</t>
  </si>
  <si>
    <t>TRENCK</t>
  </si>
  <si>
    <t>46210, 46220</t>
  </si>
  <si>
    <t>104643D</t>
  </si>
  <si>
    <t>109652A</t>
  </si>
  <si>
    <t>Flewellen 4th Distribution Transformer Addition and associated upgrades</t>
  </si>
  <si>
    <t>Install fourth Flewellen distribution transformer TR4.  Tap transformer at the Flewellen breaker position on Ckt.09H Flewellen to Katy.</t>
  </si>
  <si>
    <t>Flewellen</t>
  </si>
  <si>
    <t>109652B</t>
  </si>
  <si>
    <t>Upgrade Flewellen equipment at the Ckt.73D breaker position to Obrien to increase thermal limits Ckt.73D Obrien to Flewellen.</t>
  </si>
  <si>
    <t>44230, 44510</t>
  </si>
  <si>
    <t>109652C</t>
  </si>
  <si>
    <t>Upgrade Ckt.09G Brazos Valley to Fort Bend to increase thermal limits.</t>
  </si>
  <si>
    <t>44100, 44280</t>
  </si>
  <si>
    <t>109652D</t>
  </si>
  <si>
    <t>Upgrade Crabb River Road substation equipment to increase thermal limits on Ckt.09F Reading to Crabb River Road.</t>
  </si>
  <si>
    <t>Crabb River Road</t>
  </si>
  <si>
    <t>Reading</t>
  </si>
  <si>
    <t>44170, 44570</t>
  </si>
  <si>
    <t>Install (1) 40 MVAr switchable cap bank at Hockley substation.</t>
  </si>
  <si>
    <t>0,40</t>
  </si>
  <si>
    <t>Expansion of Stillman to accomodate interconnection of Resaca Oasis Storage BESS</t>
  </si>
  <si>
    <t>Interconnection of GINR #27INR0399 Resaca Oasis Storage to Sharyland's Stillman Station. Planned COD is 09/20/2027</t>
  </si>
  <si>
    <t>NEW - IA Signed</t>
  </si>
  <si>
    <t>SLU</t>
  </si>
  <si>
    <t>Bradley Schwarz_x000D_
bschwarz@huntpower.com_x000D_
512-289-7425</t>
  </si>
  <si>
    <t>1571, 1572, 11571</t>
  </si>
  <si>
    <t>75776A</t>
  </si>
  <si>
    <t>Samaritan 138kV Switching Station</t>
  </si>
  <si>
    <t>Reconfigure Ckt.26C Angleton to STRATT and loop into new CEHE-owned 138kV Samaritan switching station to create new Ckt.26 Angleton to Samaritan to STRATT. No line upgrades Ckt.26 Angleton to Samaritan to STRATT.</t>
  </si>
  <si>
    <t>Samaritan</t>
  </si>
  <si>
    <t>Angleton/STRATT</t>
  </si>
  <si>
    <t>42030, 42110, 43300</t>
  </si>
  <si>
    <t>99453U</t>
  </si>
  <si>
    <t>Upgrade Ckt.98I Zenith to TH Wharton to increase thermal limits as part of FRM2 upgrades.</t>
  </si>
  <si>
    <t>Deer Park Tap to NOBEL Ckt.21C Upgrades</t>
  </si>
  <si>
    <t>Upgrade portions of Deer Park Tap to Underwood tap to NOBEL Ckt.21C as a Hardening upgrade</t>
  </si>
  <si>
    <t>Deer Park</t>
  </si>
  <si>
    <t>NOBEL</t>
  </si>
  <si>
    <t>48084, 48389</t>
  </si>
  <si>
    <t>99453Z</t>
  </si>
  <si>
    <t>Upgrade Ckt.99 Singleton to Gibbons Creek to increase thermal limits as part of FRM2 upgrades.</t>
  </si>
  <si>
    <t>Singleton</t>
  </si>
  <si>
    <t>Gibbons Creek</t>
  </si>
  <si>
    <t>Grimes</t>
  </si>
  <si>
    <t>967, 44645</t>
  </si>
  <si>
    <t>99453S</t>
  </si>
  <si>
    <t>Upgrade Ckt.39B Addicks to Obrien to increase thermal limits as part of FRM2 upgrades.</t>
  </si>
  <si>
    <t>Addicks</t>
  </si>
  <si>
    <t>Obrien</t>
  </si>
  <si>
    <t>44500, 45600</t>
  </si>
  <si>
    <t>99453N</t>
  </si>
  <si>
    <t>Upgrade Ckt.18D DOW to Jones Creek to increase thermal limits as part of FRM2 upgrades.</t>
  </si>
  <si>
    <t>DOW</t>
  </si>
  <si>
    <t>Jones Creek</t>
  </si>
  <si>
    <t>42500, 42530</t>
  </si>
  <si>
    <t>99453Y</t>
  </si>
  <si>
    <t>Upgrade Ckt.75 Singleton to Gibbons Creek to increase thermal limits as part of FRM2 upgrades.</t>
  </si>
  <si>
    <t>90242A</t>
  </si>
  <si>
    <t>Clute to Velasco Ckt.82 Upgrades RPG</t>
  </si>
  <si>
    <t>Upgrade Ckt.26E SINTEK to CAMDEN to increase thermal limits.</t>
  </si>
  <si>
    <t>CAMDEN</t>
  </si>
  <si>
    <t>43240, 43365</t>
  </si>
  <si>
    <t>90242B</t>
  </si>
  <si>
    <t>Upgrade Ckt.82F RIWOOD to CAVERN to BIPORT to increase thermal limits. (Expect partial reconductor to Ckt.86F RIWOOD to CAVERN with 1-795ACSR limiting conductor and full 2-959ACSS reconductor to Ckt.86F CAVERN to BIPORT)</t>
  </si>
  <si>
    <t>CAVERN</t>
  </si>
  <si>
    <t>Clute/BIPORT</t>
  </si>
  <si>
    <t>42190, 43330</t>
  </si>
  <si>
    <t>90242C</t>
  </si>
  <si>
    <t>Upgrade Ckt.82G BIPORT to OYSTER CREEK to increase thermal limits.</t>
  </si>
  <si>
    <t>BIPORT</t>
  </si>
  <si>
    <t>OYSTER CREEK</t>
  </si>
  <si>
    <t>42190, 43335</t>
  </si>
  <si>
    <t>90242D</t>
  </si>
  <si>
    <t>Upgrade Ckt.82D GLOBAL to Velasco to increase thermal limits.</t>
  </si>
  <si>
    <t>GLOBAL</t>
  </si>
  <si>
    <t>Velasco</t>
  </si>
  <si>
    <t>43345, 43360</t>
  </si>
  <si>
    <t xml:space="preserve"> Bellaire to Ulrich Hardening </t>
  </si>
  <si>
    <t>Rebuild/reconductor portions of Ckt.35 Bellaire to Ulrich as a Hardening upgrade.</t>
  </si>
  <si>
    <t>Ulrich</t>
  </si>
  <si>
    <t>47441, 48511</t>
  </si>
  <si>
    <t>100503A</t>
  </si>
  <si>
    <t>Webster Distribution Upgrades</t>
  </si>
  <si>
    <t>Remove existing Webster TR3 tap from Ckt.35A Polaris to PH Robinson.  Reconfigure tap section and reconnect to another circuit.</t>
  </si>
  <si>
    <t>Polaris</t>
  </si>
  <si>
    <t>42010, 43503, 48288, 48394</t>
  </si>
  <si>
    <t>100503D</t>
  </si>
  <si>
    <t>Expand Webster with new TR4 distribution transformer and connect to Ckt.95F Polaris to Webster TR4 to Kemah.</t>
  </si>
  <si>
    <t>Webster</t>
  </si>
  <si>
    <t>Polaris /Kemah</t>
  </si>
  <si>
    <t>43504, 48194, 48289, 48395</t>
  </si>
  <si>
    <t>100503C</t>
  </si>
  <si>
    <t>Disconnect Webster TR2 from Ckt.92A service and reconnect as Ckt.93A PH Robinson to Webster TR1/TR2 to Webster main bus.</t>
  </si>
  <si>
    <t>PH Robinson /Webster</t>
  </si>
  <si>
    <t>43501, 43502</t>
  </si>
  <si>
    <t>100503B</t>
  </si>
  <si>
    <t>Disconnect Webster TR2 from Ckt.92A service and reconnect at other circuit location (see other entry for TR2).  Reconnect Webster TR3 as Ckt.92A El Dorado to WEB-TR3 to Kemah.</t>
  </si>
  <si>
    <t>El Dorado /Kemah</t>
  </si>
  <si>
    <t>43503, 48393, 48394</t>
  </si>
  <si>
    <t>BRINE Substation Upgrades</t>
  </si>
  <si>
    <t>Upgrade substation equipment at BRINE on Ckt.86H DALTON to BRINE to Mont Belvieu.</t>
  </si>
  <si>
    <t>BRINE</t>
  </si>
  <si>
    <t>DALTON/Mont Belvieu</t>
  </si>
  <si>
    <t>40220, 41111, 41740</t>
  </si>
  <si>
    <t>Weinbrenner 138kV Substation Expansion for SWITCH (SWG)/Elio BESS (25INR0103)</t>
  </si>
  <si>
    <t>Expand 138kV Weinbrenner substation for SWITCH (SWG)/Elio BESS (25INR0103).  Install one new generator lead from Weinbrenner to SWITCH/Elio BESS</t>
  </si>
  <si>
    <t>Weinbrenner</t>
  </si>
  <si>
    <t>42990, 114681</t>
  </si>
  <si>
    <t>Elm Creek to Mulberry Creek: Rebuild 138 kV Line</t>
  </si>
  <si>
    <t>Rebuild the Elm Creek to Mulberry Creek 138 kV line</t>
  </si>
  <si>
    <t>Elm Creek</t>
  </si>
  <si>
    <t>Charles Burks_x000D_
twang1@aep.com_x000D_
918-599-2635</t>
  </si>
  <si>
    <t>TP2023600</t>
  </si>
  <si>
    <t>6231, 6255, 60772</t>
  </si>
  <si>
    <t>Oklaunion: Reconfigure 138 kV Station</t>
  </si>
  <si>
    <t>Reconfigure the Oklaunion 138 kV station from a straight bus to a ring bus</t>
  </si>
  <si>
    <t>Company Contact and In-Service Date Update</t>
  </si>
  <si>
    <t>Oklaunion</t>
  </si>
  <si>
    <t>TP2023876</t>
  </si>
  <si>
    <t>James Weaver_x000D_
myturner@aep.com _x000D_
918-599-2437</t>
  </si>
  <si>
    <t>6066, 6097, 6098, 6100</t>
  </si>
  <si>
    <t>82851A</t>
  </si>
  <si>
    <t>New TNMP White Oak substation.</t>
  </si>
  <si>
    <t>23RPG028: STEC Rio Medina Project: New transmission line between Tally and Ranchtown</t>
  </si>
  <si>
    <t>Install new 138kV single circuit transmission line from Ranchtown to Talley Road (~12 miles) with normal and emergency ratings of at least 469 MVA. This new transmission line requires a single route CCN.</t>
  </si>
  <si>
    <t>S-1061</t>
  </si>
  <si>
    <t>T-0393</t>
  </si>
  <si>
    <t>23RPG028</t>
  </si>
  <si>
    <t>5358, 5422</t>
  </si>
  <si>
    <t>Reconfigure TNMP Pyote 138kV Substation.</t>
  </si>
  <si>
    <t>37990, 38001, 38005</t>
  </si>
  <si>
    <t>Eldorado to Ft. McKavitt: Rebuild 69 kV Line</t>
  </si>
  <si>
    <t>Rehab Eldorado to Ft. McKavitt 69 kV line</t>
  </si>
  <si>
    <t>Eldorado Tap</t>
  </si>
  <si>
    <t>Ft. McKavitt</t>
  </si>
  <si>
    <t>786 - 0971</t>
  </si>
  <si>
    <t>Dave Baker_x000D_
myturner@aep.com_x000D_
918-599-2437</t>
  </si>
  <si>
    <t>6505, 6506, 6507, 6508</t>
  </si>
  <si>
    <t>75776B</t>
  </si>
  <si>
    <t>Connect Samaritan CEHE substation with two leads to TNMP_White Oak distribution substation.</t>
  </si>
  <si>
    <t>Angleton/Clute</t>
  </si>
  <si>
    <t>39580, 42030</t>
  </si>
  <si>
    <t>85987B</t>
  </si>
  <si>
    <t>Upgrade Ckt.26F CAMDEN to Velasco to increase thermal limits.</t>
  </si>
  <si>
    <t>43360, 43365</t>
  </si>
  <si>
    <t>To add Jordan Station for GINR 21INR0031</t>
  </si>
  <si>
    <t>LST</t>
  </si>
  <si>
    <t>Chenyan Guo_x000D_
Chenyan.guo@lonestar-transmission.com_x000D_
305-972-0663</t>
  </si>
  <si>
    <t>Fisher</t>
  </si>
  <si>
    <t>68001, 68014, 68016</t>
  </si>
  <si>
    <t>Upgrade Pearsall Station</t>
  </si>
  <si>
    <t xml:space="preserve"> Upgrade Pearsall Station equipment for full auto xfmr ratings. (Upgrade station to breaker and a half is complete)</t>
  </si>
  <si>
    <t>Pearsall</t>
  </si>
  <si>
    <t>5893, 5895</t>
  </si>
  <si>
    <t>Add_Triangle_Park_Load</t>
  </si>
  <si>
    <t>Adding second distribution transformer at Triangle Park</t>
  </si>
  <si>
    <t>Triangle Park</t>
  </si>
  <si>
    <t>Timbercreek 138kV substation</t>
  </si>
  <si>
    <t>Change name to Establish 138kV Timbercreek substation with (2) 40MVA transformers and will cut into existing Ckt 948 (Onion Creek to Pilot Knob)</t>
  </si>
  <si>
    <t>Onion Creek</t>
  </si>
  <si>
    <t>Pilot Knob</t>
  </si>
  <si>
    <t>Reza Ebrahimian_x000D_
reza.ebrahimian@austinenergy.com_x000D_
512-322-6740</t>
  </si>
  <si>
    <t>9240, 9251, 9259</t>
  </si>
  <si>
    <t>New Transformer will be added at Titan Substation.</t>
  </si>
  <si>
    <t>Titan</t>
  </si>
  <si>
    <t>Union (fka Sun) - Golden Switch - Dermott 138 kV line Rebuild</t>
  </si>
  <si>
    <t xml:space="preserve">Add Permian Basin Reliability Plan Upgrade ID L22C. Upgrade the existing Union (fka Sun) - Golden Switch - Dermott 138-kV line_x000D_
</t>
  </si>
  <si>
    <t>PB_L22_C</t>
  </si>
  <si>
    <t>1064, 1067, 1311, 1313, 1314, 1315, 11306, 18555</t>
  </si>
  <si>
    <t>BRYN_GreensPrairie_Rebuild</t>
  </si>
  <si>
    <t>Rebuild Greens Prairie 138-kV Substation to add a second distribution transformer</t>
  </si>
  <si>
    <t>BTU Greens Prairie</t>
  </si>
  <si>
    <t>LST_OpenSky_Second_Ckt_Loopin</t>
  </si>
  <si>
    <t>Loop 2nd 345 kV circuit into Open Sky Station to support 25INR0473 project</t>
  </si>
  <si>
    <t>Phantom Hill</t>
  </si>
  <si>
    <t xml:space="preserve">Claytonville </t>
  </si>
  <si>
    <t>68001, 68004, 68014</t>
  </si>
  <si>
    <t>Ranger Camp – Prong Moss 345 kV Line Rebuild</t>
  </si>
  <si>
    <t xml:space="preserve">Rebuild the existing 345 kV line and add a second circuit to the new line_x000D_
</t>
  </si>
  <si>
    <t xml:space="preserve">Ranger Camp_x000D_
</t>
  </si>
  <si>
    <t xml:space="preserve">23RPG029 </t>
  </si>
  <si>
    <t>1030, 10049, 10057</t>
  </si>
  <si>
    <t>STEC Hammer Load Project Phase 1</t>
  </si>
  <si>
    <t>-Construct new transmission line from STEC George West to load site</t>
  </si>
  <si>
    <t>George West</t>
  </si>
  <si>
    <t>Live Oak</t>
  </si>
  <si>
    <t>Silver City</t>
  </si>
  <si>
    <t>Branchville</t>
  </si>
  <si>
    <t>61, 63, 65</t>
  </si>
  <si>
    <t>Model Cowpen 138kV Substation</t>
  </si>
  <si>
    <t>Add Boles Station which taps the Quinlan North to Magness line</t>
  </si>
  <si>
    <t xml:space="preserve">Adding Boles Bus and updating the line information_x000D_
</t>
  </si>
  <si>
    <t>6817, 6823, 6883</t>
  </si>
  <si>
    <t>75255B</t>
  </si>
  <si>
    <t>Install a 3rd 600MVA 345/138kV autotransformer at Howard.</t>
  </si>
  <si>
    <t>5230, 5231</t>
  </si>
  <si>
    <t>Ballinger to Eden 69 kV line: Rebuild taps</t>
  </si>
  <si>
    <t>Rebuild Taps on the Ballinger to Eden 69 kV line</t>
  </si>
  <si>
    <t>Ballinger</t>
  </si>
  <si>
    <t>Eden</t>
  </si>
  <si>
    <t>890 - 1068</t>
  </si>
  <si>
    <t>Michael Pitts_x000D_
myturner@aep.com_x000D_
918-599-2437</t>
  </si>
  <si>
    <t>Runnels</t>
  </si>
  <si>
    <t>6338, 6369, 6370, 6372, 6376</t>
  </si>
  <si>
    <t>Cattleman – Gascondades 345 kV Reroute</t>
  </si>
  <si>
    <t>Terminate Morgan Creek – Gascondades 345 kV Line into Cattleman 345 kV Switch</t>
  </si>
  <si>
    <t>Gascondades</t>
  </si>
  <si>
    <t>R8647</t>
  </si>
  <si>
    <t>1030, 10053, 11032, 11033, 11034, 76030</t>
  </si>
  <si>
    <t>Joule: Construct New 345 kV Station</t>
  </si>
  <si>
    <t>Interconnect Zeissel Solar and Storage to the new Joule 345 kV station on the Clear Crossing to Coulomb 345 kV line</t>
  </si>
  <si>
    <t>Joule</t>
  </si>
  <si>
    <t>TP2024020</t>
  </si>
  <si>
    <t>Sara Watson_x000D_
twang1@aep.com_x000D_
918-599-2635</t>
  </si>
  <si>
    <t>Knox</t>
  </si>
  <si>
    <t>60094, 60702, 60722</t>
  </si>
  <si>
    <t>New transformer (T2) at BPUB Palo Alto Substation</t>
  </si>
  <si>
    <t xml:space="preserve">Adding load (T2) on bus 5965 Palo Alto. </t>
  </si>
  <si>
    <t>BPUB Palo Alto 5965</t>
  </si>
  <si>
    <t>Asherton to Uvalde: Convert to 138 kV</t>
  </si>
  <si>
    <t>7867, 8005, 8006, 8007, 8008, 8231, 8242, 8243, 8244, 8280, 8283, 8284, 8672</t>
  </si>
  <si>
    <t>90173C</t>
  </si>
  <si>
    <t>Cedar Bayou 5 Generator Interconnection (23INR0029)</t>
  </si>
  <si>
    <t>Upgrade Ckt.84K HOPSON to WARVUE to increase thermal limits.</t>
  </si>
  <si>
    <t>HOPSON</t>
  </si>
  <si>
    <t>41690, 41700</t>
  </si>
  <si>
    <t>90173B</t>
  </si>
  <si>
    <t>Upgrade Ckt.97E Cedar Bayou to Chambers to increase thermal limits.</t>
  </si>
  <si>
    <t>40000, 40255</t>
  </si>
  <si>
    <t>Ursidae: Construct New 138 kV Station</t>
  </si>
  <si>
    <t>Interconnect Northington Solar to the new Ursidae 138 kV station on the El Campo to Victoria 138 kV line between Corichi and El Campo</t>
  </si>
  <si>
    <t>Ursidae</t>
  </si>
  <si>
    <t>TP2024151</t>
  </si>
  <si>
    <t>8099, 8102, 80101</t>
  </si>
  <si>
    <t>Reveille to Navitas: Construct New 138 kV Line</t>
  </si>
  <si>
    <t>Interconnect the new Navitas load station to the existing Reveille 138 kV station</t>
  </si>
  <si>
    <t>Reveille</t>
  </si>
  <si>
    <t>Navitas</t>
  </si>
  <si>
    <t>Brooks Dow_x000D_
jlsolis@aep.com_x000D_
361-881-5574</t>
  </si>
  <si>
    <t>TP2024157</t>
  </si>
  <si>
    <t>0,37.4</t>
  </si>
  <si>
    <t>La Salle</t>
  </si>
  <si>
    <t>8612, 80095</t>
  </si>
  <si>
    <t>Plover: Rebuild 69 kV Station</t>
  </si>
  <si>
    <t>Rebuild Eldorado Cities Service Co. Tap and rename to Plover</t>
  </si>
  <si>
    <t xml:space="preserve">Company Contact Update_x000D_
</t>
  </si>
  <si>
    <t>Plover</t>
  </si>
  <si>
    <t xml:space="preserve">TA2024810_x000D_
</t>
  </si>
  <si>
    <t>David Baker_x000D_
myturner@aep.com_x000D_
918-599-2437</t>
  </si>
  <si>
    <t>6505, 6506, 6507, 6508, 6693, 60161</t>
  </si>
  <si>
    <t>Gibson: Construct New Distribution Station</t>
  </si>
  <si>
    <t>Construct new distribution station on the Abilene South to Putnam 138 kV line between Abilene South and Vinson</t>
  </si>
  <si>
    <t>Gibson</t>
  </si>
  <si>
    <t>Nelson Carroll_x000D_
myturner@aep.com_x000D_
918-599-2437</t>
  </si>
  <si>
    <t>DR24N0009</t>
  </si>
  <si>
    <t>6260, 60080, 60355</t>
  </si>
  <si>
    <t>Dotterel: Rebuild 69 kV Station</t>
  </si>
  <si>
    <t>Rebuild Middle Valley REA Tap and rename to Dotterel</t>
  </si>
  <si>
    <t>Dotterel</t>
  </si>
  <si>
    <t>90173A</t>
  </si>
  <si>
    <t>Connect new generation facility to Cedar Bayou 345kV substation with 721 MW combined cycle natural gas-fired units.</t>
  </si>
  <si>
    <t>109847A</t>
  </si>
  <si>
    <t>DRILCO Area improvements in support of proposed load addition.</t>
  </si>
  <si>
    <t>Upgrade Substation equipment at DRILCO and North Belt to increase rating of ckt 67</t>
  </si>
  <si>
    <t>DRILCO</t>
  </si>
  <si>
    <t>Gonzales: Build 69 kV STATCOM</t>
  </si>
  <si>
    <t>Build new 69 kV STATCOM at the Gonzales 69 kV station</t>
  </si>
  <si>
    <t>Gonzales</t>
  </si>
  <si>
    <t>Bradley Case_x000D_
myturner@aep.com_x000D_
918-599-2437</t>
  </si>
  <si>
    <t>TP2022130</t>
  </si>
  <si>
    <t>-25,25</t>
  </si>
  <si>
    <t>Presidio</t>
  </si>
  <si>
    <t>6675, 60203</t>
  </si>
  <si>
    <t>Ballinger: Rebuild 138 kV Station</t>
  </si>
  <si>
    <t>Rehab the 138/69 kV autotransformer at Ballinger</t>
  </si>
  <si>
    <t>1016 - 1194</t>
  </si>
  <si>
    <t>6338, 6340</t>
  </si>
  <si>
    <t>Load serving</t>
  </si>
  <si>
    <t>Underwood</t>
  </si>
  <si>
    <t>DME</t>
  </si>
  <si>
    <t xml:space="preserve"> Zimmerer, Mark J _x000D_
 _x000D_
940-349-7169</t>
  </si>
  <si>
    <t>930, 933, 986</t>
  </si>
  <si>
    <t>ALUVIUM gen tie station</t>
  </si>
  <si>
    <t>39500, 39515, 110505</t>
  </si>
  <si>
    <t>Upgraded Cedarvale–BoneSpringsTap–Fishhook</t>
  </si>
  <si>
    <t>Cedarvale to Bone Springs Tap</t>
  </si>
  <si>
    <t>Bone Springs Tap to Fishhook</t>
  </si>
  <si>
    <t>38145, 38165, 38180</t>
  </si>
  <si>
    <t>Oncor_ME_104871_Healey_345kV_Switch</t>
  </si>
  <si>
    <t>Establish Healey 345 kV Switch interconnection to Erika Solar</t>
  </si>
  <si>
    <t>Tricorner</t>
  </si>
  <si>
    <t>Elkton</t>
  </si>
  <si>
    <t>M4378</t>
  </si>
  <si>
    <t>2855, 155832</t>
  </si>
  <si>
    <t>105622B</t>
  </si>
  <si>
    <t>40912, 40913</t>
  </si>
  <si>
    <t>Add Rio Medina - Legend Falls Tline</t>
  </si>
  <si>
    <t xml:space="preserve">Add Rio Medina - Legend Falls Tline as part of the Rio Medina RPG Project </t>
  </si>
  <si>
    <t>Rio Medina</t>
  </si>
  <si>
    <t>5259, 5805</t>
  </si>
  <si>
    <t>New San Geronimo Substation</t>
  </si>
  <si>
    <t>adds new San Geronimo station on STEC Rio Medina - CPS Legend Falls line</t>
  </si>
  <si>
    <t>Legend Falls</t>
  </si>
  <si>
    <t>5259, 5805, 5808</t>
  </si>
  <si>
    <t>Install a 50MVAr Capacitor Bank at Grissom Substation</t>
  </si>
  <si>
    <t>S-1044</t>
  </si>
  <si>
    <t>0,50</t>
  </si>
  <si>
    <t>WETT Binturong 345 kV Station for Synchronous Condensers</t>
  </si>
  <si>
    <t xml:space="preserve">Bearkat </t>
  </si>
  <si>
    <t>Binturong</t>
  </si>
  <si>
    <t>Glasscock</t>
  </si>
  <si>
    <t>24RPG041</t>
  </si>
  <si>
    <t>59903, 59919</t>
  </si>
  <si>
    <t>73436B</t>
  </si>
  <si>
    <t>Rockhound - Connell 345 kV Double-Circuit Line</t>
  </si>
  <si>
    <t xml:space="preserve">Rockhound - Connell 345 kV Double-Circuit Line_x000D_
</t>
  </si>
  <si>
    <t xml:space="preserve">Rockhound_x000D_
</t>
  </si>
  <si>
    <t>Connell</t>
  </si>
  <si>
    <t>R8718, R8807</t>
  </si>
  <si>
    <t>Martin</t>
  </si>
  <si>
    <t>24RPG020</t>
  </si>
  <si>
    <t>10062, 10085, 10086, 10087, 10088, 10089, 10221</t>
  </si>
  <si>
    <t>WETT Buck Canyon Synchronous Condenser</t>
  </si>
  <si>
    <t>Chris Ramirez_x000D_
cramirez@wettllc.com</t>
  </si>
  <si>
    <t>23RPG026</t>
  </si>
  <si>
    <t>59916, 59917, 59918</t>
  </si>
  <si>
    <t>Stewart to West Bay Ckts 48A &amp; 59A Upgrades</t>
  </si>
  <si>
    <t>Reconductor Ckts. 48A &amp; 59A Stewart to West Bay as a Hardening upgrade.</t>
  </si>
  <si>
    <t>Stewart</t>
  </si>
  <si>
    <t>West Bay</t>
  </si>
  <si>
    <t>43290, 43520, 43521</t>
  </si>
  <si>
    <t>Volar: Construct New 138 kV Station</t>
  </si>
  <si>
    <t>Interconnect XE Flying Kite Solar to the new Volar 138 kV station on the Crystal City to Poblano 138 kV line between La Pryor and Poblano</t>
  </si>
  <si>
    <t>Volar</t>
  </si>
  <si>
    <t>XE Flying Kite Solar</t>
  </si>
  <si>
    <t>Ali Barkat_x000D_
jlsolis@aep.com_x000D_
361-881-5574</t>
  </si>
  <si>
    <t>TP2024145</t>
  </si>
  <si>
    <t>Zavala</t>
  </si>
  <si>
    <t>8008, 8009, 8062</t>
  </si>
  <si>
    <t>Beeville: Replace 69 kV Cap Banks</t>
  </si>
  <si>
    <t>Replace the failed 69 kV capacitor banks at the existing Beeville 69 kV station</t>
  </si>
  <si>
    <t>Company Contact, In-Service Date and Reactive Capability Update</t>
  </si>
  <si>
    <t>Beeville</t>
  </si>
  <si>
    <t>Leigh Kuder_x000D_
deevans@aep.com_x000D_
918-599-2938</t>
  </si>
  <si>
    <t>8198, 8199</t>
  </si>
  <si>
    <t>Ad Hoc TPIT: 150 MVAR Reactive Compensation at Load Site (Nova Prime 138 kV)</t>
  </si>
  <si>
    <t>Nova Prime 138 kV</t>
  </si>
  <si>
    <t>0,150</t>
  </si>
  <si>
    <t>Kent</t>
  </si>
  <si>
    <t xml:space="preserve">Add Zella Station for GINR on San Miguel to Fowlerton </t>
  </si>
  <si>
    <t>Longstreet</t>
  </si>
  <si>
    <t>Buckholts</t>
  </si>
  <si>
    <t>65, 108, 110, 3749</t>
  </si>
  <si>
    <t>Fisk 345 kV Switch</t>
  </si>
  <si>
    <t xml:space="preserve">Construct a new 345 kV Switch. </t>
  </si>
  <si>
    <t>Brown Switch</t>
  </si>
  <si>
    <t>Central Bluff</t>
  </si>
  <si>
    <t>R6328</t>
  </si>
  <si>
    <t>Coleman</t>
  </si>
  <si>
    <t>1444, 11263, 11406, 184063</t>
  </si>
  <si>
    <t>Hermleigh Synchronous Condenser</t>
  </si>
  <si>
    <t>Add Hermleigh Syncrhonous Condenser</t>
  </si>
  <si>
    <t>D20232</t>
  </si>
  <si>
    <t>0,350</t>
  </si>
  <si>
    <t>1048, 18556, 18557</t>
  </si>
  <si>
    <t>75856A</t>
  </si>
  <si>
    <t>Rebuild and reconductor portions of Ckt.28A to prepare for ETHYL 138kV conversion.  Loop into Ckt.96G to create new Ckt.96G PHILIP to ETHYL 138kV to BEARLE.  Retire ETHYL 69kV substation and remaining portions of 69kV Ckt.16D and Ckt.28A.</t>
  </si>
  <si>
    <t xml:space="preserve">Rebuild and reconductor portions of Ckt.28A to prepare for ETHYL 138kV conversion._x000D_
</t>
  </si>
  <si>
    <t>ETHYL</t>
  </si>
  <si>
    <t>South Channel</t>
  </si>
  <si>
    <t>41240, 41370</t>
  </si>
  <si>
    <t>75856B</t>
  </si>
  <si>
    <t xml:space="preserve">Convert ETHYL customer 69kV substation to 138kV.  Loop into Ckt.96G to create new Ckt.96G PHILIP to ETHYL 138kV to BEARLE.  Retire ETHYL 69kV substation and remaining portions of 69kV Ckt.16D and Ckt.28A._x000D_
</t>
  </si>
  <si>
    <t>PHILIP / BEARLE</t>
  </si>
  <si>
    <t>40550, 41230, 41250, 41270, 41381, 41382</t>
  </si>
  <si>
    <t>Villa Cavazos: Construct New 138 kV Terminal</t>
  </si>
  <si>
    <t>Interconnect Eval BESS to the Villa Cavazos 138 kV station</t>
  </si>
  <si>
    <t>Villa Cavazos</t>
  </si>
  <si>
    <t xml:space="preserve">_x000D_
</t>
  </si>
  <si>
    <t>Bradley Case_x000D_
jlsolis@aep.com_x000D_
361-881-5574</t>
  </si>
  <si>
    <t>Add 200 MVar cap bank at Ghost Town</t>
  </si>
  <si>
    <t>Ghost Town</t>
  </si>
  <si>
    <t>0,200</t>
  </si>
  <si>
    <t>Gray</t>
  </si>
  <si>
    <t>Sterling City: Upgrade 69 kV Relays</t>
  </si>
  <si>
    <t>Upgrade relays at the Sterling City 69 kV station on the Angora 69 kV terminal</t>
  </si>
  <si>
    <t>Sterling City</t>
  </si>
  <si>
    <t>TP2023887</t>
  </si>
  <si>
    <t>Sterling</t>
  </si>
  <si>
    <t>6435, 6484</t>
  </si>
  <si>
    <t>Add 80 MVar of cap banks at Miami Wind</t>
  </si>
  <si>
    <t>0,80</t>
  </si>
  <si>
    <t>Barrera: Construct New Distribution Station</t>
  </si>
  <si>
    <t>Construct new distribution station on the North Laredo Switch to Reveille 138 kV line</t>
  </si>
  <si>
    <t>Barrera</t>
  </si>
  <si>
    <t xml:space="preserve">_x000D_
_x000D_
</t>
  </si>
  <si>
    <t>8108, 8612, 8619, 8627, 8717, 88000</t>
  </si>
  <si>
    <t>Fort Stockton Switch: Construct New 138 kV Terminal</t>
  </si>
  <si>
    <t>Construct a new 138 kV terminal at Fort Stockton Switch for the new TNMP line to Woodhouse</t>
  </si>
  <si>
    <t>Fort Stockton Switch</t>
  </si>
  <si>
    <t>Damian P Raab_x000D_
myturner@aep.com_x000D_
918-599-2437</t>
  </si>
  <si>
    <t>23RPG023</t>
  </si>
  <si>
    <t>Ad Hoc TPIT: 350 MVAR Reactive Compensation at Mhos 345 kV</t>
  </si>
  <si>
    <t>Mhos 345 kV</t>
  </si>
  <si>
    <t>Gainesville</t>
  </si>
  <si>
    <t>719, 726, 735</t>
  </si>
  <si>
    <t>Spring</t>
  </si>
  <si>
    <t>Rector</t>
  </si>
  <si>
    <t>672, 680, 684</t>
  </si>
  <si>
    <t>BEPC_TPIT102665_Greyfox</t>
  </si>
  <si>
    <t>468, 469, 477, 478, 479, 482, 484, 33478</t>
  </si>
  <si>
    <t>BEPC_TPIT102765_Mahogany</t>
  </si>
  <si>
    <t>Tenaska</t>
  </si>
  <si>
    <t>Johnson</t>
  </si>
  <si>
    <t>370, 401, 410</t>
  </si>
  <si>
    <t>Oncor_MW_113288_Halsell_Switch</t>
  </si>
  <si>
    <t>Establish Halsell 345 kV Switch (POI for Possum Kingdom Solar and Storage)</t>
  </si>
  <si>
    <t>1421, 11523, 17029</t>
  </si>
  <si>
    <t>66202C</t>
  </si>
  <si>
    <t>Upgrade Palestine-Crockett 69 kV Line</t>
  </si>
  <si>
    <t>Rebuild the Grapeland - Crockett 69 kV Line</t>
  </si>
  <si>
    <t>Grapeland</t>
  </si>
  <si>
    <t>R6182</t>
  </si>
  <si>
    <t>Houston</t>
  </si>
  <si>
    <t>22RPG035</t>
  </si>
  <si>
    <t>3286, 3289</t>
  </si>
  <si>
    <t>Yarbrough - Pecos Trail 138 kV Line Section Rebuild</t>
  </si>
  <si>
    <t xml:space="preserve">Rebuild the existing 138 kV line section from Yarbrough - Pecos Trail POD 138 kV. </t>
  </si>
  <si>
    <t>Wolf</t>
  </si>
  <si>
    <t>Yarbrough</t>
  </si>
  <si>
    <t>R8527</t>
  </si>
  <si>
    <t>Ector</t>
  </si>
  <si>
    <t>25RPG008</t>
  </si>
  <si>
    <t>10006, 11117</t>
  </si>
  <si>
    <t>66492C</t>
  </si>
  <si>
    <t>Chico West - Grindstone Switch 69 kV Line rebuild</t>
  </si>
  <si>
    <t>Upgrade Jacksboro Amoco - Chico City Services 69 kV Line</t>
  </si>
  <si>
    <t>Jacksboro Amoco</t>
  </si>
  <si>
    <t>Chico City Services</t>
  </si>
  <si>
    <t>M3006</t>
  </si>
  <si>
    <t>Jack</t>
  </si>
  <si>
    <t>Wise</t>
  </si>
  <si>
    <t>1554, 1555, 11557</t>
  </si>
  <si>
    <t>66206B</t>
  </si>
  <si>
    <t>Upgrade Temple - Minerva 69 kV Line</t>
  </si>
  <si>
    <t>Upgrade Marak - Minerva 69 kV Line</t>
  </si>
  <si>
    <t>Marak</t>
  </si>
  <si>
    <t>Minerva</t>
  </si>
  <si>
    <t>R6186</t>
  </si>
  <si>
    <t>22RPG034</t>
  </si>
  <si>
    <t>3684, 3689, 3803</t>
  </si>
  <si>
    <t>Perry</t>
  </si>
  <si>
    <t>Ben Hur</t>
  </si>
  <si>
    <t>Limestone</t>
  </si>
  <si>
    <t>85, 91, 92, 97, 98, 99, 103, 154691</t>
  </si>
  <si>
    <t>Roma: Build new 138 kV terminal</t>
  </si>
  <si>
    <t>Bordertown BESS interconnection to Roma Station on Roma Switch to Rio Grande City</t>
  </si>
  <si>
    <t>Roma</t>
  </si>
  <si>
    <t>William Lovelace_x000D_
jlsolis@aep.com_x000D_
361-881-5574</t>
  </si>
  <si>
    <t>Starr</t>
  </si>
  <si>
    <t>8795, 8796, 87960</t>
  </si>
  <si>
    <t>WETT Pitchfork Synchronous Condenser</t>
  </si>
  <si>
    <t>59913, 59914, 59915</t>
  </si>
  <si>
    <t>Lucero: Construct New 345 kV Station</t>
  </si>
  <si>
    <t>Interconnect SanPat Solar I and SanPat Solar II to the new Lucero 345 kV station on the Angstrom to Naismith 345 kV line</t>
  </si>
  <si>
    <t>In-Service Date and Dollars should be Update</t>
  </si>
  <si>
    <t>Lucero</t>
  </si>
  <si>
    <t>TP2023838</t>
  </si>
  <si>
    <t>Zachary Lachiusa_x000D_
deevans@aep.com_x000D_
918-599-2938</t>
  </si>
  <si>
    <t>8249, 8659, 80039</t>
  </si>
  <si>
    <t>RTP projects included the addition of 18.4 MVAR capacitor at Whitesboro SW</t>
  </si>
  <si>
    <t>Whitesboro SW</t>
  </si>
  <si>
    <t>0,18.4</t>
  </si>
  <si>
    <t>Grayson</t>
  </si>
  <si>
    <t>2023-N14</t>
  </si>
  <si>
    <t>Del Sol: Construct New 345 kV Terminal</t>
  </si>
  <si>
    <t>Interconnect Diamondback Solar to the Del Sol 345 kV station</t>
  </si>
  <si>
    <t>Del Sol</t>
  </si>
  <si>
    <t xml:space="preserve">Jarrod Evans_x000D_
361-881-5574_x000D_
</t>
  </si>
  <si>
    <t>TP2024116</t>
  </si>
  <si>
    <t xml:space="preserve">Refugio 138/69 kV:Install Capacitor Bank </t>
  </si>
  <si>
    <t xml:space="preserve">Install 17.2 Mvar cap bank at the Refugio 69 kV station_x000D_
</t>
  </si>
  <si>
    <t>NEW</t>
  </si>
  <si>
    <t xml:space="preserve">Refugio_x000D_
</t>
  </si>
  <si>
    <t xml:space="preserve">TP2025250_x000D_
</t>
  </si>
  <si>
    <t>Glen Reed_x000D_
gareed@aep.com_x000D_
918-599-2664</t>
  </si>
  <si>
    <t>0,17.2</t>
  </si>
  <si>
    <t>Refugio</t>
  </si>
  <si>
    <t>Reconductor Mivida-Coachwhip-Fishhook 2045 ACCC</t>
  </si>
  <si>
    <t>Mivida PSSE Bus# 38152</t>
  </si>
  <si>
    <t>Fishhook PSSE Bus# 38180</t>
  </si>
  <si>
    <t>38152, 38170, 38180</t>
  </si>
  <si>
    <t>110084A</t>
  </si>
  <si>
    <t>Install new 345kV substation. Loop WAP-Whaley Ckt 72.</t>
  </si>
  <si>
    <t>CEHE_Newsub</t>
  </si>
  <si>
    <t>WAParish/Whaley</t>
  </si>
  <si>
    <t>Cost unavailble at this time.</t>
  </si>
  <si>
    <t>TNMP Pecos County RPG: Leon Creek to Coyanosa 138kV Double Ckt</t>
  </si>
  <si>
    <t>Leon Creek (bus # 38355)</t>
  </si>
  <si>
    <t>Coyanosa (bus # 38380)</t>
  </si>
  <si>
    <t>6601, 38355, 38380, 38445</t>
  </si>
  <si>
    <t>RCEC_Kemp_RC_station</t>
  </si>
  <si>
    <t xml:space="preserve">New TVEC substation by tapping Oncor's line Kemp to Seven Points 138kV._x000D_
</t>
  </si>
  <si>
    <t>2726, 3264, 6901</t>
  </si>
  <si>
    <t>110090A</t>
  </si>
  <si>
    <t>Install 345 kV substation. Loop 345 kV Circuit 97 Jordan – King into the new 345 kV substation.</t>
  </si>
  <si>
    <t>NEWSUB</t>
  </si>
  <si>
    <t>Jordan/King</t>
  </si>
  <si>
    <t>MODELS HALITE</t>
  </si>
  <si>
    <t>38308, 38332, 38355, 38380</t>
  </si>
  <si>
    <t>BRYN_ShadyLane_Rebuild</t>
  </si>
  <si>
    <t>Rebuild Shady Lane into a ring bus configuration. MAY NEED TO DELETE THIS LATER IF IT CONFLICTS WITH A FUTURE NOMCR OR NMMS TOPOLOGY.</t>
  </si>
  <si>
    <t>BTU Shady Lane</t>
  </si>
  <si>
    <t>110079A</t>
  </si>
  <si>
    <t>This models upgrades required for a proposed load addition near King Substation</t>
  </si>
  <si>
    <t>Install 345 kV CEHE_NewSub on ckt 75 King to Greens Bayou to create ckt.75 King to CEHE_NewSub to Greens Bayou. Upgrade substation equipment at King and Greens Bayou substations.</t>
  </si>
  <si>
    <t>CEHE_NewSub</t>
  </si>
  <si>
    <t>King/Greens Bayou</t>
  </si>
  <si>
    <t>Rebuild the Fryers Creek - Temple 138 kV Line</t>
  </si>
  <si>
    <t>Rebuild the Fryers Creek - Temple 138 kV Line on new structures</t>
  </si>
  <si>
    <t>Temple</t>
  </si>
  <si>
    <t>R6335</t>
  </si>
  <si>
    <t>3415, 3493</t>
  </si>
  <si>
    <t>This is the POI for High Noon Solar and Storage</t>
  </si>
  <si>
    <t>Boot Hill</t>
  </si>
  <si>
    <t>444, 445, 446</t>
  </si>
  <si>
    <t>BEPC_TPIT102632_BLACKTHORN</t>
  </si>
  <si>
    <t>193, 202, 204, 210, 214, 215, 1571, 1572, 11571</t>
  </si>
  <si>
    <t>Add new Iron Horse station for 25INR0230</t>
  </si>
  <si>
    <t>Leon</t>
  </si>
  <si>
    <t>967, 46020, 79011</t>
  </si>
  <si>
    <t>County Line Substation Addition</t>
  </si>
  <si>
    <t>Provide transformation service to a BBEC-member load in close proximity of existing Wolf Lane Substation._x000D_
_x000D_
The 138-kV County Line Substation will be cut-in on T582 Elroy-Wolf Lane transmission line.</t>
  </si>
  <si>
    <t>Elroy</t>
  </si>
  <si>
    <t>0,62.4</t>
  </si>
  <si>
    <t>7209, 7211, 7212</t>
  </si>
  <si>
    <t>Sunstone: Construct New 138 kV Station</t>
  </si>
  <si>
    <t>Interconnect the Inner Harbor Desalination Plant load to the new Sunstone 138 kV station on the Morris Street to Nueces Bay 138 kV line</t>
  </si>
  <si>
    <t>Sunstone</t>
  </si>
  <si>
    <t>AEP TCC/ETT</t>
  </si>
  <si>
    <t>LaRissa Lundry_x000D_
deevans@aep.com_x000D_
918-599-2938</t>
  </si>
  <si>
    <t>TP2022754</t>
  </si>
  <si>
    <t>8022, 8441, 8733</t>
  </si>
  <si>
    <t>Dokmai: Construct New 138 kV Station</t>
  </si>
  <si>
    <t>Interconnect Hyfuels Western Farmland Wind to the new Dokmai 138 kV station on the Cangrejo to Dacosta 138 kV line between Beecher and Cangrejo</t>
  </si>
  <si>
    <t xml:space="preserve">TSP/Company Contact and In-Service Date Update_x000D_
</t>
  </si>
  <si>
    <t>Dokmai</t>
  </si>
  <si>
    <t>Lorraine Timmerman_x000D_
deevans@aep.com_x000D_
918-599-2938</t>
  </si>
  <si>
    <t>TP2024120</t>
  </si>
  <si>
    <t>Calhoun</t>
  </si>
  <si>
    <t>8721, 8723, 80090</t>
  </si>
  <si>
    <t>91259A</t>
  </si>
  <si>
    <t>Phelps (PHE) CEHE Station for SKIPJA (SKP) / Skipjack Energy Storage (26INR0189)</t>
  </si>
  <si>
    <t>Install new Phelps (PHE) 138kV Substation for generator interconnection to SKIPJA (SKP) - Skipjack Energy Storage (26INR0189).  Loop into existing Ckt.02B WA Parish to Nash to create new Ckt.02 WA Parish to Phelps to Nash.</t>
  </si>
  <si>
    <t>Phelps</t>
  </si>
  <si>
    <t>WA Parish /Nash</t>
  </si>
  <si>
    <t>42460, 42980, 44010</t>
  </si>
  <si>
    <t>Buford (fka China Grove) to Tributary 138 kV Line Rebuild</t>
  </si>
  <si>
    <t>Rebuild Buford (fka China Grove) to Tributary 138 kV Line Rebuild</t>
  </si>
  <si>
    <t>Rebuild Buford (fka China Grove)</t>
  </si>
  <si>
    <t>Tributary Switch</t>
  </si>
  <si>
    <t>R8656</t>
  </si>
  <si>
    <t>26RPG010</t>
  </si>
  <si>
    <t>1318, 10119</t>
  </si>
  <si>
    <t>LLaves: Construct New 345 kV Station</t>
  </si>
  <si>
    <t>Interconnect Keys Hollow Solar &amp; Storage to the new Llaves 345 kV station on the Coleto Creek to Raptor 345 kV line</t>
  </si>
  <si>
    <t>Llaves</t>
  </si>
  <si>
    <t>Michael Pitts_x000D_
deevans@aep.com_x000D_
918-599-2938</t>
  </si>
  <si>
    <t>TP2024167</t>
  </si>
  <si>
    <t>Goliad</t>
  </si>
  <si>
    <t>8164, 8673, 80134</t>
  </si>
  <si>
    <t>Palafox: Construct New 138 kV Station</t>
  </si>
  <si>
    <t>Construct new STEC distribution station on the North Laredo Switch to Reveille 138 kV line between Barrera and North Laredo Switch</t>
  </si>
  <si>
    <t>Palafox</t>
  </si>
  <si>
    <t>Jarrod Evans_x000D_
jlsolis@aep.com_x000D_
361-881-5574</t>
  </si>
  <si>
    <t>TP2024132</t>
  </si>
  <si>
    <t>8053, 8717, 8909, 88000</t>
  </si>
  <si>
    <t>90134A</t>
  </si>
  <si>
    <t>Elvis (EVS) 138kV CEHE Substation for ROCK N ROLL Storage (24INR0234)</t>
  </si>
  <si>
    <t>Install new Elvis (EVS) 138kV CEHE Substation for generator interconnection to Rock N Roll Storage.  Connect to Ckt.26B WINMIL to Rosharon to create new Ckt.26 WINMIL to Elvis to Rosharon.</t>
  </si>
  <si>
    <t>Elvis</t>
  </si>
  <si>
    <t>WINMIL/Rosharon</t>
  </si>
  <si>
    <t>42110, 44531, 44560, 44600</t>
  </si>
  <si>
    <t>89939A</t>
  </si>
  <si>
    <t>Install new Skains (SKA) 345kV Substation for generator interconnection to Hollow Branch Creek Solar (24INR0422)</t>
  </si>
  <si>
    <t>Install new Skains (SKA) 345kV Substation for generator interconnection to Hollow Branch Creek Solar (24INR0422).  Loop into existing Ckt.74 Singleton to Jewett (ONCOR) to create new Ckt.74 Singleton to Skains to Jewett.</t>
  </si>
  <si>
    <t>Skains</t>
  </si>
  <si>
    <t>Singleton/Jewett</t>
  </si>
  <si>
    <t>3391, 44645, 44660</t>
  </si>
  <si>
    <t>County Line Dynamic Reactive Substation Upgrade</t>
  </si>
  <si>
    <t>Install reactive support at the County Line 138-kV Substation. This is an LCP Upgrade project to support Batch Zero Base Load</t>
  </si>
  <si>
    <t>County Line</t>
  </si>
  <si>
    <t>Ghost Town: Add new 345 kV Station</t>
  </si>
  <si>
    <t>Add new substation to serve 25INR0080 &amp; 26INR0113</t>
  </si>
  <si>
    <t>79000, 79008</t>
  </si>
  <si>
    <t>Interconnect the OPS load to the existing Riley 345 kV station</t>
  </si>
  <si>
    <t>TP2025219</t>
  </si>
  <si>
    <t>6111, 60188, 60189</t>
  </si>
  <si>
    <t>Claror: Construct New 345 kV Station</t>
  </si>
  <si>
    <t>Interconnect Bigway Solar I and II to the new Claror 345 kV station on the Edith Clarke to Cottonwood 345 kV line</t>
  </si>
  <si>
    <t>Claror</t>
  </si>
  <si>
    <t xml:space="preserve">Ali Barkat_x000D_
918-599-2437_x000D_
</t>
  </si>
  <si>
    <t>TP2025175</t>
  </si>
  <si>
    <t>59904, 60154, 60500</t>
  </si>
  <si>
    <t>Ballinger to Concho: Rebuild 69 kV line</t>
  </si>
  <si>
    <t>Rebuild Ballinger to Concho 69 kV line, install POP switch for Rowena, install CB at Miles, install POP switch for Harriett REA</t>
  </si>
  <si>
    <t>Transmission Status Update</t>
  </si>
  <si>
    <t>San Angelo Concho</t>
  </si>
  <si>
    <t>1088 - 1271</t>
  </si>
  <si>
    <t>20RPG004</t>
  </si>
  <si>
    <t>6338, 6409, 6410, 6411, 6412, 6413, 6450</t>
  </si>
  <si>
    <t>Chalmers: Construct New Distribution Station</t>
  </si>
  <si>
    <t>Construct new distribution station on the Lane City to Magill 138 kV line</t>
  </si>
  <si>
    <t>Chalmers</t>
  </si>
  <si>
    <t>DP23X0014</t>
  </si>
  <si>
    <t>Matagorda</t>
  </si>
  <si>
    <t>8111, 8127, 8668, 8750, 89500</t>
  </si>
  <si>
    <t>79451A</t>
  </si>
  <si>
    <t>Loop new Ancla CEHE 138kV substation into Ckt.04E Angleton to West Columbia to create new Ckt.04 Angleton to Ancla to West Columbia. Install one generator lead from Ancla CEHE 138kV substation to ROYAL / Royal River BESS.</t>
  </si>
  <si>
    <t>Loop new Ancla CEHE 138kV substation into Ckt.04E Angleton to West Columbia to create new Ckt.04 Angleton to Ancla to West Columbia.</t>
  </si>
  <si>
    <t>Ancla</t>
  </si>
  <si>
    <t>Angleton /West Columbia</t>
  </si>
  <si>
    <t>42110, 43380, 46630</t>
  </si>
  <si>
    <t>Install Hermann (HER) Distribution Substation</t>
  </si>
  <si>
    <t>Install Hermann (HER) Distribution Substation.  Loop on Ckt.08I to create new Ckt.08 Plaza to Hermann to Grant.</t>
  </si>
  <si>
    <t>Hermann</t>
  </si>
  <si>
    <t>Plaza/Grant</t>
  </si>
  <si>
    <t>45120, 47110, 47350</t>
  </si>
  <si>
    <t>90134B</t>
  </si>
  <si>
    <t>Install one generator lead from Elvis (EVS) 138kV CEHE Substation to customer-owned ROCK_N (RNR) for ROCK N ROLL Storage (24INR0234) customer substation.</t>
  </si>
  <si>
    <t>ROCK_N</t>
  </si>
  <si>
    <t>Costs included in main entry</t>
  </si>
  <si>
    <t>91259B</t>
  </si>
  <si>
    <t>Install one generator lead from Phelps (PHE) 138kV Substation to SKIPJA (SKP) / Skipjack Energy Storage (26INR0189)</t>
  </si>
  <si>
    <t>SKIPJA</t>
  </si>
  <si>
    <t>Costs included in main entry.</t>
  </si>
  <si>
    <t>89939B</t>
  </si>
  <si>
    <t>Install one generator lead from Skains (SKA) 345kV CEHE Substation to HOLLOW (HLW) / Hollow Branch Solar (24INR0422)</t>
  </si>
  <si>
    <t>HOLLOW</t>
  </si>
  <si>
    <t>RCEC_Peerless_Load</t>
  </si>
  <si>
    <t xml:space="preserve">Adding Pearless Bus, Load and Branch from Pearless to PRLS_RC_x000D_
</t>
  </si>
  <si>
    <t>Hopkins</t>
  </si>
  <si>
    <t>1823, 6792</t>
  </si>
  <si>
    <t>Add the Frankston station which taps the Coffee to Blackburn line</t>
  </si>
  <si>
    <t>Adding the Frankston station, tapping Rayburn's Coffee and Oncor's Blackburn stations.</t>
  </si>
  <si>
    <t>3325, 6855, 6871</t>
  </si>
  <si>
    <t>BEPC_TPIT_KosseSW_Kosse</t>
  </si>
  <si>
    <t>85, 89</t>
  </si>
  <si>
    <t>Establish the Wofford/Berryville POI</t>
  </si>
  <si>
    <t>Frankston</t>
  </si>
  <si>
    <t>Berryville</t>
  </si>
  <si>
    <t>R6332</t>
  </si>
  <si>
    <t>Anderson</t>
  </si>
  <si>
    <t>3782, 3783, 6871</t>
  </si>
  <si>
    <t>CTT Red Rock station/Cross Expansion</t>
  </si>
  <si>
    <t>Will replace CTT Cross Expansion PMCR.  Adds total of 225 MVar cap banks, removes series capacitors.</t>
  </si>
  <si>
    <t>0,225</t>
  </si>
  <si>
    <t>23914, 79001, 79002, 79003, 79004, 79010</t>
  </si>
  <si>
    <t>Angstrom: Expand 345 kV Station</t>
  </si>
  <si>
    <t>Interconnect Alila Solar to the Angstrom 345 kV station</t>
  </si>
  <si>
    <t>Ansgtrom</t>
  </si>
  <si>
    <t>N/A</t>
  </si>
  <si>
    <t>John Solis_x000D_
jlsolis@aep.com_x000D_
361-881-5575</t>
  </si>
  <si>
    <t>TP2023019</t>
  </si>
  <si>
    <t>This converts Bell County to Gabriel to 138 KV</t>
  </si>
  <si>
    <t>114, 118, 122, 132, 133, 7345, 7346, 13647</t>
  </si>
  <si>
    <t>Oncor_FW_Ward - Barnsley 69 kV Line Conversion to 138 kV</t>
  </si>
  <si>
    <t>Convert Ward - Barnsley 69 kV Line to 138 kV</t>
  </si>
  <si>
    <t>Barnsley Sub</t>
  </si>
  <si>
    <t>R8923</t>
  </si>
  <si>
    <t>Crane</t>
  </si>
  <si>
    <t>1203, 1204, 10250, 11205, 12390</t>
  </si>
  <si>
    <t>Keith Switch</t>
  </si>
  <si>
    <t>Iola</t>
  </si>
  <si>
    <t>2, 4</t>
  </si>
  <si>
    <t>Marina: Construct New Station</t>
  </si>
  <si>
    <t>Construct new network station on the Highway 9 to Morris St and Nueces Bay 138 kV lines</t>
  </si>
  <si>
    <t>Marina</t>
  </si>
  <si>
    <t>Marc Wilson_x000D_
deevans@aep.com_x000D_
918-599-2938</t>
  </si>
  <si>
    <t>8064, 8441, 8470, 8474, 8620, 8623, 8733</t>
  </si>
  <si>
    <t>Buddy Owens: Build new 138 kV Substation</t>
  </si>
  <si>
    <t>Build new 138 kV substation on Key Switch to North McAllen 138 kV line</t>
  </si>
  <si>
    <t>Buddy Owens</t>
  </si>
  <si>
    <t>Victoria Diaz_x000D_
jlsolis@aep.com_x000D_
361-881-5574</t>
  </si>
  <si>
    <t>8632, 8773, 8973</t>
  </si>
  <si>
    <t>75255A</t>
  </si>
  <si>
    <t>Construct a new, 50-mile Howard Rd to San Miguel 345kV double circuit transmission line with a normal and emergency rating of at least 1982 MVA per circuit; this transmission line will require approximately 50 mile of new Right of Way (ROW).</t>
  </si>
  <si>
    <t>5231, 5901</t>
  </si>
  <si>
    <t>Mulberry Creek: Rebuild 138 kV Station</t>
  </si>
  <si>
    <t>Rebuild Mulberry Creek 138 kV station</t>
  </si>
  <si>
    <t>In-Service Date and Tier Update</t>
  </si>
  <si>
    <t>Forrest Farson_x000D_
myturner@aep.com_x000D_
918-599-2437</t>
  </si>
  <si>
    <t>25RPG034</t>
  </si>
  <si>
    <t>6228, 6231, 6232, 6235, 6287, 6288, 60104, 60772</t>
  </si>
  <si>
    <t>Tidehaven: Construct New Distribution Station</t>
  </si>
  <si>
    <t>Construct new distribution station on the Blessing to Palacios 69 kV line</t>
  </si>
  <si>
    <t>Tidehaven</t>
  </si>
  <si>
    <t>1028 - 1206</t>
  </si>
  <si>
    <t>3767 DP21X0007</t>
  </si>
  <si>
    <t>8044, 8119, 8121, 8131, 8132, 8133, 8555, 8666</t>
  </si>
  <si>
    <t>Eden to Yellowjacket: Rebuild 69 kV Line</t>
  </si>
  <si>
    <t>Rehab the Eden to Yellowjacket 69 kV line</t>
  </si>
  <si>
    <t>TA2021119</t>
  </si>
  <si>
    <t>6363, 6372</t>
  </si>
  <si>
    <t>Lion: 138 kV Station &amp; Transmission Line</t>
  </si>
  <si>
    <t>Lion: 138 kV Station with new line to Stewart Road</t>
  </si>
  <si>
    <t>Lion</t>
  </si>
  <si>
    <t>Stewart Road</t>
  </si>
  <si>
    <t>885 - 1063</t>
  </si>
  <si>
    <t>3672 TP2018218</t>
  </si>
  <si>
    <t>8758, 8951, 8969</t>
  </si>
  <si>
    <t>Wren: Construct New 345 kV Station</t>
  </si>
  <si>
    <t>Interconnect the Eolic load to the new Wren 345 kV station via (2) new single circuits from Rio Hondo 345 kV station.</t>
  </si>
  <si>
    <t xml:space="preserve">TSP/Company Contact Update_x000D_
_x000D_
</t>
  </si>
  <si>
    <t xml:space="preserve">Wren_x000D_
_x000D_
</t>
  </si>
  <si>
    <t xml:space="preserve">TP2025127_x000D_
</t>
  </si>
  <si>
    <t>0,260</t>
  </si>
  <si>
    <t>8013, 8318, 8704, 8759, 80416</t>
  </si>
  <si>
    <t>This project aligns with Project Set #2 in the approved LLIS# 2215 LCP</t>
  </si>
  <si>
    <t>LCRATSC_Shoreline_Substation_Addition</t>
  </si>
  <si>
    <t>LCRA TSC will construct the new 138-kV Shoreline Substation. Shoreline Substation will provide 138-kV POI to serve Oncor's Rattan Substation load.</t>
  </si>
  <si>
    <t>3672, 7288, 7332</t>
  </si>
  <si>
    <t>90340B</t>
  </si>
  <si>
    <t>South Lane City substation expansion for BRP Diran BESS (23INR0137)</t>
  </si>
  <si>
    <t>Relocate existing Ckt.60D South Lane City to Dyann with expansion of South Lane City to BAAH configuration.</t>
  </si>
  <si>
    <t>South Lane City</t>
  </si>
  <si>
    <t>Dyann</t>
  </si>
  <si>
    <t>90340A</t>
  </si>
  <si>
    <t>Expand South Lane City substation for generator interconnection to BRP Diran BESS.  Convert South Lane City to BAAH configuration.</t>
  </si>
  <si>
    <t>BRP Diran BESS</t>
  </si>
  <si>
    <t>WETT Binturong Synchronous Condenser</t>
  </si>
  <si>
    <t>59919, 59920, 59921</t>
  </si>
  <si>
    <t>Cesium: Construct New 345 kV Station</t>
  </si>
  <si>
    <t>Interconnect the Castle load to the new Cesium 345 kV station on the Clear Crossing to Figaro 345 kV line between Figaro and Kirchoff</t>
  </si>
  <si>
    <t>Cesium</t>
  </si>
  <si>
    <t xml:space="preserve">TP2025188_x000D_
</t>
  </si>
  <si>
    <t>Sara Watson_x000D_
myturner@aep.com_x000D_
918-599-2437</t>
  </si>
  <si>
    <t>60198, 60704, 60715</t>
  </si>
  <si>
    <t>Add Liendo load serving substation</t>
  </si>
  <si>
    <t>7272, 57668, 57674</t>
  </si>
  <si>
    <t>Upgrade Sargent to Franklins Camp 2025 RTP</t>
  </si>
  <si>
    <t>5564, 5566</t>
  </si>
  <si>
    <t>Natural Dam - Beals Creek 138 kV Line</t>
  </si>
  <si>
    <t xml:space="preserve">Add Permian Basin Reliability Plan Upgrade ID L21A. Upgrade the existing Natural Dam - Beals Creek 138-kV line_x000D_
</t>
  </si>
  <si>
    <t>Natural Dam</t>
  </si>
  <si>
    <t>Bealscreek</t>
  </si>
  <si>
    <t>PB_L21_A</t>
  </si>
  <si>
    <t>11325, 11331, 23836</t>
  </si>
  <si>
    <t>99391C</t>
  </si>
  <si>
    <t>Add part of Permian Basin Reliability Plan Upgrade ID L18. Convert the existing Stanton East - Midland Basin - Spraberry 69-kV line to 138-kV and cut into Rockhound and Stanton East 138 kV Switches to establish the Consavvy - Rockhound - Stanton East 138 kV Line.</t>
  </si>
  <si>
    <t>Consavvy</t>
  </si>
  <si>
    <t>1326, 10063, 11134, 11388</t>
  </si>
  <si>
    <t>Upgrade Sargent - Bay City</t>
  </si>
  <si>
    <t>Upgrade Sargent - Bay City line to 795ACSR. 2024 RTP; 2025 RTP</t>
  </si>
  <si>
    <t>Sargent</t>
  </si>
  <si>
    <t>Bay City</t>
  </si>
  <si>
    <t>5560, 5564</t>
  </si>
  <si>
    <t>RCEC_Union_Valley</t>
  </si>
  <si>
    <t xml:space="preserve">180MW load connecting to a new load serving station from RCEC's Union Valley Station to Blackland RC. This includes an installation of 100 MVAR Capacitor Bank at Union Valley Load Station (6981)_x000D_
_x000D_
_x000D_
</t>
  </si>
  <si>
    <t>0,100</t>
  </si>
  <si>
    <t>Hunt</t>
  </si>
  <si>
    <t>6860, 6886, 6981</t>
  </si>
  <si>
    <t>Hays Hill (fka Rock Draw) 345 kV Switch</t>
  </si>
  <si>
    <t>Sand Lake</t>
  </si>
  <si>
    <t>North McCamey</t>
  </si>
  <si>
    <t>R8716</t>
  </si>
  <si>
    <t>Upton</t>
  </si>
  <si>
    <t>11098, 18668, 76000</t>
  </si>
  <si>
    <t>Zenaida: Construct New 138 kV Station</t>
  </si>
  <si>
    <t>Interconnect Dove Run Solar to the new Zenaida 138 kV station on the Crestonio to Falfurrias 138 kV line</t>
  </si>
  <si>
    <t>Zenaida</t>
  </si>
  <si>
    <t>TP2023843</t>
  </si>
  <si>
    <t>Andrew Garlick_x000D_
jlsolis@aep.com_x000D_
361-881-5574</t>
  </si>
  <si>
    <t>8510, 8695, 80043</t>
  </si>
  <si>
    <t>Interconnect Sun Cactus Solar to the new Zenaida 138 kV station on the Crestonio to Falfurrias 138 kV line</t>
  </si>
  <si>
    <t>TP2023851</t>
  </si>
  <si>
    <t>15TPIT0044</t>
  </si>
  <si>
    <t>Fowlerton Capacitor</t>
  </si>
  <si>
    <t>Add 19.2 MVAR capacitor</t>
  </si>
  <si>
    <t>Fowlerton</t>
  </si>
  <si>
    <t>0,19.2</t>
  </si>
  <si>
    <t>Related_WylieSW_LCP_Upgrades_Walnut_Newman_Line</t>
  </si>
  <si>
    <t>Walnut</t>
  </si>
  <si>
    <t>Newman</t>
  </si>
  <si>
    <t>Danh Huynh_x000D_
dhuynh@gpltexas.org_x000D_
972-205-3826</t>
  </si>
  <si>
    <t>823, 849</t>
  </si>
  <si>
    <t>Related_WylieSW_LCP_Upgrades_Walnut_Naaman_Line</t>
  </si>
  <si>
    <t>Naaman</t>
  </si>
  <si>
    <t>823, 825</t>
  </si>
  <si>
    <t>Establish El Capitan 345/138 kV Switch</t>
  </si>
  <si>
    <t>Add Permian Basin Reliability Plan Upgrade ID L5A Establish a new Culberson 345/138-kV substation at the existing Culberson Switch and install two new 345/138-kV transformers</t>
  </si>
  <si>
    <t>El Capitan</t>
  </si>
  <si>
    <t>PB_L5_A</t>
  </si>
  <si>
    <t>-75,0</t>
  </si>
  <si>
    <t>Culberson</t>
  </si>
  <si>
    <t>1096, 1097, 1303, 10179, 10180, 10181, 10182, 10271, 10272, 11082, 11191, 18726</t>
  </si>
  <si>
    <t>93088A</t>
  </si>
  <si>
    <t>Cattleman - Champion Creek/Bitter Creek - Sweetwater East 345-kV Double-Circuit Line Rebuild 345 kV Double-Circuit Line Rebuild</t>
  </si>
  <si>
    <t xml:space="preserve">Add Permian Basin Reliability Plan Upgrade ID L24A. LCRA and Oncor joint project to add L24A Upgrade the existing Cattleman - Champion Creek/Bitter Creek - Sweetwater East 345-kV double-circuit line_x000D_
</t>
  </si>
  <si>
    <t xml:space="preserve">Cattleman_x000D_
</t>
  </si>
  <si>
    <t>PB_L24_A</t>
  </si>
  <si>
    <t>10105, 11420, 71050</t>
  </si>
  <si>
    <t>This models upgrades required for a proposed load addition.</t>
  </si>
  <si>
    <t>Connect customer load at Seabreeze or TANGLEWOOD substations</t>
  </si>
  <si>
    <t>Seabreeze</t>
  </si>
  <si>
    <t>Upgrades conductor rating</t>
  </si>
  <si>
    <t>PBRP Upgrade L13</t>
  </si>
  <si>
    <t>1907, 2303, 11908, 38430, 38445</t>
  </si>
  <si>
    <t>Install a 50MVAr Capacitor Bank at Grandview Substation</t>
  </si>
  <si>
    <t>S-1047</t>
  </si>
  <si>
    <t xml:space="preserve">Add Moursund load serving station </t>
  </si>
  <si>
    <t>5502, 5506, 5508</t>
  </si>
  <si>
    <t xml:space="preserve">Drill Hole - El Capitan (fka Culberson) 345 kV double-circuit line </t>
  </si>
  <si>
    <t>Add Permian Basin Reliability Plan Upgrade ID L5D Add a new Drill Hole - El Capitan (fka Culberson) 345-kV double-circuit line</t>
  </si>
  <si>
    <t>Drill Hole</t>
  </si>
  <si>
    <t xml:space="preserve">PB_L5_D_x000D_
</t>
  </si>
  <si>
    <t>10073, 10180</t>
  </si>
  <si>
    <t>Addition of Blue Moon substation</t>
  </si>
  <si>
    <t>Addition of Blue Moon substation on 138 kV line connecting Bertram to Burnet.</t>
  </si>
  <si>
    <t>7100, 70009, 70520, 70522</t>
  </si>
  <si>
    <t>Add Quantum 345 kV Switch</t>
  </si>
  <si>
    <t>Connect Quantum 345 kV Switch to the existing Longshore - Cattleman Switch 345 kV line, approximately 13 miles Southwest of Colorado City, TX off of CR 365.</t>
  </si>
  <si>
    <t>1058, 10053, 10252, 184451</t>
  </si>
  <si>
    <t>Establish Maxdale 138 kV Switch</t>
  </si>
  <si>
    <t>Establish Maxdale 138 kV Switch for Cosper Solar</t>
  </si>
  <si>
    <t>Maxdale</t>
  </si>
  <si>
    <t>R6468</t>
  </si>
  <si>
    <t>115, 3785, 3812</t>
  </si>
  <si>
    <t>Littlestar 138 kV Switch</t>
  </si>
  <si>
    <t>Establish new 138 kV Switch</t>
  </si>
  <si>
    <t>Little Star</t>
  </si>
  <si>
    <t>R8978</t>
  </si>
  <si>
    <t>1102, 1110, 18523</t>
  </si>
  <si>
    <t>Potterson Lake 138 kV Switch</t>
  </si>
  <si>
    <t>Catclaw</t>
  </si>
  <si>
    <t>Mudstone</t>
  </si>
  <si>
    <t>R8908</t>
  </si>
  <si>
    <t>10238, 11283, 18664</t>
  </si>
  <si>
    <t>70012A</t>
  </si>
  <si>
    <t>BEPC_NOTPIT_ClarkLakeVoltConv1</t>
  </si>
  <si>
    <t>510, 513, 515, 1585</t>
  </si>
  <si>
    <t>Establish Division Sub Cedar Hill - Liggett 138 kV Line</t>
  </si>
  <si>
    <t>Establish Division Sub and Loop Cedar Hill - Liggett 138 kV line in to Great Southwest / General Motors</t>
  </si>
  <si>
    <t>Project Deferral</t>
  </si>
  <si>
    <t>Grand Prairie West</t>
  </si>
  <si>
    <t>Mayfield Tap</t>
  </si>
  <si>
    <t>M5280</t>
  </si>
  <si>
    <t>23RPG018</t>
  </si>
  <si>
    <t>1919, 2137, 2138, 2140, 2143, 2265, 2274, 12265</t>
  </si>
  <si>
    <t>Hunt Area System Restoration</t>
  </si>
  <si>
    <t>LCRA TSC will restore and replace flood damaged transmission facilities at the Hunt substation and damaged structures on 138-kV Hunt to Turtle Creek transmission line (T240).</t>
  </si>
  <si>
    <t>Kerr</t>
  </si>
  <si>
    <t>7142, 7144, 7442, 7750</t>
  </si>
  <si>
    <t>Install a 50MVAr Capacitor Bank at Omicron Substation</t>
  </si>
  <si>
    <t>S-1048</t>
  </si>
  <si>
    <t>Establish Alder 138 kV Switch</t>
  </si>
  <si>
    <t>Alder</t>
  </si>
  <si>
    <t>R6329</t>
  </si>
  <si>
    <t>24RPG007</t>
  </si>
  <si>
    <t>3173, 3175, 3184</t>
  </si>
  <si>
    <t>Whitebaker 345kV - Part of Upgrade L13 2024 Permian Basin Study</t>
  </si>
  <si>
    <t>38430, 38435, 38436, 38437, 76002</t>
  </si>
  <si>
    <t>92852A</t>
  </si>
  <si>
    <t>Monticello_Paris_Line_Upgrade</t>
  </si>
  <si>
    <t>Upgrade Monticello - Woodard 345 kV Line</t>
  </si>
  <si>
    <t>Monticello</t>
  </si>
  <si>
    <t>Woodard</t>
  </si>
  <si>
    <t>R986</t>
  </si>
  <si>
    <t>Titus</t>
  </si>
  <si>
    <t>25RPG026</t>
  </si>
  <si>
    <t>1695, 11699</t>
  </si>
  <si>
    <t>Rebuild Odessa EHV - Reiter 138 kV Double Circuit Line</t>
  </si>
  <si>
    <t>Add Permian Basin Reliability Plan Upgrade ID L17 Upgrade Odessa - Reiter 138kV double-circuit line</t>
  </si>
  <si>
    <t>Odessa EHV</t>
  </si>
  <si>
    <t>Reiter</t>
  </si>
  <si>
    <t>PB L17</t>
  </si>
  <si>
    <t>1027, 18545</t>
  </si>
  <si>
    <t>Chalk 69 kV Substation Conversion to 138 kV</t>
  </si>
  <si>
    <t xml:space="preserve">Add Permian Basin Reliability Plan Upgrade ID L20G. Construct a new Chalk 138-kV substation at the existing Chalk 69-kV substation and loop the existing McDonald Road – Navigation 138-kV line into Chalk_x000D_
</t>
  </si>
  <si>
    <t>McDonald Road</t>
  </si>
  <si>
    <t>PB_L20_G</t>
  </si>
  <si>
    <t>1333, 1352, 10066, 10112, 10186, 10187, 10188</t>
  </si>
  <si>
    <t>Upgrade Hutto 138 kV terminal equipment</t>
  </si>
  <si>
    <t>Upgrade Hutto 138 kV terminal equipment for the Hutto - Teal 138 kV Line</t>
  </si>
  <si>
    <t>Hutto</t>
  </si>
  <si>
    <t>R6205</t>
  </si>
  <si>
    <t>3362, 3666</t>
  </si>
  <si>
    <t>Ranger Camp Switch - Barber Lake Switch 138 kV Line (East Circuit, 2nd Circuit)</t>
  </si>
  <si>
    <t xml:space="preserve">Add Permian Basin Reliability Plan Upgrade ID L22A. Install a new 3.68-mile, 138 kV second conductor on existing double-circuit structures from Ranger Camp to Barber Lake (via Frontier)_x000D_
</t>
  </si>
  <si>
    <t>PB_L22_A</t>
  </si>
  <si>
    <t>1189, 10050</t>
  </si>
  <si>
    <t>Sun - Sacroc - Union 138 kV Line Rebuild</t>
  </si>
  <si>
    <t>Add Permian Basin Reliability Plan Upgrade ID L22D. Upgrade the existing Sun - Sacroc - Union 138 kV Line Rebuild.</t>
  </si>
  <si>
    <t>Sun</t>
  </si>
  <si>
    <t>PB_L22_D</t>
  </si>
  <si>
    <t>1064, 1311</t>
  </si>
  <si>
    <t>99479B</t>
  </si>
  <si>
    <t>Snyder - China Grove 69 kV Loop Converstion to 138 kV</t>
  </si>
  <si>
    <t>Adds part of Permian Basin Reliability Plan Upgrade ID L23. Convert the existing Snyder - Scurry - China Grove and Snyder - Amoco Tap - China Grove 69-kV lines to 138-kV. This converts the Snyder - Ira - China Grove 69 kV Line into 138 kV and reterminates into the new Bluff Creek 138 kV Switch.</t>
  </si>
  <si>
    <t>PB_L23</t>
  </si>
  <si>
    <t>1318, 1319, 1367, 10191, 10201</t>
  </si>
  <si>
    <t>Establish Pin Oak 345 kV Switch</t>
  </si>
  <si>
    <t>Pin Oak 345 kV Switch</t>
  </si>
  <si>
    <t>R6331</t>
  </si>
  <si>
    <t>3133, 3134, 3308, 3344, 3380, 3381, 3390, 3391, 68091</t>
  </si>
  <si>
    <t>Pepper Creek - Temple Elm Creek 138 kV Double-Circuit Line</t>
  </si>
  <si>
    <t>Reconductor the Pepper Creek - Temple Elm Creek 138 kV Double-Circuit Line</t>
  </si>
  <si>
    <t>Pepper Creek</t>
  </si>
  <si>
    <t>Temple Elm Creek</t>
  </si>
  <si>
    <t>R6198</t>
  </si>
  <si>
    <t>3484, 3608, 13608, 13662</t>
  </si>
  <si>
    <t>2023-NC51</t>
  </si>
  <si>
    <t>Belton - Temple 138 kV Line</t>
  </si>
  <si>
    <t>Rebuild the Belton - Temple 138 kV Line</t>
  </si>
  <si>
    <t>Belton</t>
  </si>
  <si>
    <t>R6199</t>
  </si>
  <si>
    <t>3415, 3602, 3610, 3611, 3612, 3759</t>
  </si>
  <si>
    <t>2023-NC5, 2023-NC17</t>
  </si>
  <si>
    <t>Establish Mosher 345 kV Switch</t>
  </si>
  <si>
    <t>Establish Mosher 345 kV Switch for Glasgow Solar</t>
  </si>
  <si>
    <t>Mosher 345 kV Switch</t>
  </si>
  <si>
    <t>R6321</t>
  </si>
  <si>
    <t>2466, 3763, 68091</t>
  </si>
  <si>
    <t>71910B</t>
  </si>
  <si>
    <t>Rebuild the Hillsboro - Elm Mott 69 kV Line</t>
  </si>
  <si>
    <t>Rebuild the West - Abbott 69 kV Line Section</t>
  </si>
  <si>
    <t>West 69 kV Substation</t>
  </si>
  <si>
    <t>Abbott 69 kV Substation</t>
  </si>
  <si>
    <t>R6221</t>
  </si>
  <si>
    <t>3524, 3525</t>
  </si>
  <si>
    <t>Balch Springs Tap – Balch Springs 138 kV Line Section</t>
  </si>
  <si>
    <t>Rebuild Balch Springs Tap – Balch Springs 138 kV Line Section</t>
  </si>
  <si>
    <t>Balch Springs Tap</t>
  </si>
  <si>
    <t>Balch Springs</t>
  </si>
  <si>
    <t>M4194</t>
  </si>
  <si>
    <t>2775, 2776, 2777, 2778</t>
  </si>
  <si>
    <t>Cattleman - Range Rider 138 kV Double-Circuit Line</t>
  </si>
  <si>
    <t>Construct a new 138 kV double-circuit line from Cattleman to Range Rider Switch</t>
  </si>
  <si>
    <t>Range Rider</t>
  </si>
  <si>
    <t>R8722</t>
  </si>
  <si>
    <t>10054, 10183</t>
  </si>
  <si>
    <t>Cattleman – Bitter Creek/Champion Creek 345 kV Reroute</t>
  </si>
  <si>
    <t>Terminate Morgan Creek – Bitter Creek/Champion Creek Double-Circuit 345 kV Line into Cattleman 345 kV Switch</t>
  </si>
  <si>
    <t>Bitter Creek and Champion Creek</t>
  </si>
  <si>
    <t>1030, 1414, 10053, 10105, 71050</t>
  </si>
  <si>
    <t>East Levee - Industrial Blvd 138 kV DCKT Line</t>
  </si>
  <si>
    <t>Rebuild East Levee - Industrial Blvd 138 kV DCKT Line</t>
  </si>
  <si>
    <t>East Levee</t>
  </si>
  <si>
    <t>Industrial</t>
  </si>
  <si>
    <t>M4213</t>
  </si>
  <si>
    <t>2481, 2482, 2874, 2875, 2876, 2974, 2976</t>
  </si>
  <si>
    <t>Lamar Blossom Switch - Clarksville 69 kV Line Rebuild</t>
  </si>
  <si>
    <t>Rebuild the existing 69 kV Line</t>
  </si>
  <si>
    <t>River Crest</t>
  </si>
  <si>
    <t>M5325</t>
  </si>
  <si>
    <t>1772, 1785, 11784</t>
  </si>
  <si>
    <t>Edgewood Switch – Royse Switch 138 kV Line</t>
  </si>
  <si>
    <t>Rebuild and convert the Edgewood-Iron Bridge 69 kV to 138 kV operation</t>
  </si>
  <si>
    <t>Edgewood</t>
  </si>
  <si>
    <t>Able Springs</t>
  </si>
  <si>
    <t>M3227</t>
  </si>
  <si>
    <t>2471, 2721, 3163, 3165, 3167, 3168, 3169, 3181, 3182, 3185, 3188, 3189, 3191, 3192, 3193, 6920, 6922, 12467, 12469, 12470, 12472, 13188, 13191</t>
  </si>
  <si>
    <t>FireHall_138kV_Switch</t>
  </si>
  <si>
    <t>Establish Fire Hall 138 kV Switch</t>
  </si>
  <si>
    <t>Roanoke Switch</t>
  </si>
  <si>
    <t>Kingsridge Switch</t>
  </si>
  <si>
    <t>M5352</t>
  </si>
  <si>
    <t>1846, 2118, 15101</t>
  </si>
  <si>
    <t>Establish Voss Lake 345/138 kV Switch</t>
  </si>
  <si>
    <t>Voss Lake</t>
  </si>
  <si>
    <t>R6278</t>
  </si>
  <si>
    <t>25RPG009</t>
  </si>
  <si>
    <t>3687, 3717, 3740, 3749, 3750, 3751, 3752, 3761, 13429, 13430</t>
  </si>
  <si>
    <t>2023-SC9</t>
  </si>
  <si>
    <t>Stainback 345 kV Capacitor Bank</t>
  </si>
  <si>
    <t>Stainback 345 kV Switch</t>
  </si>
  <si>
    <t>M5017</t>
  </si>
  <si>
    <t>Establish Drill Hole 345/138 kV Switch</t>
  </si>
  <si>
    <t>Drill Hole Switch</t>
  </si>
  <si>
    <t>R8725</t>
  </si>
  <si>
    <t>24RPG010</t>
  </si>
  <si>
    <t>10073, 10074, 10075, 10076, 10228, 10269, 10270, 11090, 11271, 11272, 18709</t>
  </si>
  <si>
    <t>Establish Iron Crest 138 kV Switch</t>
  </si>
  <si>
    <t>Iron Crest 138 kV Switch</t>
  </si>
  <si>
    <t>R6440</t>
  </si>
  <si>
    <t>3275, 3278, 3279, 3823, 3896, 6935, 6939</t>
  </si>
  <si>
    <t>Establish Caroline Creek 138 kV Switch</t>
  </si>
  <si>
    <t>Caroline Creek 138 kV Switch</t>
  </si>
  <si>
    <t>R6543</t>
  </si>
  <si>
    <t>3394, 3501, 3893</t>
  </si>
  <si>
    <t>Binkley 138 kV Switch</t>
  </si>
  <si>
    <t>Binkley Switch</t>
  </si>
  <si>
    <t>M3367</t>
  </si>
  <si>
    <t>11750, 12677, 12678, 17028</t>
  </si>
  <si>
    <t>Fire Hall 138 kV Capacitor Bank</t>
  </si>
  <si>
    <t>Establish Fire Hall 138 kV Capacitor Bank</t>
  </si>
  <si>
    <t>Fire Hall</t>
  </si>
  <si>
    <t>Wycliff 138 kV POD</t>
  </si>
  <si>
    <t>M4389</t>
  </si>
  <si>
    <t>2749, 2815, 3036</t>
  </si>
  <si>
    <t>Wilson 138 kV Switch</t>
  </si>
  <si>
    <t>Establish Wilson 138 kV Switch</t>
  </si>
  <si>
    <t>M4380</t>
  </si>
  <si>
    <t>2126, 2238, 2429, 2942, 2943, 3068, 3074</t>
  </si>
  <si>
    <t>Deaf Smith - Theory 345 kV Double-Circuit and Wallaby - AJ Swope 345 kV Line Cut-In</t>
  </si>
  <si>
    <t>Construct Deaf Smith - Theory 345 kV Double-Circuit Line and  Cut-In Wallaby - AJ Swope 345 kV Line into Deaf Smith 345 kV Switch</t>
  </si>
  <si>
    <t>Deaf Smith</t>
  </si>
  <si>
    <t>Theory</t>
  </si>
  <si>
    <t>R8899</t>
  </si>
  <si>
    <t>26RPG013</t>
  </si>
  <si>
    <t>23906, 23908, 23909, 23911</t>
  </si>
  <si>
    <t>102849B</t>
  </si>
  <si>
    <t>Union 138 kV Switch</t>
  </si>
  <si>
    <t>Cut-in the Deep Creek - Sacroc 138 kV Line Section into Union 138 kV Switch</t>
  </si>
  <si>
    <t>R8608</t>
  </si>
  <si>
    <t>1304, 1311, 18555</t>
  </si>
  <si>
    <t>Sterrett Switch – MidlothianTXI 138kV_Line_Upgrade</t>
  </si>
  <si>
    <t>Upgrade Sterrett Switch – MidlothianTXI 138kV Line Upgrade</t>
  </si>
  <si>
    <t>Midlothian TXI</t>
  </si>
  <si>
    <t>M4349</t>
  </si>
  <si>
    <t>203, 2305, 2307, 2308, 2309, 2317, 12307, 12317</t>
  </si>
  <si>
    <t>25RPT004</t>
  </si>
  <si>
    <t>Watermill Switch – Stainback Switch 345kV Double-Circuit Line Upgrade</t>
  </si>
  <si>
    <t>Upgrade Watermill Switch – Stainback Switch 345kV Double-Circuit Line Upgrade</t>
  </si>
  <si>
    <t>Watermill Switch</t>
  </si>
  <si>
    <t>Stainback Switch</t>
  </si>
  <si>
    <t>M4432</t>
  </si>
  <si>
    <t>2217, 2427</t>
  </si>
  <si>
    <t>Pebble Creek 138 kV Capacitor</t>
  </si>
  <si>
    <t>Establish Pebble Creek 138 kV Capacitor</t>
  </si>
  <si>
    <t>Pebble Creek 138 kV Switch</t>
  </si>
  <si>
    <t>M4434</t>
  </si>
  <si>
    <t>0,220.8</t>
  </si>
  <si>
    <t>Establish Kilough 138 kV POD</t>
  </si>
  <si>
    <t>Kilough 138 kV POD</t>
  </si>
  <si>
    <t>R6511</t>
  </si>
  <si>
    <t>3114, 3325, 3824</t>
  </si>
  <si>
    <t>Construct Drill Hole – Riverton 345 kV Double-Circuit</t>
  </si>
  <si>
    <t>Riverton Switch</t>
  </si>
  <si>
    <t>R8748</t>
  </si>
  <si>
    <t>10073, 11084</t>
  </si>
  <si>
    <t>Watermill Switch – Wilson Switch 138 kV Double-Circuit Line</t>
  </si>
  <si>
    <t>Upgrade Watermill Switch – Wilson Switch 138 kV Double-Circuit Line</t>
  </si>
  <si>
    <t>Wilson Switch</t>
  </si>
  <si>
    <t>M4363</t>
  </si>
  <si>
    <t>2429, 3074</t>
  </si>
  <si>
    <t>Mesquite Switch – Seagoville Switch 138kV Line</t>
  </si>
  <si>
    <t>Upgrade Mesquite Switch – Seagoville Switch 138kV Line</t>
  </si>
  <si>
    <t>Mesquite Switch</t>
  </si>
  <si>
    <t xml:space="preserve">Seagoville Switch </t>
  </si>
  <si>
    <t>M4435</t>
  </si>
  <si>
    <t>2434, 2756, 2771, 2775, 2777, 2778, 2779, 3075, 13075</t>
  </si>
  <si>
    <t>Cedar Crest Switch – Wilson Switch 138kV Line</t>
  </si>
  <si>
    <t>Upgrade Cedar Crest Switch – Wilson Switch 138kV Line</t>
  </si>
  <si>
    <t>Cedar Crest Switch</t>
  </si>
  <si>
    <t>M4406</t>
  </si>
  <si>
    <t>2126, 2238, 2486, 2495, 2985, 2986, 3067, 3072, 3074</t>
  </si>
  <si>
    <t>Poisson: Construct New 345 kV Station</t>
  </si>
  <si>
    <t>Interconnect Short Creek Solar to the new Poisson 345 kV station on the Riley to Fisher Road 345 kV line</t>
  </si>
  <si>
    <t>Poisson</t>
  </si>
  <si>
    <t>Melissa Skillman_x000D_
twang1@aep.com_x000D_
918-599-2635</t>
  </si>
  <si>
    <t>TP2024154</t>
  </si>
  <si>
    <t>Wichita</t>
  </si>
  <si>
    <t>1425, 6101, 60136</t>
  </si>
  <si>
    <t>BEPC_TPIT102661_Pursley</t>
  </si>
  <si>
    <t>190, 191, 194, 199</t>
  </si>
  <si>
    <t>Clark Church/Birdhouse (Ottine New) Substation</t>
  </si>
  <si>
    <t xml:space="preserve">Build New 138 Substation adjacent to LCRA Birdhouse station; replaces existing Ottine station, add 20MVA_x000D_
</t>
  </si>
  <si>
    <t>Ottine</t>
  </si>
  <si>
    <t>Lon Hill to Sinton: Bypass Waterworks 69 kV station</t>
  </si>
  <si>
    <t>Relocate portion of 69 kV line between Odem and Stevens Tap to bypass Waterworks 69 kV station</t>
  </si>
  <si>
    <t>Odem</t>
  </si>
  <si>
    <t>Stevens Tap</t>
  </si>
  <si>
    <t>TA2022133</t>
  </si>
  <si>
    <t>Travis Coody_x000D_
deevans@aep.com_x000D_
918-599-2938</t>
  </si>
  <si>
    <t>8810, 8865, 8867</t>
  </si>
  <si>
    <t>BBEC Max Zuehlke substation high side upgrade</t>
  </si>
  <si>
    <t>Replace 336 (Linnet) conductor, jumpers, and connectors with 959 (Suwannee) conductor, jumpers, and connectors.(MLSE)</t>
  </si>
  <si>
    <t>Max Zuehlke</t>
  </si>
  <si>
    <t>7564, 7565</t>
  </si>
  <si>
    <t>BBEC Lexington to Lyle Wolz Transmission Line Upgrade</t>
  </si>
  <si>
    <t>Replace 336 (Linnet) conductor with 959 (Suwannee) and replace a limited number of structures to accommodate the new conductor.</t>
  </si>
  <si>
    <t>Lexington</t>
  </si>
  <si>
    <t>Lyle Wolz</t>
  </si>
  <si>
    <t>Burleson</t>
  </si>
  <si>
    <t>7567, 7571</t>
  </si>
  <si>
    <t>BBEC Lyle Wolz to Lyons Transmission Line Upgrade</t>
  </si>
  <si>
    <t>Lyons</t>
  </si>
  <si>
    <t>7567, 7573</t>
  </si>
  <si>
    <t>Cowpen 345kV Bus from TNMP submitted Cowpen/Silverleaf RPG</t>
  </si>
  <si>
    <t>18669, 38041, 38042, 38043, 38044, 38048</t>
  </si>
  <si>
    <t>BBEC Gay Hill substation high side upgrade</t>
  </si>
  <si>
    <t>Replace 336 (Linnet) conductor, jumpers, and connectors with 959 (Suwannee) conductor, jumpers, and connectors. (MLSE)</t>
  </si>
  <si>
    <t>Gay Hill</t>
  </si>
  <si>
    <t>7565, 7570, 7572, 7573</t>
  </si>
  <si>
    <t>LCRATSC_Copperas_Cove-Kempner_Transmission_Line_Overhaul</t>
  </si>
  <si>
    <t xml:space="preserve">Perform an overhaul on the 5.6 mile T721 Kempner - Copperas Cove 138-kV transmission line. </t>
  </si>
  <si>
    <t>7061, 7260</t>
  </si>
  <si>
    <t>RGEC_Altuda 69-kV In-line_Breaker_Installation</t>
  </si>
  <si>
    <t>Install 69-kV breaker between Alpine Switch and Persimmon Gap substation at Altuda substation.</t>
  </si>
  <si>
    <t>Working on engineering design with consultant.</t>
  </si>
  <si>
    <t>Alpr2A (6665)</t>
  </si>
  <si>
    <t xml:space="preserve">PrsmnGap2A (6669)_x000D_
</t>
  </si>
  <si>
    <t>RGEC</t>
  </si>
  <si>
    <t>Ruben Quiroga_x000D_
rquiroga@rgec.coop_x000D_
830-291-4203</t>
  </si>
  <si>
    <t>Brewster</t>
  </si>
  <si>
    <t>RGEC Persimmon Gap Substation 69-kV Transmission Line Extension and Substation Expansion</t>
  </si>
  <si>
    <t>Extend Alpine-Persimmon Gap 69-kV Transmission Line at Switch# 6669 and Install Circuit Switcher to accommodate new substation power transformer and distribution bays.   New power transformer capacity will be 12/16/20 MVA.</t>
  </si>
  <si>
    <t>Scheduled RUS Construction Work Plan Project</t>
  </si>
  <si>
    <t xml:space="preserve">Persimmon Gap_x000D_
</t>
  </si>
  <si>
    <t>Install a 50MVAr Capacitor Bank at Crossroads Substation</t>
  </si>
  <si>
    <t>S-1050</t>
  </si>
  <si>
    <t>109610B</t>
  </si>
  <si>
    <t>Missouri City to HO Clarke - Hardening Upgrades</t>
  </si>
  <si>
    <t>Rebuild/reconductor portions of Ckt.05A HO Clarke to Blue Ridge as a Hardening upgrade.</t>
  </si>
  <si>
    <t>HO Clarke</t>
  </si>
  <si>
    <t>47170, 48037</t>
  </si>
  <si>
    <t>Install a 50MVAr Capacitor Bank at Castroville Substation</t>
  </si>
  <si>
    <t>S-1045</t>
  </si>
  <si>
    <t>LCRATSC Laurel Substation Addition</t>
  </si>
  <si>
    <t>LCRA TSC will install the transmission interconnection facilities (TIF) including constructing a new 138-kV substation ("Laurel Substation Addition").</t>
  </si>
  <si>
    <t>Laurel Substation</t>
  </si>
  <si>
    <t>7061, 7062, 7260</t>
  </si>
  <si>
    <t>Install new 138kV AERIE (AER) customer substation.  Loop on Ckt.02B to create new Ckt.02 Nash to AERIE to Burke.</t>
  </si>
  <si>
    <t>AERIE</t>
  </si>
  <si>
    <t>Nash / Burke</t>
  </si>
  <si>
    <t>42410, 42470, 42980</t>
  </si>
  <si>
    <t>Deihl</t>
  </si>
  <si>
    <t>White Oak</t>
  </si>
  <si>
    <t>45730, 46610</t>
  </si>
  <si>
    <t>104559B</t>
  </si>
  <si>
    <t>Hockley Distribution Transformer Addition with Upgrades</t>
  </si>
  <si>
    <t>Upgrade Ckt.66A Flewellen to Katy tap to increase thermal limits</t>
  </si>
  <si>
    <t>44230, 48203</t>
  </si>
  <si>
    <t>Edith Clarke: Expand 345 kV Station</t>
  </si>
  <si>
    <t>Interconnect Seine BESS to the existing Edith Clarke 345 kV station</t>
  </si>
  <si>
    <t>Project Title, Terminal "to" Location, TSP/Company Contact, In-Service Date and County Location for ending point Update</t>
  </si>
  <si>
    <t>Edith Clarke</t>
  </si>
  <si>
    <t>Jarrod Evans_x000D_
myturner@aep.com_x000D_
918-599-2437</t>
  </si>
  <si>
    <t>TP2024193</t>
  </si>
  <si>
    <t>Foard</t>
  </si>
  <si>
    <t>Alamo St - Bottlebrush 138kV - Upgrade L12 2024 Permian Basin Study</t>
  </si>
  <si>
    <t>PBRP Upgrade L12</t>
  </si>
  <si>
    <t>38310, 38320, 38331, 38360, 38365, 38381, 38383, 38439</t>
  </si>
  <si>
    <t>LCRATSC Bastrop Colony Substation Addition (formerly Bastrop Village)</t>
  </si>
  <si>
    <t>Bastrop Colony</t>
  </si>
  <si>
    <t>PLC-8067</t>
  </si>
  <si>
    <t>7555, 7556, 7561</t>
  </si>
  <si>
    <t>98994B</t>
  </si>
  <si>
    <t>Replace Harrisburg with new Manchester Subsation</t>
  </si>
  <si>
    <t>Upgrade existing Ckt.70B GOODYEAR to Magnolia Park to increase thermal limits.  Loop new Manchester distribution substation on existing Ckt.70B to create new Ckt.70B GOODYEAR to Manchester to Magnolia Park. No Transmission Breakers expected</t>
  </si>
  <si>
    <t>Manchester</t>
  </si>
  <si>
    <t>GOODYEAR/Magnolia Park</t>
  </si>
  <si>
    <t>40650, 44930, 47700, 740800</t>
  </si>
  <si>
    <t>Ganado: Expand 138 kV Station</t>
  </si>
  <si>
    <t>Interconnect Dios BESS to the existing Ganado 138 kV station</t>
  </si>
  <si>
    <t>Ganado</t>
  </si>
  <si>
    <t>Remington Hajdik_x000D_
deevans@aep.com_x000D_
918-599-2938</t>
  </si>
  <si>
    <t>TP2025221</t>
  </si>
  <si>
    <t>Georgetown Power Transformer Upgrade</t>
  </si>
  <si>
    <t>Upgrade the Georgetown 138-kV transmission bus to a four circuit breaker improved bus with Gas Insulated Switchgear (GIS). The new switchgear and all 138-kV series equipment should be rated at 4000 continuous amps. Upgrade Georgetown T1 and Georgetown T2.</t>
  </si>
  <si>
    <t>7343, 7366</t>
  </si>
  <si>
    <t>Pine Path Substation Addition</t>
  </si>
  <si>
    <t>Construct a new 138-kV substation to cut-in on T670 to serve new customer load in the BBEC service territory.</t>
  </si>
  <si>
    <t>7310, 7311, 7324</t>
  </si>
  <si>
    <t>67427B</t>
  </si>
  <si>
    <t>MINING 138kV Conversion and BENTON customer substation removal(24RPG033).</t>
  </si>
  <si>
    <t>Install new customer-owned MINING 138kV substation.  Loop substation on existing Ckt.06G to create new Ckt.06 Pasadena to College tap to MINING to Jefferson.</t>
  </si>
  <si>
    <t>MINING-138</t>
  </si>
  <si>
    <t>College /Jefferson</t>
  </si>
  <si>
    <t>24RPG033</t>
  </si>
  <si>
    <t>40470, 41030, 41061, 41071, 41240, 41380, 48171, 48177, 48274, 111102</t>
  </si>
  <si>
    <t>67427A</t>
  </si>
  <si>
    <t>Rebuild/Repurpose existing 69kV Ckt.16C MINING Switchrack to MINING tap section.  Retire MINING Switchrack from Ckt.16C to create new Ckt.16C Deepwater to South Channel.  Remove customer-owned BENTON substation from CEHE service.  Retire MINING 69kV substation.</t>
  </si>
  <si>
    <t>Deepwater</t>
  </si>
  <si>
    <t>40470, 41380</t>
  </si>
  <si>
    <t>Mendoza_Substation_Upgrade</t>
  </si>
  <si>
    <t>Increase the transformation capacity at Mendoza Substation by installing an additional power transformer and upgrade the existing bus configuration to an improved bus arrangement.</t>
  </si>
  <si>
    <t xml:space="preserve">PLC-8202_x000D_
</t>
  </si>
  <si>
    <t>Birdhouse Substation Upgrade</t>
  </si>
  <si>
    <t>Upgrade Birdhouse substation to provide a new POI for GVEC PWT.</t>
  </si>
  <si>
    <t>PLC-6656</t>
  </si>
  <si>
    <t>Hillje 345kV Substation Expansion for Space City Solar - Generator Interconnection (21INR0341)</t>
  </si>
  <si>
    <t>Expand Hillje 345kV substation and install one generator lead for new interconnection to MIDANE customer substation for Space City Solar</t>
  </si>
  <si>
    <t>Hillje</t>
  </si>
  <si>
    <t>MIDANE</t>
  </si>
  <si>
    <t>44200, 112261</t>
  </si>
  <si>
    <t>Magana Hein: Build new 138 kV distribution station</t>
  </si>
  <si>
    <t>Construct new distribution station on the Molina to Wormser Road 138 kV line</t>
  </si>
  <si>
    <t>Magana Hein</t>
  </si>
  <si>
    <t>Thomas Neils_x000D_
jlsolis@aep.com_x000D_
361-881-5574</t>
  </si>
  <si>
    <t>8295, 8641, 8646, 8801, 80230</t>
  </si>
  <si>
    <t>73352A</t>
  </si>
  <si>
    <t>PH Robinson Area 138kV Upgrades</t>
  </si>
  <si>
    <t xml:space="preserve">Reposition existing PH Robinson to BACLIF generator lead from the PHR_South bus to the PHR_North bus. _x000D_
</t>
  </si>
  <si>
    <t>BACLIF</t>
  </si>
  <si>
    <t>42010, 42015, 111131</t>
  </si>
  <si>
    <t>Lobo: Construct New 345 kV Terminal</t>
  </si>
  <si>
    <t>Interconnect Cuchillas Solar to the Lobo 345 kV station</t>
  </si>
  <si>
    <t>Lobo</t>
  </si>
  <si>
    <t>John Solis_x000D_
jlsolis@aep.com_x000D_
361-881-5574</t>
  </si>
  <si>
    <t>TP2023320</t>
  </si>
  <si>
    <t>90161C</t>
  </si>
  <si>
    <t>Install new Mill Creek (MLC) distribution substation with (2) 100 MVA transformers.</t>
  </si>
  <si>
    <t>Convert Pinehurst to unity power factor substation.</t>
  </si>
  <si>
    <t>Pinehurst</t>
  </si>
  <si>
    <t>Montgomery</t>
  </si>
  <si>
    <t>No Transmission upgrades expected.</t>
  </si>
  <si>
    <t>LCRATSC Beecham Gap Area Substation Addition</t>
  </si>
  <si>
    <t>LCRA TSC provide a new transmission point of interconnection (POI) for Brazos Electric Cooperative-owned transmission line to their Beecham Gap Substation at Kempner substation.</t>
  </si>
  <si>
    <t>Kempner</t>
  </si>
  <si>
    <t>Fairbanks (FB) Substation Expansion</t>
  </si>
  <si>
    <t>Expand existing 138kV Fairbanks substation with in-series breakers.</t>
  </si>
  <si>
    <t>TH Wharton/Deihl</t>
  </si>
  <si>
    <t>Install new Bypass BESS II generator storage and connect to WA Parish 345kV North.  Utilize same generator lead as Bypass BESS.</t>
  </si>
  <si>
    <t>WA Parish</t>
  </si>
  <si>
    <t>Clear Crossing: Install New 345 kV Capacitor Bank</t>
  </si>
  <si>
    <t>Install a new capacitor bank at the Clear Crossing 345 kV station</t>
  </si>
  <si>
    <t>Reactive Capability Update</t>
  </si>
  <si>
    <t>Clear Crossing</t>
  </si>
  <si>
    <t>TP2026076</t>
  </si>
  <si>
    <t>0,261.9</t>
  </si>
  <si>
    <t>LCRATSC Gillespie Nimitz Storm Hardening</t>
  </si>
  <si>
    <t>LCRA will replace the conductor between Gillespie and Nimitz (T266) as part of an effort to rebuild and harden the circuit resulting in greater durability and reliability of assets in the area.</t>
  </si>
  <si>
    <t>Gillespie</t>
  </si>
  <si>
    <t>Nimitz</t>
  </si>
  <si>
    <t>PLC-8473</t>
  </si>
  <si>
    <t>7128, 7132, 7133</t>
  </si>
  <si>
    <t xml:space="preserve">Install distribution transformers at Intercontinental distribution substation. </t>
  </si>
  <si>
    <t>Intercontinental</t>
  </si>
  <si>
    <t>Gillespie - Goehmann Lane Transmission Line Upgrade</t>
  </si>
  <si>
    <t>Upgrade the 69-kV 3.6 mile Gillespie - Goehmann Lane transmission line to achieve a 67 MVA minimum emergency rating. This is an LCP Upgrade project to support Batch Zero Base Load</t>
  </si>
  <si>
    <t>Goehmann Lane</t>
  </si>
  <si>
    <t>Meadow 345kV Substation Expansion for Aldrin 345 BESS(25INR0425).</t>
  </si>
  <si>
    <t xml:space="preserve">Expand 345kV Meadow (MDO) substation for ALDRIN (ALD) / Aldrin 345 BESS (25INR0425). </t>
  </si>
  <si>
    <t>Cascabel: Expand 345 kV Station</t>
  </si>
  <si>
    <t>Interconnect the Crusoe load at the Cascabel 345 kV station</t>
  </si>
  <si>
    <t>Stonwall</t>
  </si>
  <si>
    <t>104744A</t>
  </si>
  <si>
    <t>High Voltage Mitigation - WA Parish Area</t>
  </si>
  <si>
    <t>Install (2) 40 MVAr shunt reactors on the tertiary of Bellaire Auto A1</t>
  </si>
  <si>
    <t>-80,0</t>
  </si>
  <si>
    <t>104744D</t>
  </si>
  <si>
    <t>Install (2) 40 MVAr shunt reactors on the tertiary of Jeanetta Auto A2</t>
  </si>
  <si>
    <t>Jeanetta</t>
  </si>
  <si>
    <t>104744C</t>
  </si>
  <si>
    <t>Install (2) 40 MVAr shunt reactors on the tertiary of Jeanetta Auto A1</t>
  </si>
  <si>
    <t>104744B</t>
  </si>
  <si>
    <t>Install (2) 40 MVAr shunt reactors on the tertiary of Bellaire Auto A2</t>
  </si>
  <si>
    <t>109610A</t>
  </si>
  <si>
    <t>Rebuild/reconductor Ckt.02A HO Clarke to Blue Ridge to Missouri City as a Hardening upgrade.  Rebuild/reconductor Ckt.02A Blue Ridge tap section as a Hardening upgrade.</t>
  </si>
  <si>
    <t>44082, 47150, 48036, 48163</t>
  </si>
  <si>
    <t>Upgrade Ckt.67B North Belt to DRILCO to increase thermal limits.</t>
  </si>
  <si>
    <t>45740, 46110</t>
  </si>
  <si>
    <t>90161A</t>
  </si>
  <si>
    <t>Install new Mill Creek (MLC) distribution substation with (2) 100 MVA transformers.  Loop substation on Ckt.81G to create new Ckt.81G Pinehurst to Mill Creek to Tomball.</t>
  </si>
  <si>
    <t>Mill Creek</t>
  </si>
  <si>
    <t>Pinehurst /Tomball</t>
  </si>
  <si>
    <t>44850, 46240, 46510</t>
  </si>
  <si>
    <t>98994A</t>
  </si>
  <si>
    <t>Remove Harrisburg from Ckts. 33B &amp; 33C service to create new Ckt.33 TEXPET to Clinton.</t>
  </si>
  <si>
    <t>TEXPET</t>
  </si>
  <si>
    <t>40352, 40800, 41560, 740800</t>
  </si>
  <si>
    <t>Hillje 345kV Substation Expansion for Ramsey Storage - Generator Interconnection to FLATLA (FLA) (21INR0505)</t>
  </si>
  <si>
    <t>Expand Hillje 345kV substation and install one generator lead for new interconnection to FLATLA (FLA) customer substation for Ramsey Storage</t>
  </si>
  <si>
    <t>44200, 113595</t>
  </si>
  <si>
    <t>73352D</t>
  </si>
  <si>
    <t xml:space="preserve">Upgrade PH Robinson 'North' Bus fault duty to 80KA_x000D_
</t>
  </si>
  <si>
    <t>STEC Ammonia Plant Load Phase 2</t>
  </si>
  <si>
    <t xml:space="preserve">-Rebuild the existing Victoria Plant to Shepley to Dupont 138-kV transmission line with normal and emergency ratings of at least 485 MVA, approximately 7.66-mile;_x000D_
-Rebuild the existing Victoria Plant to Dupont 138-kV transmission line ckt2 with normal and emergency ratings of at least 485 MVA, approximately 7.66-mile;_x000D_
-Remove the double-circuit section of the Victoria Plant to Shepley and Victoria Plant to Dupont circuits (by rebuilding the two circuits on separate structures)_x000D_
</t>
  </si>
  <si>
    <t>Dupont</t>
  </si>
  <si>
    <t>25RPG012</t>
  </si>
  <si>
    <t>HILLTOP LAKES</t>
  </si>
  <si>
    <t>47, 48</t>
  </si>
  <si>
    <t>BEPC_TPIT102659_KellerUpgrade</t>
  </si>
  <si>
    <t>565, 1856</t>
  </si>
  <si>
    <t>Asherton to Piloncillo: Rebuild 138 kV Line</t>
  </si>
  <si>
    <t>Rehab the Asherton to Piloncillo 138 kV line</t>
  </si>
  <si>
    <t>Piloncillo</t>
  </si>
  <si>
    <t>TA2021030</t>
  </si>
  <si>
    <t>William Simmons_x000D_
jlsolis@aep.com_x000D_
361-881-5574</t>
  </si>
  <si>
    <t>8283, 8970, 80481</t>
  </si>
  <si>
    <t>Aransas Pass to Rincon: Rebuild 69 kV Line</t>
  </si>
  <si>
    <t>Rebuild the Aransas Pass to Gregory to Rincon 69 kV line</t>
  </si>
  <si>
    <t>Aransas Pass</t>
  </si>
  <si>
    <t>Michael Blackwell_x000D_
deevans@aep.com_x000D_
918-599-2938</t>
  </si>
  <si>
    <t>TP2022132</t>
  </si>
  <si>
    <t>24RPG035</t>
  </si>
  <si>
    <t>8416, 8421, 8427</t>
  </si>
  <si>
    <t>AEN_McNeil_JustinLn_Ckt_811_Reconductor</t>
  </si>
  <si>
    <t>Reconductor 3.98 miles of circuit to 3000 Amps.</t>
  </si>
  <si>
    <t>9080, 9225</t>
  </si>
  <si>
    <t>Temple Switch</t>
  </si>
  <si>
    <t>Poage</t>
  </si>
  <si>
    <t>126, 130, 133, 3415, 33126</t>
  </si>
  <si>
    <t>78468A</t>
  </si>
  <si>
    <t>Pradera (PRD) CEHE-Owned 345kV Substation for Austin Bayou Solar (25INR0102)</t>
  </si>
  <si>
    <t>New 345kV Pradera (PRD) substation for generator interconnection to Austin Bayou Solar (25INR0102). Loop Ckt.27 into Pradera substation to create new Ckt.27 Seabreeze to Pradera to Savannah.</t>
  </si>
  <si>
    <t>Pradera</t>
  </si>
  <si>
    <t>Savannah/Seabreeze</t>
  </si>
  <si>
    <t>42590, 43020, 43035</t>
  </si>
  <si>
    <t>Hamlin to Roby: Rebuild 69 kV line</t>
  </si>
  <si>
    <t>Rehab Hamlin to Roby 69 kV line</t>
  </si>
  <si>
    <t>Hamlin</t>
  </si>
  <si>
    <t>Roby</t>
  </si>
  <si>
    <t>23RPG002</t>
  </si>
  <si>
    <t>6185, 6192, 6193, 6194, 6195, 6638</t>
  </si>
  <si>
    <t>Cobia: Build new 138 kV Station</t>
  </si>
  <si>
    <t>Build new 138 kV station along the Carbide to Joslin 138 kV line</t>
  </si>
  <si>
    <t>Cobia</t>
  </si>
  <si>
    <t>8132, 8133, 8140, 8155, 8685, 8720, 8741, 8742, 88742, 708133</t>
  </si>
  <si>
    <t>Clairmont Sun Oil Tap: Rebuild 69 kV Line</t>
  </si>
  <si>
    <t>Rehab Clairmont Sun Oil Tap 69 kV Line</t>
  </si>
  <si>
    <t>Clairmont</t>
  </si>
  <si>
    <t>Sun Clairmont</t>
  </si>
  <si>
    <t>Travis Coody_x000D_
myturner@aep.com_x000D_
918-599-2437</t>
  </si>
  <si>
    <t>TA2021233</t>
  </si>
  <si>
    <t>6197, 6198</t>
  </si>
  <si>
    <t>Rebuild ~3 miles of double-ckt from VLSI to Grissom transmission line with normal and emergency ratings of at least 478MVA</t>
  </si>
  <si>
    <t>Rebuild ~3 miles of double-ckt from VLSI to Grissom transmission line with normal and emergency ratings of at least 478MVA. Note: Only the conductor needs to be upgraded. All other substation equipment is rated at least 2000A or 478MVA.</t>
  </si>
  <si>
    <t>T-0377</t>
  </si>
  <si>
    <t>5185, 5467</t>
  </si>
  <si>
    <t>Viper: Construct New 138 kV Station</t>
  </si>
  <si>
    <t>Interconnect Sugaree Solar and Althea Storage to the new Viper 138 kV station on the Brackettville to Escondido 138 kV line</t>
  </si>
  <si>
    <t xml:space="preserve">TSP/Company Contact and Transmision Circuit Miles New Update_x000D_
</t>
  </si>
  <si>
    <t>VIPER</t>
  </si>
  <si>
    <t>Melissa L Skillman_x000D_
jlsolis@aep.com_x000D_
361-881-5574</t>
  </si>
  <si>
    <t>TP2025819</t>
  </si>
  <si>
    <t>Maverick</t>
  </si>
  <si>
    <t>8073, 8252, 8260</t>
  </si>
  <si>
    <t>Install a 28.57MVAr Capacitor Bank at Ranchtown Substation</t>
  </si>
  <si>
    <t>S-1042</t>
  </si>
  <si>
    <t>0,28.57</t>
  </si>
  <si>
    <t>77144A</t>
  </si>
  <si>
    <t>Pompano: New 138 kV Station</t>
  </si>
  <si>
    <t>Skid Station</t>
  </si>
  <si>
    <t>Robert Younger_x000D_
jlsolis@aep.com_x000D_
361-881-5574</t>
  </si>
  <si>
    <t>TP2015151</t>
  </si>
  <si>
    <t>Rapido: Expand 345 kV Station</t>
  </si>
  <si>
    <t>Interconnect Barrosos Creek to the existing Rapido 345 kV station</t>
  </si>
  <si>
    <t>Transmission Owner, Company Contact and In-Service Date Update</t>
  </si>
  <si>
    <t>Rapido</t>
  </si>
  <si>
    <t>Michael Blackwell_x000D_
jlsolis@aep.com_x000D_
361-881-5574</t>
  </si>
  <si>
    <t>TP2025226</t>
  </si>
  <si>
    <t>Paladio: Construct New 345 kV Station</t>
  </si>
  <si>
    <t>Interconnect Argenta Solar and Storage to the new Paladio 345 kV station on the Goddard to Tango 345 kV line</t>
  </si>
  <si>
    <t>Paladio</t>
  </si>
  <si>
    <t>TP2024012</t>
  </si>
  <si>
    <t>8012, 8606, 8689</t>
  </si>
  <si>
    <t>78468B</t>
  </si>
  <si>
    <t>Install generator lead from  Pradera (PRD) substation to AUSTIN (ABY) customer substation (25INR0102).</t>
  </si>
  <si>
    <t>AUSTIN</t>
  </si>
  <si>
    <t>Ad Hoc TPIT: Rebuild approximately 3.33-mile 345 kV double circuit from WETT's Mhos to Oncor's Dermott Switch station</t>
  </si>
  <si>
    <t>Oncor's Dermott Switch 345 kV station</t>
  </si>
  <si>
    <t>Ad Hoc TPIT: Rebuild approximately 33-mile 345 kV double circuit from Nova Prime to Mhos</t>
  </si>
  <si>
    <t>Nova Prime 345 kV</t>
  </si>
  <si>
    <t>Ad Hoc TPIT: Rebuild approximately 8.1-mile 345 kV double circuit from WETT's Galvani to Oncor's Scurry County South station</t>
  </si>
  <si>
    <t>Galvani 345 kV</t>
  </si>
  <si>
    <t>Oncor's Scurry County South</t>
  </si>
  <si>
    <t>BRYN_Tabor_Load_Addition</t>
  </si>
  <si>
    <t>Adding transmission load to Tabor 138-kV</t>
  </si>
  <si>
    <t>BTU Tabor</t>
  </si>
  <si>
    <t>Dilley Switch to Pearsall: Convert to 138 kV, Reroute from Dilley to Dilley Switch, Rebuild Dilley to Dilley Switch 69 kV, and Double Circuit Dilley Switch to Pearsall with Dilley to Dilley Switch</t>
  </si>
  <si>
    <t>Convert the Big Foot to Dilley 69 kV line to 138 kV, rebuild the Dilley to Dilley Switch 69 kV line, and reroute the Big Foot to Dilley line from Dilley to Dilley Switch</t>
  </si>
  <si>
    <t>Dilley Switch</t>
  </si>
  <si>
    <t>1104 - 1282</t>
  </si>
  <si>
    <t>23RPG024</t>
  </si>
  <si>
    <t>8208, 8210, 8212, 8216, 8752</t>
  </si>
  <si>
    <t>Big Foot to Pearsall: Convert to 138 kV</t>
  </si>
  <si>
    <t>Will Simmons_x000D_
mlforcum@aep.com_x000D_
918-599-2674</t>
  </si>
  <si>
    <t>8216, 8218, 8221, 8752</t>
  </si>
  <si>
    <t>Luna to Mesquite: Rebuild 138 kV Line</t>
  </si>
  <si>
    <t>Rebuild the Luna to Mesquite 138 kV line</t>
  </si>
  <si>
    <t>Luna</t>
  </si>
  <si>
    <t>Mesquite</t>
  </si>
  <si>
    <t>Matthew McLauchlin_x000D_
jlsolis@aep.com_x000D_
361-881-5574</t>
  </si>
  <si>
    <t>TP2025785</t>
  </si>
  <si>
    <t>8554, 8656</t>
  </si>
  <si>
    <t>Most_Limiting_Series_Element_FY2025_Substation_Upgrade</t>
  </si>
  <si>
    <t>Increase the capacity of transmission circuits by upgrading the limiting elements at various substations.</t>
  </si>
  <si>
    <t>7560, 7575, 7576, 78103, 78104</t>
  </si>
  <si>
    <t>91744A</t>
  </si>
  <si>
    <t>New 138kV CEHE Station Grassland for OCI SunRoper (24INR0257)</t>
  </si>
  <si>
    <t>Loop new Grassland (GRS) CEHE 138kV substation into Ckt.60D Dyann to South Lane City to create new Ckt.60 Dyann to Grassland to South Lane City.</t>
  </si>
  <si>
    <t>Grassland</t>
  </si>
  <si>
    <t>Dyann/South Lane City</t>
  </si>
  <si>
    <t>42730, 42985, 43190</t>
  </si>
  <si>
    <t>Diablo: Construct New Distribution Station</t>
  </si>
  <si>
    <t>Construct new distribution station on the North McCamey to Palouse 138 kV line between Crossover and Palouse</t>
  </si>
  <si>
    <t>Diablo</t>
  </si>
  <si>
    <t>Jacob Pyle_x000D_
myturner@aep.com_x000D_
918-599-2437</t>
  </si>
  <si>
    <t>DR24N0002</t>
  </si>
  <si>
    <t>60115, 60723, 60728</t>
  </si>
  <si>
    <t>Beecher: Expand 138 kV Station</t>
  </si>
  <si>
    <t>Interconnect Leopard BESS to the existing Beecher 138 kV station</t>
  </si>
  <si>
    <t>Beecher</t>
  </si>
  <si>
    <t>TP2025255</t>
  </si>
  <si>
    <t>8088, 8721</t>
  </si>
  <si>
    <t>Mason Switch to Yellowjacket: Rebuild 69 kV Line</t>
  </si>
  <si>
    <t>Rehab the Mason Switch to Yellowjacket 69 kV Line</t>
  </si>
  <si>
    <t>Mason Switch</t>
  </si>
  <si>
    <t>1142 - 1320</t>
  </si>
  <si>
    <t>Carol Matheny_x000D_
myturner@aep.com_x000D_
918-599-2437</t>
  </si>
  <si>
    <t>Mason</t>
  </si>
  <si>
    <t>21RPG014</t>
  </si>
  <si>
    <t>6363, 6396, 23824</t>
  </si>
  <si>
    <t>Dupont Switch to Joslin: Rebuild 138 kV Line</t>
  </si>
  <si>
    <t>Rehab the Dupont Switch to Joslin 138 kV Line</t>
  </si>
  <si>
    <t>Joslin</t>
  </si>
  <si>
    <t>Travis Coody_x000D_
myturner@aep.com _x000D_
918-599-2437</t>
  </si>
  <si>
    <t>22RPG040</t>
  </si>
  <si>
    <t>8140, 8141, 8143, 8722, 80064</t>
  </si>
  <si>
    <t>Hecker to Resnik: Rebuild 138 kV Line</t>
  </si>
  <si>
    <t>Rebuild the Hecker to Resnik 138 kV line</t>
  </si>
  <si>
    <t>Hecker</t>
  </si>
  <si>
    <t>Resnik</t>
  </si>
  <si>
    <t>Dave Goetz_x000D_
deevans@aep.com_x000D_
918-599-2938</t>
  </si>
  <si>
    <t>TP2023506</t>
  </si>
  <si>
    <t>8422, 8565, 8580, 80470</t>
  </si>
  <si>
    <t>Salvare: Install New 345 kV Feed</t>
  </si>
  <si>
    <t>Install 2nd POI for IRIS Data center</t>
  </si>
  <si>
    <t>TSP/Company Contact and In-Service Date Update</t>
  </si>
  <si>
    <t>Salvare</t>
  </si>
  <si>
    <t>Ali Barkat_x000D_
myturner@aep.com_x000D_
918-599-2437</t>
  </si>
  <si>
    <t>TP2026040</t>
  </si>
  <si>
    <t>Childress</t>
  </si>
  <si>
    <t>60284, 60511</t>
  </si>
  <si>
    <t>Stewart Road to Progresso: Convert to 138 kV</t>
  </si>
  <si>
    <t xml:space="preserve">Convert Stewart Road to Progresso 69 kV line to 138 kV_x000D_
</t>
  </si>
  <si>
    <t>Dollars Should be Update</t>
  </si>
  <si>
    <t xml:space="preserve">Stewart Road_x000D_
</t>
  </si>
  <si>
    <t xml:space="preserve">Progresso_x000D_
</t>
  </si>
  <si>
    <t>Robert Younger_x000D_
deevans@aep.com_x000D_
918-599-2938</t>
  </si>
  <si>
    <t>23RPG005</t>
  </si>
  <si>
    <t>5778, 8040, 8703, 8751, 8949, 8951</t>
  </si>
  <si>
    <t>This project aligns with Project Set #5 and #6 in the approved LLIS# 2215 LCP</t>
  </si>
  <si>
    <t>Rio Bravo: Add Capacitor</t>
  </si>
  <si>
    <t xml:space="preserve">Install additional reactive support at Rio Bravo 138 kV station_x000D_
</t>
  </si>
  <si>
    <t>County Location, SSWG Base Case Bus Number, and Other (optional) updates</t>
  </si>
  <si>
    <t>Rio Bravo</t>
  </si>
  <si>
    <t>0,34.5</t>
  </si>
  <si>
    <t>This project in conjunction with MOD Project Number 110439, replace Project Set #1 (Zapata capacitors at bus 8299) in the approved LLIS# 2215 LCP</t>
  </si>
  <si>
    <t>Molina: Add Capacitor</t>
  </si>
  <si>
    <t xml:space="preserve">Install additional reactive support at Molina 138 kV station_x000D_
</t>
  </si>
  <si>
    <t>County Location, SSWG Base Case Bus Number Updates, and Other (optional) updates</t>
  </si>
  <si>
    <t>Molina</t>
  </si>
  <si>
    <t>This project in conjunction with MOD Project Number 110441, replace Project Set #1 (Zapata capacitors at bus 8299) in the approved LLIS# 2215 LCP</t>
  </si>
  <si>
    <t>LCRATSC Duff Ranch Substation Addition</t>
  </si>
  <si>
    <t>LCRA TSC will install the transmission interconnection facilities including constructing a new 345-kV substation ("Duff Ranch Substation Addition").</t>
  </si>
  <si>
    <t>Duff Ranch</t>
  </si>
  <si>
    <t>76003, 76009, 76018</t>
  </si>
  <si>
    <t>Devine: Install Cap Bank</t>
  </si>
  <si>
    <t xml:space="preserve">In-Service Date, RPG submitted date and review date Update_x000D_
</t>
  </si>
  <si>
    <t>Devine</t>
  </si>
  <si>
    <t>TA2018040</t>
  </si>
  <si>
    <t>91744B</t>
  </si>
  <si>
    <t>Install one generator lead from Grassland (GRS) CEHE 138kV substation to SUNROP (SUN) / OCI SunRoper</t>
  </si>
  <si>
    <t>Frontera to Key Switch: Rebuild/Re-conductor 138 kV Line</t>
  </si>
  <si>
    <t>Rebuild/Re-conductor the Frontera to Key Switch 138 kV line</t>
  </si>
  <si>
    <t xml:space="preserve">Frontera_x000D_
</t>
  </si>
  <si>
    <t xml:space="preserve">Key Switch_x000D_
</t>
  </si>
  <si>
    <t>Curtis E Brown_x000D_
jlsolis@aep.com_x000D_
361-881-5574</t>
  </si>
  <si>
    <t>TP2025872</t>
  </si>
  <si>
    <t>8773, 8980, 80108</t>
  </si>
  <si>
    <t>This project aligns with Project Set #3 and #4 in the approved LLIS# 2215 LCP</t>
  </si>
  <si>
    <t>Janka: Construct New 345 kV Station</t>
  </si>
  <si>
    <t xml:space="preserve">Interconnect the Evergrid load to the new Janka 345 kV station on the Edith Clarke to Tesla 345 kV line_x000D_
</t>
  </si>
  <si>
    <t>Janka</t>
  </si>
  <si>
    <t>Carol A Matheny_x000D_
myturner@aep.com_x000D_
918-599-2437</t>
  </si>
  <si>
    <t xml:space="preserve">TP2025126_x000D_
</t>
  </si>
  <si>
    <t>Hardeman</t>
  </si>
  <si>
    <t>60139, 60501, 60505, 61616</t>
  </si>
  <si>
    <t>70012B</t>
  </si>
  <si>
    <t>513, 515, 518, 519</t>
  </si>
  <si>
    <t>70012C</t>
  </si>
  <si>
    <t>518, 519, 785</t>
  </si>
  <si>
    <t>77144B</t>
  </si>
  <si>
    <t>Final Station</t>
  </si>
  <si>
    <t>Pompano</t>
  </si>
  <si>
    <t>0,276.4</t>
  </si>
  <si>
    <t>8058, 8337, 8535, 79601, 85351, 85352</t>
  </si>
  <si>
    <t>70012D</t>
  </si>
  <si>
    <t>519, 1569</t>
  </si>
  <si>
    <t>99453B</t>
  </si>
  <si>
    <t>Upgrade Ckt.69B Greens Bayou to Deepwater to increase thermal limits as part of FRM2 upgrades</t>
  </si>
  <si>
    <t>40450, 40700</t>
  </si>
  <si>
    <t>72044A</t>
  </si>
  <si>
    <t>Clute 138kV Switching Station</t>
  </si>
  <si>
    <t>Reconfigure existing Ckt.82F RIWOOD to CAVERN to BIPORT and loop into new CEHE-owned 138kV Clute switching station to create new Ckt.82 RIWOOD to Clute to CAVERN to BIPORT.</t>
  </si>
  <si>
    <t>RIWOOD/CAVERN</t>
  </si>
  <si>
    <t>22RPG038</t>
  </si>
  <si>
    <t>42050, 43150, 43330</t>
  </si>
  <si>
    <t>72044C</t>
  </si>
  <si>
    <t>Reconfigure existing Ckt.26D STRATT to SINTEK and loop into new CEHE-owned 138kV Clute switching station to create new Ckt.26 STRATT to Clute to SINTEK.</t>
  </si>
  <si>
    <t>42050, 43240, 43300</t>
  </si>
  <si>
    <t>Alamito Creek to Ft. Davis: Rebuild 69 kV Line</t>
  </si>
  <si>
    <t>Alamito Creek to Ft. Davis: Rebuild 69 kV line</t>
  </si>
  <si>
    <t>Alamito Creek</t>
  </si>
  <si>
    <t>Ft Davis</t>
  </si>
  <si>
    <t>1070 - 1243</t>
  </si>
  <si>
    <t>6676, 6677, 6678, 6691, 6692</t>
  </si>
  <si>
    <t>Rio Pecos: Expand 138 kV Station</t>
  </si>
  <si>
    <t>Interconnect Midnight Sun BESS to the existing Rio Pecos 138 kV station</t>
  </si>
  <si>
    <t>Rio Pecos</t>
  </si>
  <si>
    <t>Brooks Dow_x000D_
myturner@aep.com_x000D_
918-599-2437</t>
  </si>
  <si>
    <t>TP2025332</t>
  </si>
  <si>
    <t>6601, 136821</t>
  </si>
  <si>
    <t>Anastase: Construct New 138 kV Station</t>
  </si>
  <si>
    <t>Interconnect Rutile BESS to the new Anastase 138 kV station on the Ballinger to Red Creek 138 kV line between Ballinger and Weiss</t>
  </si>
  <si>
    <t>Anastase</t>
  </si>
  <si>
    <t>Jonathan Reith_x000D_
myturner@aep.com_x000D_
918-599-2437</t>
  </si>
  <si>
    <t>TP2025343</t>
  </si>
  <si>
    <t>6340, 60216, 60399</t>
  </si>
  <si>
    <t>Chalcedony: Construct New 345 kV Station</t>
  </si>
  <si>
    <t>Interconnect the Monarch load to the new Chalcedony 345 kV station on the Lon Hill to Nelson Sharpe 345 kV line</t>
  </si>
  <si>
    <t>Chalcedony</t>
  </si>
  <si>
    <t>Douglas Evans_x000D_
deevans@aep.com_x000D_
918-599-2938</t>
  </si>
  <si>
    <t>8455, 80078, 84555, 85000</t>
  </si>
  <si>
    <t>BEPC_TPIT102755_Dennis</t>
  </si>
  <si>
    <t>489, 494, 507</t>
  </si>
  <si>
    <t>Gliese: Construct New 138 kV Station</t>
  </si>
  <si>
    <t xml:space="preserve">Interconnect the Valverde load to the new Gliese 138 kV Station on the Hamilton Road to Picacho 138 kV line_x000D_
</t>
  </si>
  <si>
    <t>Gliese</t>
  </si>
  <si>
    <t>TP2026120</t>
  </si>
  <si>
    <t>Jim Wells</t>
  </si>
  <si>
    <t>8052, 8255, 8684, 80530</t>
  </si>
  <si>
    <t>Steppe: Construct New 345 kV Station</t>
  </si>
  <si>
    <t xml:space="preserve">Interconnect West Munday Wind to the new Steppe 345 kV station on the Joule to Quasar 345 kV line between Gauss and Quasar_x000D_
</t>
  </si>
  <si>
    <t>Steppe</t>
  </si>
  <si>
    <t>Nathan L Cowan_x000D_
myturner@aep.com_x000D_
918-599-2437</t>
  </si>
  <si>
    <t xml:space="preserve">TP2025777_x000D_
</t>
  </si>
  <si>
    <t>60283, 60703, 60712</t>
  </si>
  <si>
    <t>Install new 138kV CEHEsub Customer substation. Loop on Ckt. 48 to create new Ckt. 48 Jordan to CEHEsub to DUNCAN.</t>
  </si>
  <si>
    <t>CEHEsub</t>
  </si>
  <si>
    <t>Jordan/DUNCAN</t>
  </si>
  <si>
    <t>Ad Hoc TPIT: 345 kV Second Circuit from Long Draw to Venturi to Volta to Grelton to Oncor's ODESEHV2_5 station</t>
  </si>
  <si>
    <t>Long Draw 345 kV</t>
  </si>
  <si>
    <t>Oncor's ODESEHV2_5 345 kV station</t>
  </si>
  <si>
    <t>Saltdome Capacitor 2nd step addition</t>
  </si>
  <si>
    <t>Saltdome</t>
  </si>
  <si>
    <t>0,9.6</t>
  </si>
  <si>
    <t>STEC Mesquite Large Load Project Phase 1</t>
  </si>
  <si>
    <t xml:space="preserve">Construct Mesquite large load 345-kV POI_x000D_
</t>
  </si>
  <si>
    <t>BEPC_TPIT102670_Rockett</t>
  </si>
  <si>
    <t>214, 218</t>
  </si>
  <si>
    <t>BEPC_TPIT10264_Egan_HappyHill_Improvement</t>
  </si>
  <si>
    <t>405, 412, 419, 432, 438, 439, 33405</t>
  </si>
  <si>
    <t>Water Valley Substation Addition</t>
  </si>
  <si>
    <t>LCRA TSC will install the transmission interconnection facilities including constructing a new 345-kV substation ("Water Valley").</t>
  </si>
  <si>
    <t>Water Valley Substation</t>
  </si>
  <si>
    <t>76009, 76070, 76090</t>
  </si>
  <si>
    <t>New CTT Celtic Green 345 kV station</t>
  </si>
  <si>
    <t>CTT Gray</t>
  </si>
  <si>
    <t>AEP Tesla</t>
  </si>
  <si>
    <t>Wheeler</t>
  </si>
  <si>
    <t>60504, 79009, 79491, 79492</t>
  </si>
  <si>
    <t>Add double circuit line from CTT Red Rock to Oncor Ogallala</t>
  </si>
  <si>
    <t>CTT Red Rock</t>
  </si>
  <si>
    <t>Oncor Ogallala</t>
  </si>
  <si>
    <t>Castro</t>
  </si>
  <si>
    <t>Pomelo: Expand 345 kV Station</t>
  </si>
  <si>
    <t>Interconnect Monte Cristo 2 to the existing Pomelo 345 kV station</t>
  </si>
  <si>
    <t>Pomelo</t>
  </si>
  <si>
    <t>TP2025925</t>
  </si>
  <si>
    <t>Fort Stockton Plant: Rebuild 138/69 kV Station</t>
  </si>
  <si>
    <t>Rebuild the Fort Stockton Plant 138/69 kV station</t>
  </si>
  <si>
    <t xml:space="preserve">Dollars, Tier, RPG Number and RPG Date Update_x000D_
</t>
  </si>
  <si>
    <t>Fort Stockton Plant</t>
  </si>
  <si>
    <t>TP2023319</t>
  </si>
  <si>
    <t>25RPG032</t>
  </si>
  <si>
    <t>6630, 38355</t>
  </si>
  <si>
    <t xml:space="preserve">Install (1) 60 MVAr switchable cap bank at Willow substation. Connect CB1 at the Willow breaker position with Willow TR3 distribution transformer </t>
  </si>
  <si>
    <t>Willow</t>
  </si>
  <si>
    <t>0,60</t>
  </si>
  <si>
    <t>93461A</t>
  </si>
  <si>
    <t>Willow Substation Load Addition Upgrades</t>
  </si>
  <si>
    <t>Install (1) 60 MVAr switchable cap bank at Willow substation.</t>
  </si>
  <si>
    <t>Tiempo: Expand 345 kV Station</t>
  </si>
  <si>
    <t>Interconnect Corralitos Wind 1 and 2 to the existing Tiempo 345 kV station</t>
  </si>
  <si>
    <t>Tiempo</t>
  </si>
  <si>
    <t>TP2025252</t>
  </si>
  <si>
    <t>Zapata</t>
  </si>
  <si>
    <t>Cuernos: Construct New 345 kV Station</t>
  </si>
  <si>
    <t>Interconnect La Salle Solar to the new Cuernos 345 kV station on the Lobo to Fowlerton 345 kV line</t>
  </si>
  <si>
    <t>Cuernos</t>
  </si>
  <si>
    <t>TP2025856</t>
  </si>
  <si>
    <t>5709, 8826, 80219</t>
  </si>
  <si>
    <t>Sunflower: Construct New 138 kV Station</t>
  </si>
  <si>
    <t xml:space="preserve">Interconnect August Draw Solar to the new Sunflower 138 kV station on the Scissortail to Solstice 138 kV line between Hoefs Road and Scissortail_x000D_
</t>
  </si>
  <si>
    <t>Sunflower</t>
  </si>
  <si>
    <t>Charity Kreher_x000D_
myturner@aep.com_x000D_
918-599-2437</t>
  </si>
  <si>
    <t xml:space="preserve">TP2025812_x000D_
</t>
  </si>
  <si>
    <t>6077, 60242, 60808</t>
  </si>
  <si>
    <t>Chalice: Construct New 345 kV Station</t>
  </si>
  <si>
    <t>Interconnect Corvus Solar to the new Chalice 345 kV station on the Cenizo to Lobo 345 kV line</t>
  </si>
  <si>
    <t>Chalice</t>
  </si>
  <si>
    <t>Sara Watson_x000D_
jlsolis@aep.com_x000D_
361-881-5574</t>
  </si>
  <si>
    <t>TP2025348</t>
  </si>
  <si>
    <t>80217, 80219, 80220</t>
  </si>
  <si>
    <t>Boiken: Construct New 345 kV Station</t>
  </si>
  <si>
    <t>Interconnect Lancium data center load to the new Boiken 345 kV station on the Tesla to Tule Canyon 345 kV line</t>
  </si>
  <si>
    <t>Project Title, Description, Terminal from and Reactive Capability Update</t>
  </si>
  <si>
    <t>Boiken</t>
  </si>
  <si>
    <t>Zach Lachiusa_x000D_
myturner@aep.com_x000D_
918-599-2437</t>
  </si>
  <si>
    <t>TP2025947</t>
  </si>
  <si>
    <t>60501, 60518, 79002, 79004, 79010</t>
  </si>
  <si>
    <t>Interconnect Bracero Pecan Storage to the Saragosa 138 kV station</t>
  </si>
  <si>
    <t>Bracero Pecan</t>
  </si>
  <si>
    <t>TP2024091</t>
  </si>
  <si>
    <t>Michael Pitts_x000D_
myturner@aep.com _x000D_
918-599-2437</t>
  </si>
  <si>
    <t>Candela: Construct New 345 kV Station</t>
  </si>
  <si>
    <t>Interconnect the new Eneus load station to the new Candela 345 kV station on the Gulch to La Palma 345 kV line</t>
  </si>
  <si>
    <t>Kelvin</t>
  </si>
  <si>
    <t>Eneus</t>
  </si>
  <si>
    <t>Carol Matheny_x000D_
jlsolis@aep.com_x000D_
361-881-5574</t>
  </si>
  <si>
    <t>TP2024073</t>
  </si>
  <si>
    <t>8013, 8317, 8704, 80113</t>
  </si>
  <si>
    <t>Agrios: Construct New 345 kV Station</t>
  </si>
  <si>
    <t>Interconnect Grapefruit Solar to the new Agrios 345 kV station on the North Edinburg to Reforzar 345 kV line</t>
  </si>
  <si>
    <t>Agrios</t>
  </si>
  <si>
    <t>Sally Matthews_x000D_
jsolis@aep.com_x000D_
361-881-5574</t>
  </si>
  <si>
    <t>TP2025218</t>
  </si>
  <si>
    <t>8098, 8905, 80078, 80233</t>
  </si>
  <si>
    <t>93461B</t>
  </si>
  <si>
    <t>Install (1) 60 MVAr cap bank at Klein substation.  Tap the cap bank on Ckt.81F Klein to Kluge.</t>
  </si>
  <si>
    <t>Klein</t>
  </si>
  <si>
    <t>90255D</t>
  </si>
  <si>
    <t>Upgrade Ckt.86H BRINE to Mont Belvieu to increase thermal limits.</t>
  </si>
  <si>
    <t>93461C</t>
  </si>
  <si>
    <t>Install (3) 14.4 MVAr switchable cap banks at Klein substation.  Connect cap banks at the 35kV distribution level.</t>
  </si>
  <si>
    <t>0,43.2</t>
  </si>
  <si>
    <t>Rebuild Nursery-El Toro</t>
  </si>
  <si>
    <t>Rebuild Nursery- Fordtran Sw- Inez - El Toro Sw Station to 795 ACSR</t>
  </si>
  <si>
    <t>Nursery</t>
  </si>
  <si>
    <t>El Toro</t>
  </si>
  <si>
    <t>5504, 5510, 5514, 5516</t>
  </si>
  <si>
    <t>Rio Hondo to Bonilla: Rebuild/Reconductor 345 kV Line</t>
  </si>
  <si>
    <t xml:space="preserve">Rebuild/Reconductor Rio Hondo to Bonilla 345 kV line_x000D_
</t>
  </si>
  <si>
    <t xml:space="preserve">SSWG Base Case Number and Other (Optional) Updates_x000D_
</t>
  </si>
  <si>
    <t>Rio Hondo</t>
  </si>
  <si>
    <t>Bonilla</t>
  </si>
  <si>
    <t>TP2026176</t>
  </si>
  <si>
    <t>This project aligns with Project Set #7 in the approved LLIS# 2215 LCP</t>
  </si>
  <si>
    <t>Related_WylieSW_LCP_Upgrades_Jupiter_College_Line</t>
  </si>
  <si>
    <t>Jupiter</t>
  </si>
  <si>
    <t>College</t>
  </si>
  <si>
    <t>806, 829</t>
  </si>
  <si>
    <t>24RPG004: Omicron Reliability Project : Loop in Cagnon to Howard into Omicron</t>
  </si>
  <si>
    <t xml:space="preserve">Install new 138kV double-ckt line (~5 miles) from new Omicron substation to loop into existing Cagnon-Howard line _x000D_
</t>
  </si>
  <si>
    <t>5054, 5230</t>
  </si>
  <si>
    <t>S-1082</t>
  </si>
  <si>
    <t>T-0394</t>
  </si>
  <si>
    <t>5054, 5230, 5326</t>
  </si>
  <si>
    <t>Quintana Rd to South San Rebuild</t>
  </si>
  <si>
    <t>Rebuild 1.3 miles of 138 kV transmission line form Quintana Rd substation to South San substation.</t>
  </si>
  <si>
    <t>T-0271</t>
  </si>
  <si>
    <t>5350, 5385</t>
  </si>
  <si>
    <t xml:space="preserve">Bellville South -  Prairie View Transmission Line Upgrade </t>
  </si>
  <si>
    <t xml:space="preserve">the proposed project converts the existing 69kV transmission line T283 from Bellville South- Quanex Sw - Sunnyside - Prarie View substation to 138kV. The proposed project improves the reliabiltiy of transmission facilities on the 26.1 mile transmission line and increases the line capacity for long term system growth. </t>
  </si>
  <si>
    <t>Bellville South</t>
  </si>
  <si>
    <t>Prairie View</t>
  </si>
  <si>
    <t>Project transitioned to STEC from LCRA . Previous Mod Project #47428</t>
  </si>
  <si>
    <t>Austin</t>
  </si>
  <si>
    <t>7269, 57660, 57664, 57666</t>
  </si>
  <si>
    <t>Riverside Capacitor</t>
  </si>
  <si>
    <t>Add a new cap bank at Riverside sub with 2 9.6 MVAR steps</t>
  </si>
  <si>
    <t>Riverside</t>
  </si>
  <si>
    <t>Devine Switch breaker addition</t>
  </si>
  <si>
    <t>Adds breakers to Devine Switch to allow closing of normally open Devine Switch to Devine. Creates 3- terminal switching station</t>
  </si>
  <si>
    <t>Devine Switch</t>
  </si>
  <si>
    <t xml:space="preserve">Upgrade Franklins Camp Auto </t>
  </si>
  <si>
    <t>110084B</t>
  </si>
  <si>
    <t>Upgrade substation equipment at 345kV Ckt 64 WAP-Wolf.</t>
  </si>
  <si>
    <t>WAParish/Wolf</t>
  </si>
  <si>
    <t>Olmos to LaVernia TL, T533</t>
  </si>
  <si>
    <t xml:space="preserve">Olmos to LaVernia TL, Rebuild 5.1 miles of 69 kV line to 138 kV transmission line_x000D_
</t>
  </si>
  <si>
    <t xml:space="preserve">LaVernia_x000D_
</t>
  </si>
  <si>
    <t>Establish Guthrie 138 kV Switch</t>
  </si>
  <si>
    <t>Establish 138 kV Switch</t>
  </si>
  <si>
    <t>Big Spring Switch</t>
  </si>
  <si>
    <t>Tributary</t>
  </si>
  <si>
    <t>R8916</t>
  </si>
  <si>
    <t>1322, 10119, 10206</t>
  </si>
  <si>
    <t>Cattleman – Longshore 345 kV Double-Circuit Line Rebuild</t>
  </si>
  <si>
    <t>Rebuild the existing 345 kV Double Circuit Line</t>
  </si>
  <si>
    <t>R3027_x000D_
R8719</t>
  </si>
  <si>
    <t>1058, 10053</t>
  </si>
  <si>
    <t>Longshore – Consavvy 345 kV Double-Circuit Line Rebuild</t>
  </si>
  <si>
    <t>Rebuild existing 345 kV Double-Circuit Line</t>
  </si>
  <si>
    <t>R3027</t>
  </si>
  <si>
    <t>1058, 11387, 18548</t>
  </si>
  <si>
    <t>LCRATSC Beback circuit breaker addition</t>
  </si>
  <si>
    <t>Increase the reliability of Beback by installing circuit breakers and increase the transmission line capacity by upgrading the transmission bus.</t>
  </si>
  <si>
    <t>Beback</t>
  </si>
  <si>
    <t>Hays</t>
  </si>
  <si>
    <t>7180, 7182, 7187</t>
  </si>
  <si>
    <t>LCRATSC Airline - Naval Base Transmission Line Overhaul</t>
  </si>
  <si>
    <t>Perform an overhaul on the 9.4 mile T475 Airline - Naval Base 138-kV transmission line.</t>
  </si>
  <si>
    <t>Airline</t>
  </si>
  <si>
    <t>Naval Base</t>
  </si>
  <si>
    <t>8490, 8548, 8997</t>
  </si>
  <si>
    <t>93250A</t>
  </si>
  <si>
    <t>Utley_Substation_and_Transmission_Line_Addition</t>
  </si>
  <si>
    <t>PLC-8065</t>
  </si>
  <si>
    <t>7310, 7316, 7317, 7322, 7327</t>
  </si>
  <si>
    <t>Dale to Lockhart Transmission line overhaul</t>
  </si>
  <si>
    <t>Perform an overhaul and voltage conversion on T125 Dale - Lockhart transmission line from Dale Substation to Lockhart Substation.</t>
  </si>
  <si>
    <t>Lockhart</t>
  </si>
  <si>
    <t>Dale</t>
  </si>
  <si>
    <t>7206, 7215, 7216</t>
  </si>
  <si>
    <t>Rebuild the MInerva - Cannon 138 kV Line</t>
  </si>
  <si>
    <t>Cannon</t>
  </si>
  <si>
    <t>R6414</t>
  </si>
  <si>
    <t>64, 3683, 3707</t>
  </si>
  <si>
    <t>Rebuild the Temple Pecan Creek Switch - Belfalls/STR 26/4C 345 kV Double Circuit Line</t>
  </si>
  <si>
    <t>Temple Pecan Creek</t>
  </si>
  <si>
    <t>Belfalls</t>
  </si>
  <si>
    <t>R6434</t>
  </si>
  <si>
    <t>3404, 3412</t>
  </si>
  <si>
    <t>99479C</t>
  </si>
  <si>
    <t>Adds part of Permian Basin Reliability Plan Upgrade ID L23. Convert the existing Snyder - Scurry - China Grove and Snyder - Amoco Tap - China Grove 69-kV lines to 138-kV. This converts the China Grove -  Snyder 69 kV Line into 138 kV and reterminates into the new Snyder 138 kV Switch.</t>
  </si>
  <si>
    <t>Snyder</t>
  </si>
  <si>
    <t>1304, 1305, 1306, 1318, 1319, 1376, 10203, 11375</t>
  </si>
  <si>
    <t>Upgrading line</t>
  </si>
  <si>
    <t>Upgrading conductor to 1xSuwannee</t>
  </si>
  <si>
    <t>70488, 70489</t>
  </si>
  <si>
    <t>Butler_Elgin_Transmission_Line_Overhaul</t>
  </si>
  <si>
    <t xml:space="preserve">Perform an overhaul on the 2.8-mile T260 Butler - Elgin 138-kV transmission line.    _x000D_
_x000D_
</t>
  </si>
  <si>
    <t>Elgin</t>
  </si>
  <si>
    <t>7321, 7324</t>
  </si>
  <si>
    <t>LCRATSC_Manor_Shadow_Glen_Transmission_Line_Upgrade</t>
  </si>
  <si>
    <t>Upgrade the existing T649 Manor - Shadow Glen 138-kV transmission line to a minimum 105 deg. F ambient temperature rating of 700 MVA</t>
  </si>
  <si>
    <t>7323, 7330</t>
  </si>
  <si>
    <t>99827A</t>
  </si>
  <si>
    <t>LCRATSC_Canyon-Gofort_Transmission_Line_Overhaul</t>
  </si>
  <si>
    <t>7200 Canyon</t>
  </si>
  <si>
    <t>7515 Rohr</t>
  </si>
  <si>
    <t>7200, 7515</t>
  </si>
  <si>
    <t>99827B</t>
  </si>
  <si>
    <t>7514 Yarrington</t>
  </si>
  <si>
    <t>7514, 7515</t>
  </si>
  <si>
    <t>99827C</t>
  </si>
  <si>
    <t>7501 Goforth</t>
  </si>
  <si>
    <t>7501, 7514</t>
  </si>
  <si>
    <t>Provide 345 kV POD to customer via POI from LCRA's Bow Wood 345 kV Switch</t>
  </si>
  <si>
    <t>Mikeska</t>
  </si>
  <si>
    <t>Bow Wood</t>
  </si>
  <si>
    <t>R6476</t>
  </si>
  <si>
    <t>3811, 76006</t>
  </si>
  <si>
    <t>Establish Mormino 345 kV Switch for customer POD</t>
  </si>
  <si>
    <t>Mormino</t>
  </si>
  <si>
    <t>R6370</t>
  </si>
  <si>
    <t>3403, 3779, 3791</t>
  </si>
  <si>
    <t>HarrisBranch_McNeil_Transmission_Line_Upgrade</t>
  </si>
  <si>
    <t xml:space="preserve">LCRA TSC will upgrade T146 Harris Branch - McNeil 138-kV transmission line to achieve a higher operational rating._x000D_
_x000D_
</t>
  </si>
  <si>
    <t>Harris Branch</t>
  </si>
  <si>
    <t>Mcneil</t>
  </si>
  <si>
    <t>7333, 7334</t>
  </si>
  <si>
    <t>HarrisBranch_ShadowGlen_Transmission_Line_Upgrade</t>
  </si>
  <si>
    <t xml:space="preserve">LCRA TSC will upgrade T574 Harris Branch - Shadow Glen 138-kV transmission line to achieve a higher operational rating._x000D_
_x000D_
</t>
  </si>
  <si>
    <t>Shadow Glen</t>
  </si>
  <si>
    <t>7323, 7333</t>
  </si>
  <si>
    <t>Henne_Zorn_Transmission_Line_Upgrade</t>
  </si>
  <si>
    <t>LCRA TSC will upgrade T204 Henne - Zorn 138-kV transmission line to achieve a higher operational rating.</t>
  </si>
  <si>
    <t>Henne</t>
  </si>
  <si>
    <t>Zorn</t>
  </si>
  <si>
    <t>7174, 7180</t>
  </si>
  <si>
    <t>Alford_Benedum_Transmission_Line_Upgrade</t>
  </si>
  <si>
    <t>LCRA TSC will upgrade T611 Alford (Midkiff) - Benedum 138-kV transmission line to obtain a higher operational rating.</t>
  </si>
  <si>
    <t>Alford</t>
  </si>
  <si>
    <t>Benedum</t>
  </si>
  <si>
    <t>71211, 71213</t>
  </si>
  <si>
    <t>Comfort_Cypress_Creek_Transmission_Line_Upgrade</t>
  </si>
  <si>
    <t>LCRA TSC will upgrade T121 Comfort - Cypress Creek 138-kV transmission line to achieve a higher operational rating.</t>
  </si>
  <si>
    <t>Comfort</t>
  </si>
  <si>
    <t>Cypress Creek</t>
  </si>
  <si>
    <t>7155, 7156</t>
  </si>
  <si>
    <t>100285A</t>
  </si>
  <si>
    <t>Comfort_Kendall_Transmission_Line_Upgrade</t>
  </si>
  <si>
    <t>7138, 7150, 7155</t>
  </si>
  <si>
    <t>Comfort_Raymond_Barker_Transmission_Line_Upgrade</t>
  </si>
  <si>
    <t>LCRA TSC will upgrade T122 Comfort - Raymond F. Barker 138-kV transmission line to achieve a higher operational rating.</t>
  </si>
  <si>
    <t>Raymond Barker</t>
  </si>
  <si>
    <t>7155, 7158</t>
  </si>
  <si>
    <t>CypressCreek_Raymond_Barker_Transmission_Line_Upgrade</t>
  </si>
  <si>
    <t>LCRA TSC will upgrade T662 Cypress Creek - Raymond F. Barker 138-kV transmission line to achieve a higher operational rating.</t>
  </si>
  <si>
    <t>7156, 7158</t>
  </si>
  <si>
    <t>Zorn_Load_Circuit_Breaker_Addition</t>
  </si>
  <si>
    <t>Install a new 345-kV transmission point of interconnection to serve GVEC member load</t>
  </si>
  <si>
    <t>Bergheim_Autotransformer_Upgrade</t>
  </si>
  <si>
    <t>To improve efficiency and reliability of the transmission system, LCRA TSC will replace the existing Bergheim AT1 autotransformer with a higher capacity unit and install a second autotransformer at Bergheim Substation.</t>
  </si>
  <si>
    <t>Bergheim</t>
  </si>
  <si>
    <t xml:space="preserve">PLC-7662_x000D_
</t>
  </si>
  <si>
    <t>24RPG038</t>
  </si>
  <si>
    <t>7170, 7770, 7771, 7772, 70170, 70493</t>
  </si>
  <si>
    <t>Upgrading Buda to Rutherford</t>
  </si>
  <si>
    <t>Upgrading Buda to Rutherford branch to minimum 379 MVA.</t>
  </si>
  <si>
    <t>70498, 70509</t>
  </si>
  <si>
    <t>LCRATSC_Gabriel-Schwertner TL conversion</t>
  </si>
  <si>
    <t>This project is needed to meet a request from BEPC to voltage convert (69-138-kV) and increase the capacity of the BEPC-owned Gabriel - Schwertner circuit on the TSC-owned 138-kV T359 transmission line. As part of this upgrade, LCRA TSC will upgrade conductor on T359 from Gabriel to Str. 21R.</t>
  </si>
  <si>
    <t>_x000D_
dylan.preas@lcra.org_x000D_
512-578-4514</t>
  </si>
  <si>
    <t>PLC-8197</t>
  </si>
  <si>
    <t>7345, 7346, 7523</t>
  </si>
  <si>
    <t>Sim_Gideon_Winchester_Transmission_Line_Upgrade</t>
  </si>
  <si>
    <t>LCRA TSC will upgrade Sim Gideon - Winchester 138-kV transmission line to achieve a higher operational rating</t>
  </si>
  <si>
    <t>PLC-7654</t>
  </si>
  <si>
    <t>7306, 7310</t>
  </si>
  <si>
    <t>Lockhart Mendoza Transmission Line Overhaul</t>
  </si>
  <si>
    <t>PLC-8191</t>
  </si>
  <si>
    <t>7206, 7215, 7216, 7325</t>
  </si>
  <si>
    <t>Bastrop West - Bluebonnet Transmission Line Upgrade</t>
  </si>
  <si>
    <t>Overhaul transmission line structures per LCRA TSC standards and current NESC requirements. Replace existing conductor with bundled-Suwannee.</t>
  </si>
  <si>
    <t>PLC-8101</t>
  </si>
  <si>
    <t>17TPIT0001</t>
  </si>
  <si>
    <t>36th St to Merida - 138 kV Transmission Line Rebuild</t>
  </si>
  <si>
    <t>Rebuild approximately four circuit miles of 138 kV transmission from 36th Street to Merida</t>
  </si>
  <si>
    <t>T-0196</t>
  </si>
  <si>
    <t>5310, 5427</t>
  </si>
  <si>
    <t>There are no transformers associated with this project</t>
  </si>
  <si>
    <t>New Midtown 138kV Substation</t>
  </si>
  <si>
    <t>New Mid Town substation looped into Comal St to Olmos transmission line.</t>
  </si>
  <si>
    <t>5096, 5325</t>
  </si>
  <si>
    <t>S-0910</t>
  </si>
  <si>
    <t>T-0283</t>
  </si>
  <si>
    <t>5096, 5311, 5325</t>
  </si>
  <si>
    <t>CPSE_Rafter 138kV Cap Bank</t>
  </si>
  <si>
    <t>S-0922</t>
  </si>
  <si>
    <t>Peppergrass Substation Addition</t>
  </si>
  <si>
    <t>American Electric Power (AEP) is building a new load serving substation and needs transmission service from the LCRA TSC owned 138-kV T470 Abilene South to McElmurray transmission line. LCRA TSC will install a new 138-kV bus and provide transmission service to the new AEP substation.</t>
  </si>
  <si>
    <t>Peppergrass</t>
  </si>
  <si>
    <t xml:space="preserve">Dylan PReas_x000D_
dylan.preas@lcra.org_x000D_
</t>
  </si>
  <si>
    <t>PLC-4477</t>
  </si>
  <si>
    <t>6260, 76316, 76317</t>
  </si>
  <si>
    <t>Harris Branch - Shadow Glen Transmission Line Upgrade</t>
  </si>
  <si>
    <t>Upgrade the 2.97-mile Harris Branch - Shadow Glen 138-kV circuit to achieve a minimum 706 MVA emergency rating. This is an LCP Upgrade project to support Batch Zero Base Load</t>
  </si>
  <si>
    <t>100285B</t>
  </si>
  <si>
    <t>LCRATSC Lago Vista Substation Upgrade</t>
  </si>
  <si>
    <t xml:space="preserve">LCRA TSC will improve reliability at the Lago Vista substation by replacing obsolete oil circuit breakers and its adjacent switches and making other improvements. </t>
  </si>
  <si>
    <t>Lago Vista</t>
  </si>
  <si>
    <t>Gossip 345 kV Switch</t>
  </si>
  <si>
    <t>Establish Gossip 345 kV Switch</t>
  </si>
  <si>
    <t>Gossip Switch</t>
  </si>
  <si>
    <t>M43505</t>
  </si>
  <si>
    <t>1902, 1907, 15106</t>
  </si>
  <si>
    <t>Lomond 345 kV Switch Capacitor Banks</t>
  </si>
  <si>
    <t>Establish Lomond 345 kV Switch Capacitor Banks</t>
  </si>
  <si>
    <t>Lomond Switch</t>
  </si>
  <si>
    <t>M3521</t>
  </si>
  <si>
    <t>Oncor_MNW_113229_Cashion_Switch</t>
  </si>
  <si>
    <t>Establish Cashion 345 kV Switch POI for Nymphaea</t>
  </si>
  <si>
    <t>1730, 17030, 60224</t>
  </si>
  <si>
    <t>Oncor_MW_104832_CarolinaStorage_Switch</t>
  </si>
  <si>
    <t>Establish Switch for Carolina Storage</t>
  </si>
  <si>
    <t>Bowman Switch</t>
  </si>
  <si>
    <t>Cobb Switch</t>
  </si>
  <si>
    <t>1422, 1458, 15119</t>
  </si>
  <si>
    <t>Lomond_Switch_345kV</t>
  </si>
  <si>
    <t>Establish Lomond 345 kV Switch</t>
  </si>
  <si>
    <t>Fisher Road Switch</t>
  </si>
  <si>
    <t>1422, 1425, 1479</t>
  </si>
  <si>
    <t>Alba Road 345 kV Switch</t>
  </si>
  <si>
    <t>Establish Alba Road 345 kV Switch</t>
  </si>
  <si>
    <t>Alba Road Switch</t>
  </si>
  <si>
    <t>M4385</t>
  </si>
  <si>
    <t>2398, 2427, 2946, 3062</t>
  </si>
  <si>
    <t xml:space="preserve">Big Spring - Tributary Switch 138 kV Line </t>
  </si>
  <si>
    <t xml:space="preserve">Rebuild the existing 14.0-mile Big Spring - Tributary Switch 138 kV line </t>
  </si>
  <si>
    <t>R8890</t>
  </si>
  <si>
    <t>Establish Lufkin Chipper Mill Capacitor Bank</t>
  </si>
  <si>
    <t>Lufkin Chipper Mill</t>
  </si>
  <si>
    <t>R6458</t>
  </si>
  <si>
    <t>Upgrade LYLEWOLZ Cap Bank from 15.6 MVAR to 31.2 MVAR</t>
  </si>
  <si>
    <t>LCRA will improve reliability at various substations by replacing capacitor banks</t>
  </si>
  <si>
    <t>Dylan Preas_x000D_
Dylan.Preas@lcra.org_x000D_
512-578-4514</t>
  </si>
  <si>
    <t>PLC-8446</t>
  </si>
  <si>
    <t>0,15.6</t>
  </si>
  <si>
    <t>Install 138 kV Capacitor Bank at Hutto 138 kV Switch</t>
  </si>
  <si>
    <t>R6534</t>
  </si>
  <si>
    <t>Upgrade Temple Switch - Voss Lake Switch - Sandow Switch 138 kV Line</t>
  </si>
  <si>
    <t>Sandow</t>
  </si>
  <si>
    <t>R6531</t>
  </si>
  <si>
    <t>3415, 3485, 3675, 3732, 3749, 3750, 13430</t>
  </si>
  <si>
    <t>A new Helotes 345kV substation will be constructed</t>
  </si>
  <si>
    <t>5056, 5211, 5200</t>
  </si>
  <si>
    <t>S-0941</t>
  </si>
  <si>
    <t>T-0410</t>
  </si>
  <si>
    <t>25RPG013 and 25RPG017</t>
  </si>
  <si>
    <t>5056, 5200, 5201, 5211</t>
  </si>
  <si>
    <t>LCRATSC Aviation Substation Addition</t>
  </si>
  <si>
    <t>The new Aviation Substation will be constructed along LCRA TSC transmission line T359 Gabriel to Glasscock. Aviation will serve GUS customer load.</t>
  </si>
  <si>
    <t>7346, 7523, 7531</t>
  </si>
  <si>
    <t>LCRATSC Garfield - Lytton Springs Transmission Line Upgrade</t>
  </si>
  <si>
    <t>7034, 7042, 7048, 9074</t>
  </si>
  <si>
    <t>93274B</t>
  </si>
  <si>
    <t>Bastrop_Mesquite_Substation_Addition</t>
  </si>
  <si>
    <t>PLC-4500</t>
  </si>
  <si>
    <t>7310, 7319, 7326</t>
  </si>
  <si>
    <t>93250B</t>
  </si>
  <si>
    <t>93274A</t>
  </si>
  <si>
    <t>7310, 7316, 7320, 7322</t>
  </si>
  <si>
    <t>New BPUB substation</t>
  </si>
  <si>
    <t>Loma Alta/CRONUS</t>
  </si>
  <si>
    <t>NIMZO</t>
  </si>
  <si>
    <t>5962, 59551</t>
  </si>
  <si>
    <t>Caravel: Construct New 138 kV Station</t>
  </si>
  <si>
    <t>Interconnect the 1PointFive USA load to the new Caravel 138 kV station on the Barney Davis to Nelson Sharpe 138 kV line between Alazan and Barney Davis</t>
  </si>
  <si>
    <t>Caravel</t>
  </si>
  <si>
    <t>LaRissa Lundry_x000D_
jlsolis@aep.com_x000D_
361-881-5574</t>
  </si>
  <si>
    <t>TP2024088</t>
  </si>
  <si>
    <t>0,57.6</t>
  </si>
  <si>
    <t>8458, 8515, 80099</t>
  </si>
  <si>
    <t>78461A</t>
  </si>
  <si>
    <t>Rebuild/reconductor portions of West Columbia to Damon Ckt.89A as a Hardening upgrade.</t>
  </si>
  <si>
    <t>West Columbia</t>
  </si>
  <si>
    <t>Damon</t>
  </si>
  <si>
    <t>42370, 43380, 49914</t>
  </si>
  <si>
    <t>Bodkin: Construct New 138 kV Station</t>
  </si>
  <si>
    <t>Interconnect Bowstring BESS to the new Bodkin 138 kV station on the Rincon to Whitepoint 138 kV line</t>
  </si>
  <si>
    <t>Terminal "from" Update</t>
  </si>
  <si>
    <t>Bodkin</t>
  </si>
  <si>
    <t>Lance Price_x000D_
jlsolis@aep.com_x000D_
361-881-5574</t>
  </si>
  <si>
    <t>TP2025808</t>
  </si>
  <si>
    <t>8418, 8961, 80329</t>
  </si>
  <si>
    <t>Victoria to Warburton: Rebuild 138 kV Line</t>
  </si>
  <si>
    <t>Rebuild the Victoria to Warburton 138 kV line</t>
  </si>
  <si>
    <t>Terminal from, Terminal to, and In-Service Date Update</t>
  </si>
  <si>
    <t>Warburton</t>
  </si>
  <si>
    <t>Charity Kreher_x000D_
deevans@aep.com_x000D_
918-599-2938</t>
  </si>
  <si>
    <t>TA2022330</t>
  </si>
  <si>
    <t>25RPG021</t>
  </si>
  <si>
    <t>5607, 8172</t>
  </si>
  <si>
    <t>23RPG028: STEC Rio Medina Project: Upgrade transmission line between Tally and Texas Research</t>
  </si>
  <si>
    <t xml:space="preserve">Upgrade existing Talley to TX Research line (~8 miles) to at least 469 MVA with a two-hour emergency rating, based on preliminary review should not require pole replacement. This transmission rebuild is in support of the Rio Medina RPG Project. This rebuild would prevent overloading the transmission system under adverse conditions._x000D_
</t>
  </si>
  <si>
    <t>T-0392</t>
  </si>
  <si>
    <t>5422, 5430</t>
  </si>
  <si>
    <t>East Munday: Rebuild 138 kV Station</t>
  </si>
  <si>
    <t>Rebuild the East Munday 138 kV station</t>
  </si>
  <si>
    <t>East Munday</t>
  </si>
  <si>
    <t>TP2023800</t>
  </si>
  <si>
    <t>25RPG002</t>
  </si>
  <si>
    <t>6110, 6117, 6161, 6320</t>
  </si>
  <si>
    <t>Upgrade Ckt.25B Clodine to Roark to increase thermal limits.</t>
  </si>
  <si>
    <t>Clodine</t>
  </si>
  <si>
    <t>Roark</t>
  </si>
  <si>
    <t>44140, 48315</t>
  </si>
  <si>
    <t>New Wiseman 138kV Substation</t>
  </si>
  <si>
    <t>Loop new 138 kV substation into existing 138kV Cagnon to Helotes Transmission Line.</t>
  </si>
  <si>
    <t>5055, 5200</t>
  </si>
  <si>
    <t>T-0317</t>
  </si>
  <si>
    <t>S-0934</t>
  </si>
  <si>
    <t>5055, 5200, 5487</t>
  </si>
  <si>
    <t>90255F</t>
  </si>
  <si>
    <t>Install new CEHE-owned Sjolander substation.  Reconfigure existing Ckt.84D Cedar Bayou to CD/HOPSON and loop into Sjolander substation to create new Ckt.84 Cedar Bayou to Cedar Bayou tap to Sjolander to HOPSON.</t>
  </si>
  <si>
    <t>Sjolander</t>
  </si>
  <si>
    <t>Cedar Bayou /HOPSON</t>
  </si>
  <si>
    <t>40015, 40050, 41690, 48065</t>
  </si>
  <si>
    <t>99009A</t>
  </si>
  <si>
    <t>138kV Flewellen to Fort Bend Ckt 09G-60E Upgrades</t>
  </si>
  <si>
    <t>Upgrade Ckt.09G Flewellen to Brazos Valley to increase thermal limits.  Expect 2-959ACSS reconductor as first phase of Ckt.09G upgrade.</t>
  </si>
  <si>
    <t>Brazos Valley</t>
  </si>
  <si>
    <t>25RPG010</t>
  </si>
  <si>
    <t>44100, 44230</t>
  </si>
  <si>
    <t>111323E</t>
  </si>
  <si>
    <t xml:space="preserve">Upgrades related to the Baytown Area Load Addition </t>
  </si>
  <si>
    <t>Upgrade Ckt.06L Plaza to Knight to Gulfgate to increase thermal limits.</t>
  </si>
  <si>
    <t>Plaza</t>
  </si>
  <si>
    <t>Gulfgate</t>
  </si>
  <si>
    <t>47350, 48126, 48199</t>
  </si>
  <si>
    <t>26RPG006</t>
  </si>
  <si>
    <t>90255H</t>
  </si>
  <si>
    <t>Install new CEHE-owned Sjolander substation.  Reconfigure existing Ckt.86 CHEVRON to Kilgore to LANGSTON and loop into Sjolander substation to create new Ckt.86 Sjolander to Kilgore to LANGSTON.</t>
  </si>
  <si>
    <t>Kilgore</t>
  </si>
  <si>
    <t>Sjolander/LANGSTON</t>
  </si>
  <si>
    <t>40050, 44830</t>
  </si>
  <si>
    <t>90255G</t>
  </si>
  <si>
    <t>Install new CEHE-owned Sjolander substation.  Reconfigure existing Ckt.86A Cedar Bayou to CHEVRON and loop into Sjolander substation to create new Ckt.86 Cedar Bayou to Sjolander to Kilgore to Langston.</t>
  </si>
  <si>
    <t>40015, 40050, 40300</t>
  </si>
  <si>
    <t>90255I</t>
  </si>
  <si>
    <t>Install new CEHE-owned Sjolander substation.  Disconnect existing circuits 86A and 86B from CHEVRON customer substation.  Reconnect CHEVRON substation to Sjolander substation as Ckt.13 Sjolander to CHEVRON and Ckt.23 Sjolander to CHEVRON.</t>
  </si>
  <si>
    <t>40050, 40300, 44830</t>
  </si>
  <si>
    <t>Lobo: 138 kV Breaker Replacement</t>
  </si>
  <si>
    <t>Replace 138 kV breakers at the Lobo 138 kV station</t>
  </si>
  <si>
    <t>TP2023015</t>
  </si>
  <si>
    <t>104559A</t>
  </si>
  <si>
    <t>Install 3rd Transformer and 8th 35 kV feeder at Hockley distribution substation</t>
  </si>
  <si>
    <t>75830A</t>
  </si>
  <si>
    <t>New 345kV Savannah (SAV) substation for generator interconnection to Cascade Solar (23INR0091).</t>
  </si>
  <si>
    <t>New 345kV Savannah (SAV) substation for generator interconnection to Cascade Solar (23INR0091). Loop Ckt.27 into Savannah substation to create new Ckt.27 Seabreeze to Savannah to Oasis.</t>
  </si>
  <si>
    <t>Savannah</t>
  </si>
  <si>
    <t>Seabreeze/Oasis</t>
  </si>
  <si>
    <t>42500, 42590, 43020, 43035, 43180</t>
  </si>
  <si>
    <t>Misty Substation Addition</t>
  </si>
  <si>
    <t>LCRA TSC will construct a new load-serving Misty Substation cut-in to T185 Austrop - Zorn &amp; T246 Lytton Springs - Zorn 345-kV double-circuit transmission line.</t>
  </si>
  <si>
    <t>Misty</t>
  </si>
  <si>
    <t>PLC-8282</t>
  </si>
  <si>
    <t>7034, 7042, 7051, 9074</t>
  </si>
  <si>
    <t>110075A</t>
  </si>
  <si>
    <t xml:space="preserve">Install Morton 138/35kV Distribution Substation with double-tap service. </t>
  </si>
  <si>
    <t>Install Morton 138/35kV Distribution Substation with double-tap service.  Tap Ckt.09H to create new Ckt.09H Katy to Morton to Franz</t>
  </si>
  <si>
    <t>Morton</t>
  </si>
  <si>
    <t>Katy /Franz</t>
  </si>
  <si>
    <t>44260, 44420, 45031, 48431</t>
  </si>
  <si>
    <t>Rebuild Bandera to Hamilton Wolfe 138kV Transmission Line</t>
  </si>
  <si>
    <t>T-0417</t>
  </si>
  <si>
    <t>5020, 5187</t>
  </si>
  <si>
    <t>Pronto: Expand 345 kV Station</t>
  </si>
  <si>
    <t xml:space="preserve">Interconnect Half Moon Solar to the existing Pronto 345 kV station_x000D_
</t>
  </si>
  <si>
    <t>Pronto</t>
  </si>
  <si>
    <t xml:space="preserve">TP2025797_x000D_
</t>
  </si>
  <si>
    <t>AEP/ETT</t>
  </si>
  <si>
    <t>Asherton: Expand 138 kV Station</t>
  </si>
  <si>
    <t xml:space="preserve">Interconnect Wilks data center load to the existing Asherton138 kV station_x000D_
</t>
  </si>
  <si>
    <t xml:space="preserve">TP2026003_x000D_
</t>
  </si>
  <si>
    <t xml:space="preserve">Asherton_x000D_
</t>
  </si>
  <si>
    <t>8283, 80418</t>
  </si>
  <si>
    <t>99274A</t>
  </si>
  <si>
    <t>Cedar Bayou RPG - Substation Upgrades (25RPG014)</t>
  </si>
  <si>
    <t>Replace existing 600 MVA 345/138kV Cedar Bayou Auto A1 with new 800 MVA autotransformer.  Install 2.5-Ohm reactor in-series with new CBY-A1 on the 138kV side of the autotransformer.</t>
  </si>
  <si>
    <t>25RPG014</t>
  </si>
  <si>
    <t>40000, 40010, 40040, 49005</t>
  </si>
  <si>
    <t>99274B</t>
  </si>
  <si>
    <t>Replace existing Cedar Bayou parallel 345/138kV autotransformers 2A/2B with new 800 MVA autotransformer as CBY-A2. Remove existing 10-Ohm reactor from the 138kV side of the 2A/2B parallel autotransformers.  Replace with 2.5-Ohm reactor in-series with new CBY-A2 on the 138kV side of the autotransformer.</t>
  </si>
  <si>
    <t>40000, 40005, 40015, 40030, 49006, 49007</t>
  </si>
  <si>
    <t>99274C</t>
  </si>
  <si>
    <t>Install 2.5-Ohm reactor in-series with existing Cedar Bayou A3 on the 138kV side of the autotransformer.</t>
  </si>
  <si>
    <t>40000, 40015, 40020, 49008</t>
  </si>
  <si>
    <t>Aetos: Construct New 138 kV Station</t>
  </si>
  <si>
    <t>Interconnect Paradiso BESS to the new Aetos 138 kV station on the Big Foot to Pleasanton 138 kV line</t>
  </si>
  <si>
    <t xml:space="preserve">Aetos_x000D_
</t>
  </si>
  <si>
    <t>TP2025254</t>
  </si>
  <si>
    <t>8203, 8221, 80297</t>
  </si>
  <si>
    <t>Doffing: Construct New Distribution Station</t>
  </si>
  <si>
    <t>Construct new distribution station on the Stewart Road to Hi-Line 138 kV line</t>
  </si>
  <si>
    <t>Doffing</t>
  </si>
  <si>
    <t>5778, 8951, 80294, 80298</t>
  </si>
  <si>
    <t>La Plaza: Construct New Distribution Station</t>
  </si>
  <si>
    <t>Construct new distribution station on the Polk Avenue to South McAllen 138 kV line between Hall Acres and South McAllen</t>
  </si>
  <si>
    <t>La Plaza</t>
  </si>
  <si>
    <t>DP25X0035</t>
  </si>
  <si>
    <t>8371, 8760, 80300</t>
  </si>
  <si>
    <t xml:space="preserve">23RPG028: STEC Rio Medina Project: New 138kV Legend Falls Substation </t>
  </si>
  <si>
    <t xml:space="preserve"> New 138kV Legend Falls Substation looped into the existing Tally to Texas Research transmission line. This station supports the RPG approved Rio Medina project</t>
  </si>
  <si>
    <t>T-0413</t>
  </si>
  <si>
    <t>S-1055</t>
  </si>
  <si>
    <t>5259, 5422, 5430</t>
  </si>
  <si>
    <t>Fort Stockton Plant to Lynx: Rebuild 138 kV Line</t>
  </si>
  <si>
    <t>Rehab the Fort Stockton Plant to Lynx 138 kV line</t>
  </si>
  <si>
    <t>Lynx</t>
  </si>
  <si>
    <t>TA2020218</t>
  </si>
  <si>
    <t>Damian Raab_x000D_
myturner@aep.com_x000D_
918-599-2437</t>
  </si>
  <si>
    <t>23RPG008</t>
  </si>
  <si>
    <t>6630, 6671, 60400</t>
  </si>
  <si>
    <t>Blessing: Install New 345 kV Cap Bank</t>
  </si>
  <si>
    <t>Install new capacitor bank at the Blessing 345 kV station</t>
  </si>
  <si>
    <t>Blessing</t>
  </si>
  <si>
    <t>TP2023803</t>
  </si>
  <si>
    <t>0,130.9</t>
  </si>
  <si>
    <t>Starlite_Substation_Addition</t>
  </si>
  <si>
    <t>LCRA TSC will construct the 138-kV Starlite Substation to facilitate the Generation Interconnection Request (GINR) submitted for by the Interconnecting Entity, "Blanquilla BESS LLC" (Generator).</t>
  </si>
  <si>
    <t>8452, 78569, 78570</t>
  </si>
  <si>
    <t>Eastpoint: Construct New Distribution Station</t>
  </si>
  <si>
    <t>Construct new distribution station on the North Laredo Switch to Wormser Road 138 kV line between Gateway West Tap and Unitec</t>
  </si>
  <si>
    <t>Eastpoint</t>
  </si>
  <si>
    <t>8080, 8134, 8650</t>
  </si>
  <si>
    <t>Rebuild/reconductor Ckt.89A West Columbia to Damon and Ckt.89A Damon to Needville to increase thermal limits.  Upgrade Ckt.89A West Columbia equipment to increase thermal limits.</t>
  </si>
  <si>
    <t>Rebuild/reconductor Ckt.89A West Columbia to Damon (3.74 miles) and Ckt.89A Damon to Needville (10.1 miles) to increase thermal limits.  Upgrade Ckt.89A West Columbia equipment to increase thermal limits.</t>
  </si>
  <si>
    <t>25RPG011</t>
  </si>
  <si>
    <t>42370, 42380, 43380, 49914</t>
  </si>
  <si>
    <t>99009C</t>
  </si>
  <si>
    <t>Upgrade Ckt.60E Flewellen to Fort Bend to increase thermal limits.  Expect 2-959ACSS reconductor as first phase of Ckt.60E upgrade</t>
  </si>
  <si>
    <t>44230, 44280</t>
  </si>
  <si>
    <t>Expand Sjolander 9-breaker BAAH substation to 12-breaker BAAH for a total of four line positions to Chevron.  Relocate existing Sjolander Ckt.84 to Cedar Bayou to new line position.</t>
  </si>
  <si>
    <t>111323G</t>
  </si>
  <si>
    <t>Upgrade Ckt.79F PH Robinson to Seabrook to HANNA to HUNTER in order to increase thermal limits.</t>
  </si>
  <si>
    <t>HUNTER</t>
  </si>
  <si>
    <t>42010, 42780, 42830, 48282, 48852</t>
  </si>
  <si>
    <t>111323H</t>
  </si>
  <si>
    <t>Install (3) 7.2 MVAR distribution cap banks at Bayway substation.</t>
  </si>
  <si>
    <t>Bayway</t>
  </si>
  <si>
    <t>0,21.6</t>
  </si>
  <si>
    <t>111323I</t>
  </si>
  <si>
    <t>Install (1) 60 MVAR cap bank at Mykawa substation.</t>
  </si>
  <si>
    <t>Mykawa</t>
  </si>
  <si>
    <t>111323J</t>
  </si>
  <si>
    <t>Install (1) 60 MVAR switchable cap bank at Humble substation.</t>
  </si>
  <si>
    <t>Humble</t>
  </si>
  <si>
    <t>111323B</t>
  </si>
  <si>
    <t>Upgrade Ckt.86 DALTON (to RAOULT) to BRINE to increase thermal limits.</t>
  </si>
  <si>
    <t>DALTON</t>
  </si>
  <si>
    <t>40220, 40740, 41740</t>
  </si>
  <si>
    <t>111323D</t>
  </si>
  <si>
    <t>Upgrade Ckt.08 Hermann to Grant to increase thermal limits.</t>
  </si>
  <si>
    <t>Grant</t>
  </si>
  <si>
    <t>45120, 47110</t>
  </si>
  <si>
    <t>111323A</t>
  </si>
  <si>
    <t>111323C</t>
  </si>
  <si>
    <t>Upgrade Ckt.03G Lyondell to Channelview (distribution) to Channelview (ring bus) in order to increase thermal limits.</t>
  </si>
  <si>
    <t>Lyondell</t>
  </si>
  <si>
    <t>Channelview</t>
  </si>
  <si>
    <t>40280, 40281</t>
  </si>
  <si>
    <t>111323F</t>
  </si>
  <si>
    <t>Upgrade Ckt.73B Britmoore to Woodcreek to Memorial to Westheimer in order to increase thermal limits.</t>
  </si>
  <si>
    <t>Britmoore</t>
  </si>
  <si>
    <t>Westheimer</t>
  </si>
  <si>
    <t>44120, 44780, 48246, 48398</t>
  </si>
  <si>
    <t>111323K</t>
  </si>
  <si>
    <t>Install (2) 14.4 MVAR distribution cap banks at Treaschwig substation.</t>
  </si>
  <si>
    <t>Treaschwig</t>
  </si>
  <si>
    <t>109585B</t>
  </si>
  <si>
    <t>TEXPET Customer and Area 138kV Conversions.</t>
  </si>
  <si>
    <t>Expand Mag Park 138kV substation and upgrade to 63KA fault duty.  Reposition Ckt.08C Mag Park to NINTH to expanded substation position and remove existing MP-TR5 service from this circuit.</t>
  </si>
  <si>
    <t>Mag Park</t>
  </si>
  <si>
    <t>NINTH</t>
  </si>
  <si>
    <t>Loop in 345 kV double circuit lines from Singleton to Jewett into Iron Horse substation</t>
  </si>
  <si>
    <t>Twin Oak</t>
  </si>
  <si>
    <t>Robertson</t>
  </si>
  <si>
    <t>Loop in 345 kV double circuit lines from Limestone to Twin Oak into Iron Horse substation</t>
  </si>
  <si>
    <t>Add 230 MVAr of cap bank</t>
  </si>
  <si>
    <t>0,230</t>
  </si>
  <si>
    <t>99000B</t>
  </si>
  <si>
    <t>Install (1) 40 MVAR transmission cap bank at Peters substation. (first of two)</t>
  </si>
  <si>
    <t>Upgrade Ckt.86E Newport to King to Jonte to increase thermal limits.</t>
  </si>
  <si>
    <t>Newport</t>
  </si>
  <si>
    <t>Jonte</t>
  </si>
  <si>
    <t>26RPG019</t>
  </si>
  <si>
    <t>41150, 45660, 48182</t>
  </si>
  <si>
    <t>Upgrade Ckt.60A Fort Bend to Rosenberg to increase thermal limits.</t>
  </si>
  <si>
    <t>Rosenberg</t>
  </si>
  <si>
    <t>44280, 44615</t>
  </si>
  <si>
    <t>109603A</t>
  </si>
  <si>
    <t>HO Clarke to University 69kV to 138kV Conversion.</t>
  </si>
  <si>
    <t>Upgrade portions of retired 69kV Ckt.12 Clinton to Garden Villas (4.7 miles) in preparation for 138kV conversion.  Upgrade portions of existing 69kV Ckt.19A Garden Villas to HO Clarke (7.6 miles) in preparation for 138kV conversion.  Retire Ckt.19A and reconnect rebuilt circuits to create new 138kV Ckt.xx HO Clarke to University.  Retire/remove Garden Villas 69kV facilities including auto A1.</t>
  </si>
  <si>
    <t>University</t>
  </si>
  <si>
    <t>26RPG011</t>
  </si>
  <si>
    <t>42680, 42690, 47160, 47170, 47760, 49016</t>
  </si>
  <si>
    <t>109603B</t>
  </si>
  <si>
    <t>Reconductor portions (2.27 miles) of Ckt.08L HOC to Bunker as part of Ckt.19A Garden Villas to HO Clarke pre-conversion rebuild.</t>
  </si>
  <si>
    <t>47150, 47340</t>
  </si>
  <si>
    <t>109603C</t>
  </si>
  <si>
    <t>Reconductor portions (2.48 miles) of Ckt.06L Knight to Gulfgate as part of Ckt.19A Garden Villas to HO Clarke pre-conversion rebuild.</t>
  </si>
  <si>
    <t>48126, 48199</t>
  </si>
  <si>
    <t>Convert existing Needville 138/12kV distribution substation to 138/35kV.  Remove existing Big Creek 138/12kV distribution substation to create new Ckt.89B Needville to Pleak.</t>
  </si>
  <si>
    <t>Pleak</t>
  </si>
  <si>
    <t>42370, 42380, 42389, 42390, 44680</t>
  </si>
  <si>
    <t>Install Pine Island (PNI) 35kV Distribution Substation.  Loop on Ckt.65B to create new Ckt.65B Waller (tap) to Pine Island to Peters.</t>
  </si>
  <si>
    <t>Pine Island</t>
  </si>
  <si>
    <t>Waller / Peters</t>
  </si>
  <si>
    <t>44940, 46220, 48564</t>
  </si>
  <si>
    <t>Hockley Cap Bank Addition</t>
  </si>
  <si>
    <t>Hockley Cap Bank Addition, originally added to cases as part of Project 91713</t>
  </si>
  <si>
    <t>110075B</t>
  </si>
  <si>
    <t>Install Morton 138/35kV Distribution Substation with double-tap service.  Tap Ckt.09K to create new Ckt.09K Village Creek to Morton to Franz.</t>
  </si>
  <si>
    <t>Village Creek /Franz</t>
  </si>
  <si>
    <t>44260, 45033, 48272, 48432</t>
  </si>
  <si>
    <t>Cost included in main entry.</t>
  </si>
  <si>
    <t>109585A</t>
  </si>
  <si>
    <t>Remove 69kV TEXPET customer substation facilities.  Install new 138kV TEXPET customer substation.  Expand Clinton 138kV and Mag Park 138kV substations.  Deenergize the non-upgraded portions of Ckt.33x.  Energize the rebuilt portions of Ckt.33x as 138kV Ckt.xx Mag Park to TEXPET 138kV to Deepwater.  Expect this circuit position at Mag Park to take over the existing MP-TR5 transformer service.</t>
  </si>
  <si>
    <t>Clinton/Deepwater</t>
  </si>
  <si>
    <t>75830B</t>
  </si>
  <si>
    <t>Install generator lead from  Savannah (SAV) substation to CASCAD (CSC) customer substation (23INR0091).</t>
  </si>
  <si>
    <t>CASCAD</t>
  </si>
  <si>
    <t>43180, 113752</t>
  </si>
  <si>
    <t>109585C</t>
  </si>
  <si>
    <t>De-energize 69kV Ckt.16C Deepwater to South Channel.  De-energize 69kV Ckt.23A Deepwater to South Channel.  De-energize 138/69kV South Channel auto A1 and all remaining South Channel 69kV facilities.  Retire all remaining Deepwater 69kV facilities.</t>
  </si>
  <si>
    <t>109585D</t>
  </si>
  <si>
    <t>De-energize 69kV Ckt.10A Clinton to Greens Bayou.  De-energize 138/69kV Clinton auto A1 and all remaining Clinton 69kV facilities.  De-energize 138/69kV Greens Bayou auto A5 and all remaining Greens Bayou 69kV facilities.</t>
  </si>
  <si>
    <t>Bitter_Creek_Substation_Upgrade</t>
  </si>
  <si>
    <t>Oncor will upgrade the existing 345-kV double-circuit transmission lines Bitter Creek - Morgan Creek (Cattleman) and Bitter Creek - Sweetwater East. Part of the Permian Basin Reliability Plan released by ERCOT, under transmission upgrades L24</t>
  </si>
  <si>
    <t>Bitter Creek</t>
  </si>
  <si>
    <t xml:space="preserve">PLC-8256_x000D_
</t>
  </si>
  <si>
    <t>New 138kV Brushy Creek Substation</t>
  </si>
  <si>
    <t>Thompson Creek</t>
  </si>
  <si>
    <t>Snook</t>
  </si>
  <si>
    <t>32857, 32863, 32867</t>
  </si>
  <si>
    <t xml:space="preserve">Rebuild / Reconductor Greens Prairie to South Switch 138kV Line  </t>
  </si>
  <si>
    <t>Bryn South Switch</t>
  </si>
  <si>
    <t>Greens Pairie</t>
  </si>
  <si>
    <t>32007, 32878, 32880, 32893</t>
  </si>
  <si>
    <t>Construct Mascho - Border - Drill Hole 345 kV DCKT Line</t>
  </si>
  <si>
    <t xml:space="preserve">Construct Mascho - Border - Drill Hole 345 kV DCKT Line. Also adds Permian Basin Reliability Plan Upgrade ID L2B. Loop the Stage 5 upgrade of new Clearfork - Drill Hole 345-kV double-circuit line into the new Border 345-kV substation </t>
  </si>
  <si>
    <t>Mascho</t>
  </si>
  <si>
    <t>R8792_x000D_
R8802_x000D_
R8803</t>
  </si>
  <si>
    <t>Andrews</t>
  </si>
  <si>
    <t>24RPG015</t>
  </si>
  <si>
    <t>10073, 18718, 18879</t>
  </si>
  <si>
    <t>Rebuild Tri County to Parkway and Fratt to Parkway 138kV circuits</t>
  </si>
  <si>
    <t>5156, 5445</t>
  </si>
  <si>
    <t>CPS/LCRA</t>
  </si>
  <si>
    <t>T-XXXX</t>
  </si>
  <si>
    <t>5165, 5445, 7611</t>
  </si>
  <si>
    <t>Helotes to Hill Country 2nd Ckt Addition and Rebuild</t>
  </si>
  <si>
    <t>S-XXXX</t>
  </si>
  <si>
    <t>5201, 5211</t>
  </si>
  <si>
    <t>Add Reactive Support at Spruce</t>
  </si>
  <si>
    <t>Install a 50MVAr Capacitor Bank at Fratt Substation</t>
  </si>
  <si>
    <t>Install a 35.72MVAr Capacitor Bank at Legend Falls Substation</t>
  </si>
  <si>
    <t>Models TNMP Galveston RPG study</t>
  </si>
  <si>
    <t>38820, 38830, 38900, 38920, 38930, 38950, 38980, 38990, 39010, 39015, 39030, 42015</t>
  </si>
  <si>
    <t>BRYN_ColeLane</t>
  </si>
  <si>
    <t>Construct Cole Lane 138-kV Substation by cutting into the existing Keith Switch to Steep Hollow 138-kV transmission line.</t>
  </si>
  <si>
    <t>2, 32850, 32879</t>
  </si>
  <si>
    <t>BRYN_Snook_Rebuild</t>
  </si>
  <si>
    <t>Rebuild Snook Substation to remove the 69-kV bus and transfer distribution load to the 138-kV bus.</t>
  </si>
  <si>
    <t>BTU Snook</t>
  </si>
  <si>
    <t>32857, 32865</t>
  </si>
  <si>
    <t xml:space="preserve">Rebuild / Reconductor Dansby to Business Park 69kV for Rail Spur </t>
  </si>
  <si>
    <t>Dansby</t>
  </si>
  <si>
    <t>Bryn Business Park</t>
  </si>
  <si>
    <t>32871, 32875</t>
  </si>
  <si>
    <t xml:space="preserve">Border - Quarry Field 345 kV double-circuit line </t>
  </si>
  <si>
    <t>Add Permian Basin Reliability Plan Upgrade ID L2C Add a new Border - Quarry Field 345-kV double-circuit line</t>
  </si>
  <si>
    <t>Border</t>
  </si>
  <si>
    <t>Quarry Field</t>
  </si>
  <si>
    <t>PB_L2_C</t>
  </si>
  <si>
    <t>Loving</t>
  </si>
  <si>
    <t>11188, 18718</t>
  </si>
  <si>
    <t>99100A</t>
  </si>
  <si>
    <t>BRYN_99100_RELLIS_CAPS</t>
  </si>
  <si>
    <t>Install first 54 MVAr (in three 18 MVAr stages) 138-kV capacitor bank at RELLIS</t>
  </si>
  <si>
    <t>RELLIS</t>
  </si>
  <si>
    <t>0,54</t>
  </si>
  <si>
    <t>25RPG001</t>
  </si>
  <si>
    <t>99100B</t>
  </si>
  <si>
    <t>Install second 54 MVAr (in three 18 MVAr stages) 138-kV capacitor bank at RELLIS</t>
  </si>
  <si>
    <t>Upgrading line to bundled drake</t>
  </si>
  <si>
    <t>70524, 70525</t>
  </si>
  <si>
    <t>Union (fka Sun) - Ranger Camp 138 kV Line Rebuild</t>
  </si>
  <si>
    <t>Add Permian Basin Reliability Plan Upgrade ID L22B. Upgrade the existing Union (fka Sun) - Ranger Camp 138-kV line.</t>
  </si>
  <si>
    <t>PB_L22_B</t>
  </si>
  <si>
    <t>10050, 18555</t>
  </si>
  <si>
    <t>New Holleman Substation</t>
  </si>
  <si>
    <t>32005, 32892, 32893</t>
  </si>
  <si>
    <t>Adding Highway 71 between Wirtz and Johnson city</t>
  </si>
  <si>
    <t>Adding highway 71 into the model Summer 2028</t>
  </si>
  <si>
    <t>7104, 70003, 70516</t>
  </si>
  <si>
    <t>14TPIT0038</t>
  </si>
  <si>
    <t>Northland to Mag Plant Circuit 979 Upgrade</t>
  </si>
  <si>
    <t>Reconductor the existing Northland to Mag Plant circuit from single 795SCAR to bundle 795 ACSR Drake and increase rating to 3000 Amp</t>
  </si>
  <si>
    <t>Northland Substation</t>
  </si>
  <si>
    <t>Mag Plant Substation</t>
  </si>
  <si>
    <t>9128, 9238</t>
  </si>
  <si>
    <t>Will add the project to the base case</t>
  </si>
  <si>
    <t>STEC Hammer Load Project Phase 2</t>
  </si>
  <si>
    <t xml:space="preserve">-Tap STEC San Miguel to Cruce 345kV ckt 1 to create a new 345kV station_x000D_
-Install 2 345/138kV autos and expand the new station to a 345/138 station_x000D_
 - Construct and approximately 18.25 mile 138kV transmission line from the new 138kV station to STEC George West_x000D_
</t>
  </si>
  <si>
    <t>George West, San Miguel</t>
  </si>
  <si>
    <t>Bessel to King Ranch: 138 kV Line Rebuild</t>
  </si>
  <si>
    <t>Rehab the Bessel to King Ranch 138 kV line</t>
  </si>
  <si>
    <t>Bessel</t>
  </si>
  <si>
    <t>Stratton</t>
  </si>
  <si>
    <t>TA2020081</t>
  </si>
  <si>
    <t>23RPG001</t>
  </si>
  <si>
    <t>8060, 8498, 8512, 8513, 8514, 8665, 80228</t>
  </si>
  <si>
    <t>BPUB Branch Changes</t>
  </si>
  <si>
    <t>Removing branch Price to Loma, adding Price to Stillman, adding another branch Loma Alta to Stillman.</t>
  </si>
  <si>
    <t>59410, 5962</t>
  </si>
  <si>
    <t>79601, 79601</t>
  </si>
  <si>
    <t>5962, 59410, 79601</t>
  </si>
  <si>
    <t>79451B</t>
  </si>
  <si>
    <t>Install one generator lead from Ancla CEHE 138kV substation to ROYAL / Royal River BESS.</t>
  </si>
  <si>
    <t>ROYAL</t>
  </si>
  <si>
    <t>46630, 115323</t>
  </si>
  <si>
    <t>109847B</t>
  </si>
  <si>
    <t>Upgrade Substation equipment at Humble and Treaschwig to increase rating of ckt 66</t>
  </si>
  <si>
    <t>Cost included in Main Entry</t>
  </si>
  <si>
    <t>County Line - Garfield Transmission Line Addition</t>
  </si>
  <si>
    <t>LCRA TSC will construct a new 138-kV transmission line between County Line and Garfield substations. Project marked as conceptual for the moment as this project is also identified as an LCP Upgrade project to support Batch Zero Base Load.</t>
  </si>
  <si>
    <t>Garfield</t>
  </si>
  <si>
    <t>Dylan Preas_x000D_
dylan.preas.@lcra.org_x000D_
512-578-4514</t>
  </si>
  <si>
    <t>109769A</t>
  </si>
  <si>
    <t>This models upgrades related to the Willow Phase 3 Load addition</t>
  </si>
  <si>
    <t>Build a new 138 kV circuit between Tomball and T.H. Wharton using the open circuit position on the existing double circuit towers. Loop the new circuit into Willow substation creating TH Wharton to Willow to Tomball.</t>
  </si>
  <si>
    <t>Tomball/TH Wharton</t>
  </si>
  <si>
    <t>26RPG023</t>
  </si>
  <si>
    <t>45940, 46510, 46660</t>
  </si>
  <si>
    <t>New station Rhew</t>
  </si>
  <si>
    <t>3, 5133, 5901</t>
  </si>
  <si>
    <t>Smithville_Substation_Upgrade</t>
  </si>
  <si>
    <t>Increase the reliability of the Smithville substation by replacing assets identified as a high failure risk, removing the 138x69-kV auto transformer, and converting T344 New Rosanky - Smithville to 138-kV</t>
  </si>
  <si>
    <t xml:space="preserve">PLC-7727_x000D_
</t>
  </si>
  <si>
    <t>7314, 7315, 7558</t>
  </si>
  <si>
    <t>Upgrade Driscoll - San Diego</t>
  </si>
  <si>
    <t>Upgrade Driscoll - Central - Ben Bolt - San Diego</t>
  </si>
  <si>
    <t>Driscoll</t>
  </si>
  <si>
    <t>San Diego</t>
  </si>
  <si>
    <t>5640, 5652, 5653, 5654</t>
  </si>
  <si>
    <t>93088B</t>
  </si>
  <si>
    <t>Add Permian Basin Reliability Plan Upgrade ID L24A. LCRA and Oncor joint project to add L24A Upgrade the existing Cattleman - Champion Creek/Bitter Creek - Sweetwater East 345-kV double-circuit line</t>
  </si>
  <si>
    <t>1414, 10053, 10105, 11420, 71050</t>
  </si>
  <si>
    <t>Big Sandy Circuit Breaker Addition</t>
  </si>
  <si>
    <t>Provide transformation by installing circuit breakers for 138-kV bus terminations on the transmission bus at Big Sandy Substation</t>
  </si>
  <si>
    <t>Big Sandy</t>
  </si>
  <si>
    <t>Hardening Project for circuit 05 WAP to Missouri City(26RPG021).</t>
  </si>
  <si>
    <t>26RPG021</t>
  </si>
  <si>
    <t>44010, 48237, 48336</t>
  </si>
  <si>
    <t>Rebuild/reconductor portions of Ckt.05D Missouri City to Westchase as a Hardening Upgrade(26RPG024).</t>
  </si>
  <si>
    <t>Westchase</t>
  </si>
  <si>
    <t>26RPG024</t>
  </si>
  <si>
    <t>44670, 44760, 48162, 48358, 49911</t>
  </si>
  <si>
    <t>SAPS to Red Creek: Rebuild 138 kV Line</t>
  </si>
  <si>
    <t>Rehab the SAPS to Red Creek 138 kV line</t>
  </si>
  <si>
    <t>In-Service Date, Dollars and Miles Rebuild Update</t>
  </si>
  <si>
    <t>SAPS</t>
  </si>
  <si>
    <t>Red Creek</t>
  </si>
  <si>
    <t>TA2020210</t>
  </si>
  <si>
    <t>26RPG003</t>
  </si>
  <si>
    <t>6442, 6473, 6480, 60008</t>
  </si>
  <si>
    <t>109769B</t>
  </si>
  <si>
    <t>Disconnect Willow substation from existing ckt.81 leaving a T.H. Wharton to Klein ckt.81.</t>
  </si>
  <si>
    <t>45510, 45940</t>
  </si>
  <si>
    <t>109769C</t>
  </si>
  <si>
    <t>Reconfigure 138 kV ckt.81 Tomball to Mill Creek to Pinehurst to Kluge by looping the Pinehurst to Kluge ckt.81 segment into Tomball creating the following circuit Tomball to Mill Creek to Pinehurst to Tomball.</t>
  </si>
  <si>
    <t>45952, 46240, 46510</t>
  </si>
  <si>
    <t>109769D</t>
  </si>
  <si>
    <t>Reconfigure 138 kV ckt.81 Tomball to Mill Creek to Pinehurst to Kluge to create a new cicuit from Kluge to Tomball</t>
  </si>
  <si>
    <t>Kluge</t>
  </si>
  <si>
    <t>45952, 46510</t>
  </si>
  <si>
    <t>Llano: Build new 69 kV Station</t>
  </si>
  <si>
    <t>Interconnect PEC's New Junction Station to the Junction to Mason Switch 69 kV Line</t>
  </si>
  <si>
    <t>Llano</t>
  </si>
  <si>
    <t>Jonathon Reith_x000D_
myturner@aep.com_x000D_
918-599-2437</t>
  </si>
  <si>
    <t>Kimble</t>
  </si>
  <si>
    <t>6399, 6400, 60267, 60774, 70600</t>
  </si>
  <si>
    <t>Clear Crossing: Expand 345 kV Station</t>
  </si>
  <si>
    <t>Interconnect the Google Ranger load to the existing Clear Crossing 345 kV station</t>
  </si>
  <si>
    <t>Project Description and Transmission Owner Update</t>
  </si>
  <si>
    <t>TP2025843</t>
  </si>
  <si>
    <t>60262, 60263, 60515</t>
  </si>
  <si>
    <t>Crane to Rio Pecos: Rebuild 138 kV Line</t>
  </si>
  <si>
    <t>Rebuild the Crane to Rio Pecos 138 kV line</t>
  </si>
  <si>
    <t>TP2024050</t>
  </si>
  <si>
    <t>Damian P Raab_x000D_
twang1@aep.com_x000D_
918-599-2635</t>
  </si>
  <si>
    <t>6601, 76615</t>
  </si>
  <si>
    <t>Upgrade San Diego - Orange Grove SW</t>
  </si>
  <si>
    <t>Upgrade San Diego - Orange Grove SW to 795 ACSR. 2024 RTP</t>
  </si>
  <si>
    <t>Orange Grove SW</t>
  </si>
  <si>
    <t>5654, 5658</t>
  </si>
  <si>
    <t>Southeast Brownsville Large load transmission system improvements project</t>
  </si>
  <si>
    <t xml:space="preserve">-Construct a new Portsouth 138-kV substation with six terminals: _x000D_
Hairpin the new Portsouth 138kV substaiton onto the existing HWY 511 to S Carbide (Chalybe) 138kV tline using single ckt structures which creates the new HWY511- Portsouth and Portsouth-Chalybe 138kV tlines_x000D_
Hairpin Portsouth onto the existing Waterport to Southmost 138kV tline using single ckt structures which creats the new Waterport - Portsouth and Portsouth-Southmost 138kV tlines_x000D_
-Construct a new Boca Chica 138-kV substation with six terminals as a Gas-Insulated substation_x000D_
-Construct a new Portsouth to Boca Chica 138-kV double-circuit transmission line using double-circuit structures_x000D_
-Rebuild the existing South Carbide (Chalybe) to Portsouth to Hwy511 138-kV transmission line segments using single-circuit structures _x000D_
</t>
  </si>
  <si>
    <t>Portsouth</t>
  </si>
  <si>
    <t>Boca Chica</t>
  </si>
  <si>
    <t>25RPG039</t>
  </si>
  <si>
    <t>Add Boca Chica and double ckt to portsouth</t>
  </si>
  <si>
    <t>PORTSOUTH</t>
  </si>
  <si>
    <t>5773, 5787</t>
  </si>
  <si>
    <t>Add Portsouth loop in Southmost - Waterport</t>
  </si>
  <si>
    <t>5773, 5789, 59450</t>
  </si>
  <si>
    <t>110077C</t>
  </si>
  <si>
    <t>Install 300 MVAR capacitor bank at the NewSub.</t>
  </si>
  <si>
    <t>NewSub</t>
  </si>
  <si>
    <t>0,300</t>
  </si>
  <si>
    <t>No cost estimate available at this time.</t>
  </si>
  <si>
    <t>Glint: Construct New 138 kV Station</t>
  </si>
  <si>
    <t>Interconnect Falcon BESS to the new Glint 138 kV station on the Lopeno to Zapata 138 kV line</t>
  </si>
  <si>
    <t>Glint</t>
  </si>
  <si>
    <t>8299, 8831, 8957</t>
  </si>
  <si>
    <t>110077A</t>
  </si>
  <si>
    <t>Install new 345 kV substation (NewSub). Loop into the existing Zenith to Mission ckt. 18.</t>
  </si>
  <si>
    <t>Zenith/Mission</t>
  </si>
  <si>
    <t>110086B</t>
  </si>
  <si>
    <t>Install new customer 345 kV sub. Loop into new 345 kV CEHE sub with two leads each 3.6 miles.</t>
  </si>
  <si>
    <t>Zenith/Gibbons Creek</t>
  </si>
  <si>
    <t>110086A</t>
  </si>
  <si>
    <t>Install new 345 kV CEHE-owned sub. Loop on 345 kV Zenith to Gibbons Creek Ckt.18 &amp; 50</t>
  </si>
  <si>
    <t>Becker</t>
  </si>
  <si>
    <t>110219B</t>
  </si>
  <si>
    <t>Rebuild/Reconductor 138kV ckt.66 from Haney to Crosby. Upgrade substation equipment at Haney substation.</t>
  </si>
  <si>
    <t>Haney</t>
  </si>
  <si>
    <t>110057A</t>
  </si>
  <si>
    <t>Install new 345 kV substation (NewSub).  Loop into the existing Zenith to Mission ckt.18 and Zenith to Gibbons Creek ckt.50.</t>
  </si>
  <si>
    <t>Zenith/Gibbons Creek;</t>
  </si>
  <si>
    <t>110077B</t>
  </si>
  <si>
    <t xml:space="preserve"> Loop NewSub into the existing Zenith to Gibbons Creek ckt. 50.</t>
  </si>
  <si>
    <t>Zenith/Gibbon's Creek</t>
  </si>
  <si>
    <t>110086C</t>
  </si>
  <si>
    <t>Install one 300 MVAR capacitor bank at new 345 kV CEHE sub.</t>
  </si>
  <si>
    <t>110077D</t>
  </si>
  <si>
    <t>Install 300 MVAR capacitor bank at the 345 kV Zenith substation.</t>
  </si>
  <si>
    <t>110219A</t>
  </si>
  <si>
    <t>Loop Newsub into ckt.08 between Crosby and Danek. Upgrade substation equipment at Crosby and Danek.</t>
  </si>
  <si>
    <t>Newsub</t>
  </si>
  <si>
    <t>Crosby/Danek</t>
  </si>
  <si>
    <t>Festin: Construct New 345 kV Station</t>
  </si>
  <si>
    <t>Interconnect Sunscape Renewable Solar and Storage to the new Festin 345 kV station on the Lon Hill to Reforzar 345 kV line</t>
  </si>
  <si>
    <t>Festin</t>
  </si>
  <si>
    <t>TP2024111</t>
  </si>
  <si>
    <t>8455, 80078, 80085</t>
  </si>
  <si>
    <t>Add CTT Comanchero station on Tule Canyon - Red Rock (Cross) dbl ckt</t>
  </si>
  <si>
    <t>Tule Canyon</t>
  </si>
  <si>
    <t>Red Rock</t>
  </si>
  <si>
    <t>Briscoe</t>
  </si>
  <si>
    <t>23914, 79010, 79012</t>
  </si>
  <si>
    <t>New double circuit line from CTT Railhead to Celtic Green</t>
  </si>
  <si>
    <t>Railhead</t>
  </si>
  <si>
    <t>Celtic Green</t>
  </si>
  <si>
    <t>Carson</t>
  </si>
  <si>
    <t>Brushline: Construct New Distribution Station</t>
  </si>
  <si>
    <t>Construct new 138/13 kV station Brushline</t>
  </si>
  <si>
    <t>Brushline</t>
  </si>
  <si>
    <t>1106 - 1284</t>
  </si>
  <si>
    <t>Julkarnain Chowdhury_x000D_
myturner@aep.com_x000D_
918-599-2437</t>
  </si>
  <si>
    <t>5754, 8963, 8972</t>
  </si>
  <si>
    <t>Add two lines between CTT Comanchero and White River</t>
  </si>
  <si>
    <t>Comanchero</t>
  </si>
  <si>
    <t>White River</t>
  </si>
  <si>
    <t>Add dbl ckt between CTT Red Rock and Edith Clark</t>
  </si>
  <si>
    <t>Edith Clark</t>
  </si>
  <si>
    <t>Taps 2nd Alibates to Gray ckt into CTT Railhead</t>
  </si>
  <si>
    <t>Alibates</t>
  </si>
  <si>
    <t>Montura: Construct New 345 kV Station</t>
  </si>
  <si>
    <t>Interconnect Bullring Wind 1, 2, and 3 to the new Montura 345 kV station on the Cruce to Del Sol 345 kV line</t>
  </si>
  <si>
    <t>Montura</t>
  </si>
  <si>
    <t>Marc E Wilson_x000D_
jlsolis@aep.com_x000D_
361-881-5574</t>
  </si>
  <si>
    <t>TP2025870</t>
  </si>
  <si>
    <t>80079, 80346, 80355</t>
  </si>
  <si>
    <t>Adds 2nd circuit from Allen Creek to Gray</t>
  </si>
  <si>
    <t>Add double ckt line from Allen Creek to Cross (Red Rock)</t>
  </si>
  <si>
    <t>Add double ckt line from Ghost Town to Alibates</t>
  </si>
  <si>
    <t>Union Carbide: Rebuild 138 kV Station</t>
  </si>
  <si>
    <t>Rebuild Union Carbide as new AIS station Chalybe</t>
  </si>
  <si>
    <t>Union Carbide</t>
  </si>
  <si>
    <t>Nathan Cowan_x000D_
jlsolis@aep.com_x000D_
361-881-5574</t>
  </si>
  <si>
    <t>5767, 5963, 5965, 8337, 8338, 8535, 8735, 79601</t>
  </si>
  <si>
    <t>Robertson Prison: Convert to 138 kV</t>
  </si>
  <si>
    <t xml:space="preserve">Interconnect Hamby Solar to the Robertson Prison 138 kV station on the Fort Phantom Plant to Abilene South 138 kV line_x000D_
</t>
  </si>
  <si>
    <t>Robertson Prison</t>
  </si>
  <si>
    <t>Lance L Price_x000D_
myturner@aep.com_x000D_
918-599-2437</t>
  </si>
  <si>
    <t>TP2026066</t>
  </si>
  <si>
    <t>6200, 6220, 6221, 6245, 6568, 60292, 60366</t>
  </si>
  <si>
    <t>Red Creek: Expand 345 kV Station</t>
  </si>
  <si>
    <t>Interconnect the Juvo load to the existing Red Creek 345 kV station</t>
  </si>
  <si>
    <t>Project Description Update</t>
  </si>
  <si>
    <t>Nathan Cowan_x000D_
myturner@aep.com_x000D_
918-599-2437</t>
  </si>
  <si>
    <t>TP2025786</t>
  </si>
  <si>
    <t>6444, 60274</t>
  </si>
  <si>
    <t>Tap 2nd Limestone - Gibbons Creek ckt into CTT Iron Horse</t>
  </si>
  <si>
    <t>Tungsten (Carbide): Rebuild 138/69 kV Station</t>
  </si>
  <si>
    <t>Rehab the Tungsten (Carbide) 138/69 kV station</t>
  </si>
  <si>
    <t>Tungsten</t>
  </si>
  <si>
    <t>Jarrod Evans_x000D_
deevans@aep.com_x000D_
918-599-2938</t>
  </si>
  <si>
    <t>21RPG024</t>
  </si>
  <si>
    <t>5598, 8144, 8149, 8152, 8154, 8159, 8161, 8189, 8190, 8536, 8723, 80135, 110331, 110332, 110334, 110335, 110336</t>
  </si>
  <si>
    <t>Hairpin Portsouth HWY511 to Chalybe</t>
  </si>
  <si>
    <t>5767, 5773, 8735</t>
  </si>
  <si>
    <t>Add Permian Basin Reliability Plan Upgrade ID L25D and L25E.</t>
  </si>
  <si>
    <t>Add Permian Basin Reliability Plan Upgrade ID L25D and L25E. Build Oak Spring - Plowboy 138-kV line. Move the Eskota 138/69-kV transformer 1 to Plowboy.</t>
  </si>
  <si>
    <t>Oak Spring</t>
  </si>
  <si>
    <t>Plowboy</t>
  </si>
  <si>
    <t>R8805</t>
  </si>
  <si>
    <t>1339, 1340, 1378, 1380, 1381, 10103, 10104, 11380, 701380</t>
  </si>
  <si>
    <t>Concord</t>
  </si>
  <si>
    <t>Crowley</t>
  </si>
  <si>
    <t>394, 398, 399</t>
  </si>
  <si>
    <t>BEPC_TPIT102685_Add_Delia</t>
  </si>
  <si>
    <t>0,10</t>
  </si>
  <si>
    <t>107, 112, 186</t>
  </si>
  <si>
    <t>Ganso to Hamilton Road: Rebuild 138 kV line</t>
  </si>
  <si>
    <t>Rebuild 138 kV line from Ganso to Hamilton Road</t>
  </si>
  <si>
    <t>Hamilton Road</t>
  </si>
  <si>
    <t>1105 - 1283</t>
  </si>
  <si>
    <t>Val Verde</t>
  </si>
  <si>
    <t>22RPG044</t>
  </si>
  <si>
    <t>8255, 8267, 8692</t>
  </si>
  <si>
    <t>66492D</t>
  </si>
  <si>
    <t>Upgrade Chico West - Chico City Services 69 kV Line</t>
  </si>
  <si>
    <t>Chico West</t>
  </si>
  <si>
    <t>1553, 1554, 15117</t>
  </si>
  <si>
    <t>Escondido to Ganso: Rebuild 138 kV line</t>
  </si>
  <si>
    <t>Rebuild 138 kV line from Escondido to Ganso</t>
  </si>
  <si>
    <t>Escondido</t>
  </si>
  <si>
    <t>Ganso</t>
  </si>
  <si>
    <t>8260, 8267</t>
  </si>
  <si>
    <t>North McAllen: Rebuild 138 kV Station</t>
  </si>
  <si>
    <t>Rehab the North McAllen 138 kV station</t>
  </si>
  <si>
    <t>McAllen</t>
  </si>
  <si>
    <t>1118 - 1296</t>
  </si>
  <si>
    <t>8368, 8631, 8632</t>
  </si>
  <si>
    <t>Ad Hoc TPIT: Arrow Load Serving Station</t>
  </si>
  <si>
    <t>Construct a new 345 kV load serving station by tapping the existing Kingfisher to North Edinburg/Stewart Road Circuits</t>
  </si>
  <si>
    <t>Kingfisher</t>
  </si>
  <si>
    <t>Charles Aleman_x000D_
caleman@huntutility.com_x000D_
682-406-9656</t>
  </si>
  <si>
    <t>8383, 79501, 79503, 80137</t>
  </si>
  <si>
    <t>109847C</t>
  </si>
  <si>
    <t>Install 80 MVAR capacitor bank at the 138 kV Intercontinental substation by tapping into Ckt 67 Intercontinental to INTEQ</t>
  </si>
  <si>
    <t>Eden to North Brady: Rebuild 69 kV line</t>
  </si>
  <si>
    <t>Rehab Eden to North Brady 69 kV line</t>
  </si>
  <si>
    <t>North Brady</t>
  </si>
  <si>
    <t>1039 - 1266</t>
  </si>
  <si>
    <t>22RPG009</t>
  </si>
  <si>
    <t>6006, 6372, 6380, 6384, 6385, 60005, 60797</t>
  </si>
  <si>
    <t>Goddard: Expand 345 kV Station</t>
  </si>
  <si>
    <t>Interconnect Bayou Creek Solar to the existing Goddard 345 kV Statiom</t>
  </si>
  <si>
    <t>Goddard</t>
  </si>
  <si>
    <t>TP2026163</t>
  </si>
  <si>
    <t>99111A</t>
  </si>
  <si>
    <t>Loop new CEHE 138kV substation Persimmon (PER) into Ckt.04A Mustang Bayou to HUDSON to create new Ckt.04 Mustang Bayou to Persimmon to HUDSON. Install one generator lead from CEHE 138kV substation Persimmon (PER) to KINETIC (KIN) / Willow Beach Wind.</t>
  </si>
  <si>
    <t>Loop new CEHE 138kV substation Persimmon (PER) into Ckt.04A Mustang Bayou to HUDSON to create new Ckt.04 Mustang Bayou to Persimmon to HUDSON.</t>
  </si>
  <si>
    <t>Persimmon</t>
  </si>
  <si>
    <t>Mustang Bayou/HUDSON</t>
  </si>
  <si>
    <t>42960, 43550, 111321</t>
  </si>
  <si>
    <t>Carver to Maxwell: Rebuild 138 kV line</t>
  </si>
  <si>
    <t>Rehab Carver to Maxwell 138 kV Line</t>
  </si>
  <si>
    <t>Carver</t>
  </si>
  <si>
    <t>Maxwell</t>
  </si>
  <si>
    <t>1079 - 1252</t>
  </si>
  <si>
    <t>AEP TCC/AEP TNC</t>
  </si>
  <si>
    <t>Jeremy Brazeal_x000D_
myturner@aep.com_x000D_
918-599-2437</t>
  </si>
  <si>
    <t>22RPG042</t>
  </si>
  <si>
    <t>8259, 8261, 8991, 8998, 60412, 60440</t>
  </si>
  <si>
    <t>99111B</t>
  </si>
  <si>
    <t>Install one generator lead from CEHE 138kV substation Persimmon (PER) to KINETIC (KIN) / Willow Beach Wind.</t>
  </si>
  <si>
    <t>KINETIC</t>
  </si>
  <si>
    <t>Canton area RPG update</t>
  </si>
  <si>
    <t>Canton Rebuild as a 3 breaker ring bus and tapping Oncor Canton to Explorer Pipeline 138kV line.</t>
  </si>
  <si>
    <t>3184, 6837</t>
  </si>
  <si>
    <t>110084D</t>
  </si>
  <si>
    <t>Add Capacitor to nearby Raider substation.</t>
  </si>
  <si>
    <t>0,500</t>
  </si>
  <si>
    <t>PSH Large Load</t>
  </si>
  <si>
    <t xml:space="preserve">Upgrade 138 kV line from Nquin_RC (6883) to Quinl_RC (6884) to Cumberland conductor. </t>
  </si>
  <si>
    <t>6883, 6884</t>
  </si>
  <si>
    <t>Carnelian: Construct New 345 kV Station</t>
  </si>
  <si>
    <t>Interconnect the Somerset Rebel load to the new Carnelian 345 kV station on the Whitepoint to Angstrom 345 kV line</t>
  </si>
  <si>
    <t>Angstrom</t>
  </si>
  <si>
    <t>White point</t>
  </si>
  <si>
    <t>TP2026075</t>
  </si>
  <si>
    <t>8249, 8829, 8830, 8956, 80484</t>
  </si>
  <si>
    <t>Misty Power Transformer Addition</t>
  </si>
  <si>
    <t>Add two power transformers at Misty substations</t>
  </si>
  <si>
    <t>110084C</t>
  </si>
  <si>
    <t>0,250</t>
  </si>
  <si>
    <t>110084E</t>
  </si>
  <si>
    <t>Add additional capacitor to nearby Raider substation.</t>
  </si>
  <si>
    <t>Deep Creek - Snyder - China Grove 138 kV Line Rebuild</t>
  </si>
  <si>
    <t>Add Permian Basin Reliability Plan Upgrade ID L22E. Upgrade the existing Deep Creek - China Grove 138-kV line</t>
  </si>
  <si>
    <t>PB_L22_E</t>
  </si>
  <si>
    <t>1304, 1318, 10203</t>
  </si>
  <si>
    <t>New substation to replace Loma Alta</t>
  </si>
  <si>
    <t>Stillman, Waterport, and also future Nimzo Substations</t>
  </si>
  <si>
    <t xml:space="preserve">Cipher (Loma Alta) </t>
  </si>
  <si>
    <t>5943, 5944, 5962, 59450, 59510, 59551, 79601</t>
  </si>
  <si>
    <t>Pecan Bayou: 138 kV Circuit Breaker Addition</t>
  </si>
  <si>
    <t>Install two 138 kV circuit breakers at the Pecan Bayou 138 kV station</t>
  </si>
  <si>
    <t>In-Service Date and County Update</t>
  </si>
  <si>
    <t>Pecan Bayou</t>
  </si>
  <si>
    <t>Jennifer Kates_x000D_
myturner@aep.com_x000D_
918-599-2437</t>
  </si>
  <si>
    <t>TP2023323</t>
  </si>
  <si>
    <t>Callahan</t>
  </si>
  <si>
    <t>Chalybe to Palmito: Construct New 345 kV Double Circuit Line</t>
  </si>
  <si>
    <t>Construct a new 345 kV double circuit line from Chalybe to Palmito</t>
  </si>
  <si>
    <t>Company Contact, In-Service Date and Dollars Update</t>
  </si>
  <si>
    <t>Chalybe</t>
  </si>
  <si>
    <t>Palmito</t>
  </si>
  <si>
    <t>AEP TCC/AEP TCC/SLU</t>
  </si>
  <si>
    <t>TP2025010</t>
  </si>
  <si>
    <t>24RPG008</t>
  </si>
  <si>
    <t>79500, 88337</t>
  </si>
  <si>
    <t>Chalybe: Install two STATCOMs at the 138 kV Station</t>
  </si>
  <si>
    <t>Install two 150 MVAR STATCOMs at the Chalybe 138 kV station</t>
  </si>
  <si>
    <t>Company Contact, In-Service Date, Dollars and Reactive Capability Update</t>
  </si>
  <si>
    <t>8735, 80282, 80283</t>
  </si>
  <si>
    <t>Chalybe to Stillman: Construct New 138 kV Line</t>
  </si>
  <si>
    <t>Construct a new 138 kV single circuit line from Chalybe to Stillman</t>
  </si>
  <si>
    <t>Stillman</t>
  </si>
  <si>
    <t>AEP TCC/SLU</t>
  </si>
  <si>
    <t>8735, 79601</t>
  </si>
  <si>
    <t>MIRAGE - 138kV Substation Removal</t>
  </si>
  <si>
    <t xml:space="preserve">Remove 138kV MIRAGE customer-owned substation from CEHE service._x000D_
</t>
  </si>
  <si>
    <t>MIRAGE</t>
  </si>
  <si>
    <t>MCCABE/BIMONT</t>
  </si>
  <si>
    <t>40200, 40209, 42351, 42360</t>
  </si>
  <si>
    <t>Chalybe to Kingfisher: Construct New 345 kV Double Circuit Line</t>
  </si>
  <si>
    <t>Construct a new 345 kV double circuit line from Chalybe to Kingfisher</t>
  </si>
  <si>
    <t>79501, 88337</t>
  </si>
  <si>
    <t>Chalybe: Expand 345 kV Station</t>
  </si>
  <si>
    <t>Install two 345/138 kV autotransformers at the Chalybe 345/138 kV station</t>
  </si>
  <si>
    <t>8735, 88337</t>
  </si>
  <si>
    <t>Bromine 138/35kV Distribution Substation</t>
  </si>
  <si>
    <t>Install Bromine 138/35kV Distribution Substation.  Loop on Ckt.66A to create new Ckt.66A Katy tap to Bromine to Freeman.</t>
  </si>
  <si>
    <t>Bromine</t>
  </si>
  <si>
    <t>Katy/Freeman</t>
  </si>
  <si>
    <t>45040, 45770, 48203</t>
  </si>
  <si>
    <t>Pendulo: Build New 345 kV terminal</t>
  </si>
  <si>
    <t>Interconnect Inertia Solar and BESS 2 to the Pendulo 345 kV Station on the Clear Crossing to Smoky Hill line</t>
  </si>
  <si>
    <t>Lance Price_x000D_
myturner@aep.com_x000D_
918-599-2437</t>
  </si>
  <si>
    <t>102968B</t>
  </si>
  <si>
    <t>Circle Lake (CIR) CEHE Substation for Two Barbaras BESS (27INR0109)</t>
  </si>
  <si>
    <t>Install one generator lead from Circle Lake (CIR) 138kV CEHE Substation to customer-owned TWO_BA (TBB) substation for Two Barbaras BESS (27INR0109).</t>
  </si>
  <si>
    <t>Circle Lake</t>
  </si>
  <si>
    <t>TWO_BA</t>
  </si>
  <si>
    <t>Cost Included in Main Entry</t>
  </si>
  <si>
    <t>Dry Hollow: Construct New Switch Station</t>
  </si>
  <si>
    <t xml:space="preserve">Interconnect CVEC's Hog Creek substation to the new Dry Hollow 69 kV switch station on the Redbo to Eola Tap 69 kV line_x000D_
</t>
  </si>
  <si>
    <t>Dry Hollow</t>
  </si>
  <si>
    <t>TP2026180</t>
  </si>
  <si>
    <t>6370, 6371, 60478, 60479</t>
  </si>
  <si>
    <t>111258B</t>
  </si>
  <si>
    <t>Newby (NBY) CEHE-Owned 345 kV Substation for DEWEY (DWY) / Jewett Energy Center (29INR0150)</t>
  </si>
  <si>
    <t>Loop new Newby (NBY) 345kV CEHE Substation into Ckt.98 to create new Ckt.98 Limestone to Newby to Jewett.  Install (1) 6-Ohm reactor at Newby substation in-series with Ckt.98 Newby to Limestone.</t>
  </si>
  <si>
    <t>Newby</t>
  </si>
  <si>
    <t>Limestone / Jewett</t>
  </si>
  <si>
    <t>3391, 46020, 46820, 46829</t>
  </si>
  <si>
    <t>111258A</t>
  </si>
  <si>
    <t>Loop new Newby (NBY) 345kV CEHE Substation into Ckt.74 to create new Ckt.74 Jewett to Newby to Limestone.  Install (1) 6-Ohm reactor at Newby substation in-series with Ckt.74 Newby to Limestone.</t>
  </si>
  <si>
    <t>Jewett / Limestone</t>
  </si>
  <si>
    <t>3390, 46020, 46820, 46828</t>
  </si>
  <si>
    <t>Rio Hondo: 138 kV Breaker Replacement</t>
  </si>
  <si>
    <t>Replace 138 kV breakers at the Rio Hondo 138 kV station</t>
  </si>
  <si>
    <t>Curtis Brown_x000D_
jlsolis@aep.com_x000D_
361-881-5574</t>
  </si>
  <si>
    <t>TP2025950</t>
  </si>
  <si>
    <t>111258C</t>
  </si>
  <si>
    <t>Install dual generator leads from Newby (NBY) 345kV CEHE Substation to customer-owned Dewey Prairie - DEWEY_ (DWP)</t>
  </si>
  <si>
    <t>DEWEY</t>
  </si>
  <si>
    <t>102968A</t>
  </si>
  <si>
    <t>Install new Circle Lake (CIR) 138kV CEHE Substation for generator interconnection to Two Barbaras BESS.  Connect to Ckt.81G Pinehurst to Mill Creek to create new Ckt.81 Pinehurst to Circle Lake to Mill Creek.</t>
  </si>
  <si>
    <t>Pinehurst /Mill Creek</t>
  </si>
  <si>
    <t>44820, 44850, 46240</t>
  </si>
  <si>
    <t>This is a new planned substation project</t>
  </si>
  <si>
    <t xml:space="preserve">BPUB has a planned new substation project that will be between our existing Waterport Substation and STEC's Southmost Substation. </t>
  </si>
  <si>
    <t>5789, 59450, 59470</t>
  </si>
  <si>
    <t>Crabapple Substation Addition</t>
  </si>
  <si>
    <t>LCRA TSC will provide one (1) 138-kV POI(s) at Crabapple for a generation interconnection.</t>
  </si>
  <si>
    <t>Crabapple</t>
  </si>
  <si>
    <t>7126, 7128, 7132, 7135</t>
  </si>
  <si>
    <t>Dupont Switch to Dupont PP1 Circuit 2: Rebuild 138 kV Line</t>
  </si>
  <si>
    <t>Rebuild the Dupont Switch to Dupont PP1 Circuit 2 138 kV line</t>
  </si>
  <si>
    <t>Dupont Switch</t>
  </si>
  <si>
    <t>Dupont PP1</t>
  </si>
  <si>
    <t>TP2024138</t>
  </si>
  <si>
    <t>102774B</t>
  </si>
  <si>
    <t>Twinwood (TWN) 138kV CEHE Substation RHEMAN (RHE) / Twinwood Solar (26INR0425) and Maderagemela BESS (26INR0426)</t>
  </si>
  <si>
    <t>Install one generator lead from Twinwood (TWN) 138kV Substation to RHEMAN (RHE) / Twinwood Solar (26INR0425) and Maderagemela BESS (26INR0426).</t>
  </si>
  <si>
    <t>Twinwood (new)</t>
  </si>
  <si>
    <t>RHEMAN</t>
  </si>
  <si>
    <t>Cascabel: Install New 345 kV Capacitor Bank</t>
  </si>
  <si>
    <t xml:space="preserve">Install a new capacitor bank at the Cascabel 345 kV station_x000D_
</t>
  </si>
  <si>
    <t>Transmission Owner and Reactive Capability Update</t>
  </si>
  <si>
    <t>0,183</t>
  </si>
  <si>
    <t>102774A</t>
  </si>
  <si>
    <t>Install new Twinwood (TWN) 138kV Substation for generator interconnection to RHEMAN (RHE) / Twinwood Solar (26INR0425) and Maderagemela BESS (26INR0426).  Loop into existing Ckt.25E to create new Ckt.25 Fulshear to Twinwood (new) to Twinwood (distribution loop) to Peters.</t>
  </si>
  <si>
    <t>Fulshear/Twinwood</t>
  </si>
  <si>
    <t>44750, 44860, 44865</t>
  </si>
  <si>
    <t>Faisan: Construct New 345 kV Station</t>
  </si>
  <si>
    <t>Interconnect the Helios II load to the new Faisan 345 kV station</t>
  </si>
  <si>
    <t>Faisan</t>
  </si>
  <si>
    <t>TP2025943</t>
  </si>
  <si>
    <t>59913, 60270, 60271</t>
  </si>
  <si>
    <t>Morado (Abilene Northwest): Rebuild 138 kV Station</t>
  </si>
  <si>
    <t xml:space="preserve">Rebuild the Morado (Abilene Northwest) 138 kV station_x000D_
</t>
  </si>
  <si>
    <t>In-Service Date and RPG Dates Update</t>
  </si>
  <si>
    <t>Morado</t>
  </si>
  <si>
    <t xml:space="preserve">TP2023700_x000D_
</t>
  </si>
  <si>
    <t>0,34.6</t>
  </si>
  <si>
    <t>25RPG036</t>
  </si>
  <si>
    <t>6201, 6223, 6224, 6225, 6228, 6229, 6255, 6288, 60282, 60387</t>
  </si>
  <si>
    <t>Frontera: 138 kV Breaker Replacement</t>
  </si>
  <si>
    <t>Replace 138 kV breakers at the Frontera 138 kV station</t>
  </si>
  <si>
    <t>Frontera</t>
  </si>
  <si>
    <t>TP2025213</t>
  </si>
  <si>
    <t>8980, 80004, 80005, 80119, 80295, 80296</t>
  </si>
  <si>
    <t>Dupont Switch to Dupont PP1 Circuit 1: Rebuild 138 kV Line</t>
  </si>
  <si>
    <t>Rebuild the Dupont Switch to Dupont PP1 Circuit 1 138 kV line</t>
  </si>
  <si>
    <t>8422, 8817, 8819</t>
  </si>
  <si>
    <t>Salvare: Install New 345 kV Capacitor Bank</t>
  </si>
  <si>
    <t>Install a new capacitor bank at the Salvare 345 kV station</t>
  </si>
  <si>
    <t>ISD Update</t>
  </si>
  <si>
    <t>Matthew McLauchlin_x000D_
myturner@aep.com _x000D_
918-599-2437</t>
  </si>
  <si>
    <t>TP2024109</t>
  </si>
  <si>
    <t>0,46.1</t>
  </si>
  <si>
    <t>Fort Stockton Plant to Solstice: Rebuild 138 kV Line</t>
  </si>
  <si>
    <t>Rebuild the Fort Stockton Plant to Solstice 138 kV line and retire the PST at Solstice</t>
  </si>
  <si>
    <t>Solstice</t>
  </si>
  <si>
    <t>TP2025145</t>
  </si>
  <si>
    <t>H.B. 5066</t>
  </si>
  <si>
    <t>6630, 60384, 60385</t>
  </si>
  <si>
    <t>Carver to Friend Ranch: Rebuild 138 kV Line</t>
  </si>
  <si>
    <t>Rebuild the Carver to Friend Ranch 138 kV line</t>
  </si>
  <si>
    <t>TP2025168</t>
  </si>
  <si>
    <t>6562, 60412</t>
  </si>
  <si>
    <t>Solstice to Hayter Tap: Rebuild 138 kV Line Double Circuit</t>
  </si>
  <si>
    <t>Rebuild the Solstice to Hayter Tap 138 kV line as a double circuit</t>
  </si>
  <si>
    <t>Hayter Tap</t>
  </si>
  <si>
    <t>6680, 60444, 60802, 78925</t>
  </si>
  <si>
    <t>Victoria to Port Lavaca: Retire 69 kV Line</t>
  </si>
  <si>
    <t>Retire 69 kV Line on Victoria to Port Lavaca</t>
  </si>
  <si>
    <t>Port Lavaca</t>
  </si>
  <si>
    <t>1054 - 1227</t>
  </si>
  <si>
    <t>21RPG002</t>
  </si>
  <si>
    <t>8135, 8136, 8169</t>
  </si>
  <si>
    <t>Bison to Lightyear: Rebuild 69 kV Line</t>
  </si>
  <si>
    <t>Rehab the Bison to Lightyear 69 kV line</t>
  </si>
  <si>
    <t>Project Title, Project Description, Terminal To Location, and TSP/Company Contact Update</t>
  </si>
  <si>
    <t>Bison</t>
  </si>
  <si>
    <t>Lightyear</t>
  </si>
  <si>
    <t>1095 - 1273</t>
  </si>
  <si>
    <t>Reagan</t>
  </si>
  <si>
    <t>6549, 6560, 60395</t>
  </si>
  <si>
    <t>Cangrejo to Carbide: Rebuild 138 kV Line</t>
  </si>
  <si>
    <t>Rebuild 138 kV Line from Cangrejo to Carbide</t>
  </si>
  <si>
    <t>Cangrejo</t>
  </si>
  <si>
    <t>Carbide</t>
  </si>
  <si>
    <t>Lorraine Timmerman_x000D_
jlsolis@aep.com_x000D_
361-881-5574</t>
  </si>
  <si>
    <t>8140, 8155, 8190, 8723</t>
  </si>
  <si>
    <t>Brookhollow to Cangrejo: Rebuild 69 kV Line</t>
  </si>
  <si>
    <t>Rebuild 69 kV line from Brookhollow to Cangrejo</t>
  </si>
  <si>
    <t>Brookhollow</t>
  </si>
  <si>
    <t>8133, 8135, 8720, 8723, 8756, 88133</t>
  </si>
  <si>
    <t>2019-C2</t>
  </si>
  <si>
    <t>Expand 138kV Weinbrenner substation for LIATRI (LIA)/Liatris Flexible Gas - 26INR0408.  Install one new generator lead from Weinbrenner to LIATRI/Liatris Flexible Gas</t>
  </si>
  <si>
    <t>Weslaco Unit: 138 kV Breaker Replacement</t>
  </si>
  <si>
    <t>Replace 138 kV breakers at the Weslaco Unit 138 kV station</t>
  </si>
  <si>
    <t>Weslaco Unit</t>
  </si>
  <si>
    <t>TP2025944</t>
  </si>
  <si>
    <t xml:space="preserve">Dry Lake (fka 900005Tap) - Faulkner (TNMP) 345 kV double-circuit line </t>
  </si>
  <si>
    <t xml:space="preserve">Joint Oncor and TNMP project to Add Permian Basin Reliability Plan Upgrade ID L5F Add a new 900005Tap - Faulkner 345-kV double-circuit line </t>
  </si>
  <si>
    <t>Dry Lake (ONCOR)</t>
  </si>
  <si>
    <t>Faulkner (TNMP)</t>
  </si>
  <si>
    <t>PB_L5_F</t>
  </si>
  <si>
    <t>18723, 38125</t>
  </si>
  <si>
    <t>Border 345/138 kV Switch and two new 345/138 kV Autotransformers</t>
  </si>
  <si>
    <t>Add Permian Basin Reliability Plan Upgrade ID L2A Establish a new Border 345/138-kV substation and install two new 345/138-kV transformers</t>
  </si>
  <si>
    <t>PB_L2_A_B</t>
  </si>
  <si>
    <t>75,0</t>
  </si>
  <si>
    <t>18672, 18718, 18720, 18721</t>
  </si>
  <si>
    <t>Faulkner 345kV - Part of Upgrade L5 2024 Permian Basin Study</t>
  </si>
  <si>
    <t xml:space="preserve">PBRP Upgrade L5 </t>
  </si>
  <si>
    <t>38124, 38125, 38126, 38127, 60404</t>
  </si>
  <si>
    <t>Dry Lake (ONC900005_TAP 11610) - Faulkner (TNMP) 138 kV double-circuit line</t>
  </si>
  <si>
    <t>Joint Oncor and TNMP project to Add Permian Basin Reliability Plan Upgrade ID L3 Connect new load buses to ONC900005_TAP (11610) and Faulkner and form a 138-kV double-circuit loop: 11610 - 900005 - 900111 - 900023 - 900012 - 900021 - 900038 - 38124</t>
  </si>
  <si>
    <t>FAULKNER (TNMP)</t>
  </si>
  <si>
    <t>PB_L3_A</t>
  </si>
  <si>
    <t>18732, 38124</t>
  </si>
  <si>
    <t>Dry Lake 345/138 kV Switch (fka ONC900005_TAP 11610) and two new 345/138 kV autotransformers</t>
  </si>
  <si>
    <t>Add Permian Basin Reliability Plan Upgrade ID L5B and L5E Establish a new ONC900005_TAP 345/138-kV substation and install two new 345/138-kV transformers and Add a new El Capitan - Dry Lake (fka 900005Tap) 345-kV double-circuit line</t>
  </si>
  <si>
    <t>Dry Lake</t>
  </si>
  <si>
    <t xml:space="preserve">PB_L5_B_E_x000D_
</t>
  </si>
  <si>
    <t>10179, 10180, 11082, 18723, 18724, 18725, 18726, 18732</t>
  </si>
  <si>
    <t>McDonald Road - Polecat Creek 138 kV Rebuild</t>
  </si>
  <si>
    <t>Rebuild the 13.75 mile McDonald Road Switch - Polecat Creek Switch 138 kV Line</t>
  </si>
  <si>
    <t xml:space="preserve">Polecat Creek </t>
  </si>
  <si>
    <t>R8207</t>
  </si>
  <si>
    <t>25RPG035</t>
  </si>
  <si>
    <t>1333, 1334, 1335, 11337</t>
  </si>
  <si>
    <t>98991A</t>
  </si>
  <si>
    <t>Kinnebrew POI - Chalk 69 kV to 138 kV Line Conversion</t>
  </si>
  <si>
    <t>Oncor's portion of the Permian Basin Reliability Plan Upgrade ID L27B. Convert the existing Chalk - Kinnebrew POI 69-kV line to 138-kV.</t>
  </si>
  <si>
    <t>Kinnebrew</t>
  </si>
  <si>
    <t>Chalk</t>
  </si>
  <si>
    <t>PB_L27_B</t>
  </si>
  <si>
    <t>1333, 6641, 9429, 10189, 11352</t>
  </si>
  <si>
    <t>Upgrade Pearson -Pearsall</t>
  </si>
  <si>
    <t>Upgrade the Pearson-Natalia-Devine-Moore-Pearsall to 795 ACSR</t>
  </si>
  <si>
    <t>Pearson</t>
  </si>
  <si>
    <t>5811, 5828, 5830, 5857, 5858, 5893, 58570</t>
  </si>
  <si>
    <t>Rivercrest Switch - Hawk Hallow Switch 138 kV Line</t>
  </si>
  <si>
    <t>Upgrade Rivercrest Switch - Hawk Hallow Switch 138 kV Line</t>
  </si>
  <si>
    <t>Rivercrest Switch</t>
  </si>
  <si>
    <t>Hawk Hallow Switch</t>
  </si>
  <si>
    <t>M3234</t>
  </si>
  <si>
    <t>25RPG042</t>
  </si>
  <si>
    <t>1768, 1780, 11768</t>
  </si>
  <si>
    <t>2024-N14</t>
  </si>
  <si>
    <t>Oncor_ME_109845_Cleburne Switch - Venus 138 kV Line Section and Rebuild Cleburne 138 kV Switch</t>
  </si>
  <si>
    <t>Upgrade Cleburne Switch - Venus 138 kV Line Section and Rebuild Cleburne 138 kV Switch</t>
  </si>
  <si>
    <t>Venus Substation</t>
  </si>
  <si>
    <t>Cleburne Switch</t>
  </si>
  <si>
    <t>Zagros Shahooei_x000D_
Zagros.Shahooei@oncor.com</t>
  </si>
  <si>
    <t xml:space="preserve">M5371, M5196_x000D_
</t>
  </si>
  <si>
    <t>25RPG040</t>
  </si>
  <si>
    <t>442, 1905, 1908, 2279, 2294, 2297</t>
  </si>
  <si>
    <t>2024-NC04</t>
  </si>
  <si>
    <t>Greene Switch - Wilmer Switch 345 kV Double-Circuit Line</t>
  </si>
  <si>
    <t>Establish Greene Switch - Wilmer Switch 345 kV Double-Circuit Line</t>
  </si>
  <si>
    <t>Greene Switch</t>
  </si>
  <si>
    <t>Wilmer Switch</t>
  </si>
  <si>
    <t>M4364</t>
  </si>
  <si>
    <t>3063, 3085</t>
  </si>
  <si>
    <t>2024-NC86</t>
  </si>
  <si>
    <t>Lavon 345/138 kV Switch</t>
  </si>
  <si>
    <t>M3313</t>
  </si>
  <si>
    <t>2256, 2461, 2475, 2513, 2514, 12256, 12464</t>
  </si>
  <si>
    <t>2024-NC59</t>
  </si>
  <si>
    <t>Black Hawk 138 kV Switch</t>
  </si>
  <si>
    <t>R8796</t>
  </si>
  <si>
    <t>10119, 10127, 10206, 23833</t>
  </si>
  <si>
    <t>Adds Capacitor Bank at Wildhorse POD</t>
  </si>
  <si>
    <t>Wildhorse POD</t>
  </si>
  <si>
    <t>R8664</t>
  </si>
  <si>
    <t>BEPC_TPIT_FortGatesSW_FortGates</t>
  </si>
  <si>
    <t>Coryell</t>
  </si>
  <si>
    <t>250, 254</t>
  </si>
  <si>
    <t>Rebuild Pin Oak Switch - Jewett Switch 345 kV Double Circuit Line</t>
  </si>
  <si>
    <t>Pin Oak Switch</t>
  </si>
  <si>
    <t>Jewett Switch</t>
  </si>
  <si>
    <t>R1704</t>
  </si>
  <si>
    <t>3308, 3390, 3391</t>
  </si>
  <si>
    <t>Upgrade Richland Chambers Switch - Trinidad Switch 345 kV Double Circuit Line</t>
  </si>
  <si>
    <t>Richland Chambers Switch</t>
  </si>
  <si>
    <t>Trinidad Switch</t>
  </si>
  <si>
    <t>R6027</t>
  </si>
  <si>
    <t>Henderson</t>
  </si>
  <si>
    <t>3123, 3124, 3133, 3134</t>
  </si>
  <si>
    <t>Belton - Killeen 138 kV Line via Belton Southwest</t>
  </si>
  <si>
    <t>Upgrade Belton - Killeen 138 kV Line via Belton Southwest</t>
  </si>
  <si>
    <t>Killeen</t>
  </si>
  <si>
    <t>R902</t>
  </si>
  <si>
    <t>3423, 3610, 3633, 3776, 13610</t>
  </si>
  <si>
    <t>2023-NC36</t>
  </si>
  <si>
    <t>Belton - Killeen 138 kV Line via Nolanville</t>
  </si>
  <si>
    <t>Reconductor the Belton - Killeen 138 kV Line via Nolanville</t>
  </si>
  <si>
    <t>R6347</t>
  </si>
  <si>
    <t>3366, 3423, 3429, 3444, 3610, 3616, 3617, 3618, 3619, 13426, 13427</t>
  </si>
  <si>
    <t>2023-NC22, 2023-NC36, 2023-NC50</t>
  </si>
  <si>
    <t>Watercrest - Killeen 138 kV Line</t>
  </si>
  <si>
    <t>Upgrade the Watercrest - Killeen 138 kV Line</t>
  </si>
  <si>
    <t>R6355</t>
  </si>
  <si>
    <t>3423, 3428, 13628</t>
  </si>
  <si>
    <t>71910C</t>
  </si>
  <si>
    <t>Rebuild the Abbott - Hillsboro Switch 69 kV Line</t>
  </si>
  <si>
    <t>Hillsboro 69 kV Switch</t>
  </si>
  <si>
    <t>3523, 3524</t>
  </si>
  <si>
    <t>92852B</t>
  </si>
  <si>
    <t>Upgrade Woodard - Paris 345 kV Line</t>
  </si>
  <si>
    <t>Paris</t>
  </si>
  <si>
    <t>1692, 11699</t>
  </si>
  <si>
    <t>Bonham - Toco Switch 69 kV Line Rebuild</t>
  </si>
  <si>
    <t>Bonham</t>
  </si>
  <si>
    <t>Toco</t>
  </si>
  <si>
    <t>M3016</t>
  </si>
  <si>
    <t>Fannin</t>
  </si>
  <si>
    <t>1703, 1761, 1788, 1789, 1790, 11789</t>
  </si>
  <si>
    <t>81296A</t>
  </si>
  <si>
    <t>Prong Moss – Rockhound 345 kV Line Rebuild</t>
  </si>
  <si>
    <t>Rockhound</t>
  </si>
  <si>
    <t>10057, 10062</t>
  </si>
  <si>
    <t>Ironwood 345/138 kV Switch</t>
  </si>
  <si>
    <t>Establish Ironwood 345/138 kV Switch</t>
  </si>
  <si>
    <t>Ironwood Switch</t>
  </si>
  <si>
    <t>M4398</t>
  </si>
  <si>
    <t>0,210.8</t>
  </si>
  <si>
    <t>25RPG004, 26RPG028</t>
  </si>
  <si>
    <t>1906, 1907, 1910, 1939, 1940, 2255, 2287, 2289, 2303, 2305, 2632, 3383, 3389, 11885, 11886, 11901, 11904, 11909, 12632, 22632</t>
  </si>
  <si>
    <t>Greene 345/138 kV Switch</t>
  </si>
  <si>
    <t>Establish Greene 345/138 kV Switch</t>
  </si>
  <si>
    <t>M4255</t>
  </si>
  <si>
    <t>0,350.4</t>
  </si>
  <si>
    <t>2126, 2238, 2398, 2427, 2946, 3062, 3063, 3067, 3068, 3069, 13063, 23063</t>
  </si>
  <si>
    <t>Establish Windy Ridge 138 kV Switch</t>
  </si>
  <si>
    <t>Windy Ridge</t>
  </si>
  <si>
    <t>R6483</t>
  </si>
  <si>
    <t>Parker Switch – Hicks Switch 345kV Line</t>
  </si>
  <si>
    <t>Upgrade Parker Switch – Hicks Switch 345kV Line</t>
  </si>
  <si>
    <t>Parker Switch</t>
  </si>
  <si>
    <t>Hick Switch</t>
  </si>
  <si>
    <t>M5105</t>
  </si>
  <si>
    <t>1436, 2081</t>
  </si>
  <si>
    <t>Pebble Creek Switch – Shankle Switch 138kV Line Upgrade</t>
  </si>
  <si>
    <t>Upgrade Pebble Creek Switch – Shankle Switch 138kV Line</t>
  </si>
  <si>
    <t>Pebble Creek Switch</t>
  </si>
  <si>
    <t>Shankle Switch</t>
  </si>
  <si>
    <t>M4397</t>
  </si>
  <si>
    <t>221, 2229, 12329, 12344</t>
  </si>
  <si>
    <t>Construct the Voss Lake - Walleye Creek 138 kV Line</t>
  </si>
  <si>
    <t>Walleye Creek</t>
  </si>
  <si>
    <t>R6552</t>
  </si>
  <si>
    <t>3712, 3750</t>
  </si>
  <si>
    <t>Roanoke - Kingsridge 138 kV Line</t>
  </si>
  <si>
    <t>Upgrade Roanoke - Kingsridge 138 kV Line</t>
  </si>
  <si>
    <t>Roanoke</t>
  </si>
  <si>
    <t>Kingsridge</t>
  </si>
  <si>
    <t>M5351</t>
  </si>
  <si>
    <t>1846, 1856, 1857, 1872, 2038, 2118, 11857, 15101, 15116</t>
  </si>
  <si>
    <t>Establish Hillsboro Switch 138/69 kV Auto #2</t>
  </si>
  <si>
    <t>Hillsboro 138 kV Switch</t>
  </si>
  <si>
    <t>R6488</t>
  </si>
  <si>
    <t>3522, 3523, 3814</t>
  </si>
  <si>
    <t>Pecos Trail to Wolf 138 kV Line Section Rebuild</t>
  </si>
  <si>
    <t xml:space="preserve">Rebuild the existing 138 kV line section from Pecos Trail to Wolf 138 kV. </t>
  </si>
  <si>
    <t>Pecos Trail</t>
  </si>
  <si>
    <t>1013, 1107, 11117</t>
  </si>
  <si>
    <t>New 138 KV BOLM Substation Cut-in on CKT1021 BE to KB</t>
  </si>
  <si>
    <t>9163, 9123</t>
  </si>
  <si>
    <t>9123, 9163, 9180</t>
  </si>
  <si>
    <t>Royse Switch – Farmersville Switch 345 kV Double-Circuit Line</t>
  </si>
  <si>
    <t>Upgrade Royse Switch – Farmersville Switch 345 kV Double-Circuit Line</t>
  </si>
  <si>
    <t>Farmersville Switch</t>
  </si>
  <si>
    <t>Royse Switch</t>
  </si>
  <si>
    <t>Rockwall</t>
  </si>
  <si>
    <t>1685, 2461, 2478</t>
  </si>
  <si>
    <t>Rebuild the Bell County East - Voss Lake 345 kV DCKT Line</t>
  </si>
  <si>
    <t>Bell County East</t>
  </si>
  <si>
    <t>R6401</t>
  </si>
  <si>
    <t>3687, 3751, 3761</t>
  </si>
  <si>
    <t>Sweetwater Creek POI - Eskota 69 kV line and convert to 138 kV</t>
  </si>
  <si>
    <t>Rebuild the Sweetwater Creek POI - Eskota 69 kV line and convert to 138 kV approved as part of the 24RPG040 Oncor Roscoe Area Upgrades Project.</t>
  </si>
  <si>
    <t>Eskota</t>
  </si>
  <si>
    <t>R9000</t>
  </si>
  <si>
    <t>24RPG040</t>
  </si>
  <si>
    <t>1339, 1340, 1406, 1407, 1408, 1409, 1413, 9451</t>
  </si>
  <si>
    <t>Establish Paramount 345 kV Switch</t>
  </si>
  <si>
    <t>Tower</t>
  </si>
  <si>
    <t>R6454</t>
  </si>
  <si>
    <t>3413, 3414, 3699, 3780</t>
  </si>
  <si>
    <t xml:space="preserve">Permian Basin Reliability Plan Upgrade ID L25C </t>
  </si>
  <si>
    <t>Add Permian Basin Reliability Plan Upgrade ID L25C. Convert the existing Plowboy - Eskota 69-kV line to 138 kV. Rebuild the Eskota 138/69 kV Switch approved as part of the part of Permian Basin Reliability Plan Upgrade ID L25C. Required to convert the existing Plowboy - Eskota 69-kV line to 138-Kv</t>
  </si>
  <si>
    <t>R8805_x000D_
R8806_x000D_
R8823</t>
  </si>
  <si>
    <t>1339, 1340, 1380, 1381, 1382, 1384, 1386, 1387, 1406, 1409, 10091, 10103, 10198, 11341, 11384, 76319, 180052, 180054</t>
  </si>
  <si>
    <t>99479D</t>
  </si>
  <si>
    <t>Adds part of Permian Basin Reliability Plan Upgrade ID L23. Convert the existing Snyder - Scurry - China Grove and Snyder - Amoco Tap - China Grove 69-kV lines to 138-kV. This converts the Snyder - Scurry 69 kV Line into 138 kV and reterminates into the new Bluff Creek and Snyder 138 kV Switches.</t>
  </si>
  <si>
    <t>1306, 1370, 1372, 10199, 10203, 10204, 10205</t>
  </si>
  <si>
    <t>99239A</t>
  </si>
  <si>
    <t>Establish Muscovy 345/138 kV Switch</t>
  </si>
  <si>
    <t>Establish the Muscovy 345/138 kV Switch</t>
  </si>
  <si>
    <t>Muscovy</t>
  </si>
  <si>
    <t>R6212, R6342, R6362</t>
  </si>
  <si>
    <t>3673, 3692, 3700, 3787, 13673, 13692, 13695</t>
  </si>
  <si>
    <t>99239C</t>
  </si>
  <si>
    <t>Construct the Muscovy - Limmer (LCRA TSC) 345 kV Double-Circuit Line</t>
  </si>
  <si>
    <t>Limmer (LCRA TSC)</t>
  </si>
  <si>
    <t>3700, 7341</t>
  </si>
  <si>
    <t>Rebuild the Paramount - Salado 345 kV DCKT Line</t>
  </si>
  <si>
    <t>R6358</t>
  </si>
  <si>
    <t>3699, 3780</t>
  </si>
  <si>
    <t>Rebuild the Paramount - Temple 345 kV DCKT Line</t>
  </si>
  <si>
    <t>R6402</t>
  </si>
  <si>
    <t>3414, 3780</t>
  </si>
  <si>
    <t>Kingsbury Substation Addition</t>
  </si>
  <si>
    <t>Add new load serving substation 1.5 miles northwest of Kingsbury w/40 MVA PWT, station to be cut into LCRA T158 ckt.</t>
  </si>
  <si>
    <t>7180, 7183, 7222</t>
  </si>
  <si>
    <t>IOLA</t>
  </si>
  <si>
    <t>CRUTCHFIELD</t>
  </si>
  <si>
    <t>4, 8</t>
  </si>
  <si>
    <t>Lillian</t>
  </si>
  <si>
    <t>Highpoint</t>
  </si>
  <si>
    <t>419, 439</t>
  </si>
  <si>
    <t>Camp Wood - Leakey Transmission Line Conversion</t>
  </si>
  <si>
    <t>LCRATSC will perform a voltage conversion on Camp Wood – Leakey (T269) 69-kV transmission line. This project will increase the reliability of transmission facilities by converting the substation equipment at Camp Wood and Leakey substation to operate at 138-kV.</t>
  </si>
  <si>
    <t>Bandera 7438</t>
  </si>
  <si>
    <t>Leakey 7426</t>
  </si>
  <si>
    <t>Bandera</t>
  </si>
  <si>
    <t>Real</t>
  </si>
  <si>
    <t>24RPG009</t>
  </si>
  <si>
    <t>7426, 7428, 7438, 7439, 7440, 8633, 80074</t>
  </si>
  <si>
    <t>2023-W14</t>
  </si>
  <si>
    <t>Upgrade Batesville - Crystal City SW as part of Crystal City SW to Downie upgrade</t>
  </si>
  <si>
    <t>Batesville</t>
  </si>
  <si>
    <t>Crystal City SW</t>
  </si>
  <si>
    <t>5849, 5855</t>
  </si>
  <si>
    <t>Canopy: Construct New 345 kV Station</t>
  </si>
  <si>
    <t>Interconnect Palo Verde Wind to the New Canopy 345 kV Station on the Grissom to Lon Hill 345 kV line</t>
  </si>
  <si>
    <t>Canopy</t>
  </si>
  <si>
    <t>TP2026011</t>
  </si>
  <si>
    <t>8455, 8624, 80419</t>
  </si>
  <si>
    <t>103344G</t>
  </si>
  <si>
    <t>PH Robinson to WA Parish Hardening 25RPG028</t>
  </si>
  <si>
    <t>Rebuild and reconductor Ckt.99B Oasis to WA Parish as a Hardening upgrade.</t>
  </si>
  <si>
    <t>Oasis</t>
  </si>
  <si>
    <t>25RPG028</t>
  </si>
  <si>
    <t>43035, 44000</t>
  </si>
  <si>
    <t>103344E</t>
  </si>
  <si>
    <t>Rebuild and reconductor Ckt.18C Oasis to WA Parish as a Hardening upgrade</t>
  </si>
  <si>
    <t>103344C</t>
  </si>
  <si>
    <t>Rebuild and reconductor Ckt.99E Meadow to Oasis as a Hardening upgrade</t>
  </si>
  <si>
    <t>43030, 43035, 49932, 49933</t>
  </si>
  <si>
    <t>103344A</t>
  </si>
  <si>
    <t>Rebuild and reconductor Ckt.99A PH Robinson to Meadow as a Hardening upgrade</t>
  </si>
  <si>
    <t>Install a 50MVAr Capacitor Bank at Anderson Substation</t>
  </si>
  <si>
    <t>S-1043</t>
  </si>
  <si>
    <t>Upgrade N.Batesville - Leona - Uvalde Sw - Uvalde Sub - Downie</t>
  </si>
  <si>
    <t>Upgrade N.Batesville - Leona - Uvalde Sw - Uvalde Sub - Downie as part of Crystal City SW to Downie rebuild</t>
  </si>
  <si>
    <t>N. Batesville</t>
  </si>
  <si>
    <t>Downie</t>
  </si>
  <si>
    <t>5820, 5822, 5823, 5836, 5883</t>
  </si>
  <si>
    <t>Upgrade N.Batesville - S. Batesville - Batesville Sw</t>
  </si>
  <si>
    <t>Upgrade N.Batesville - S. Batesville - Batesville Sw as part of Crystal City SW to Downie rebuild</t>
  </si>
  <si>
    <t>5836, 5848, 5849</t>
  </si>
  <si>
    <t>Zoisite: Construct New 345 kV Station and 345 kV Lines to STP</t>
  </si>
  <si>
    <t>Interconnect the HIF load to the new Zoisite 345 kV station and construct two new STP to Zoisite 345 kV lines. Install two (2) capacitor banks.</t>
  </si>
  <si>
    <t xml:space="preserve">Project Description and In-Service Date Update_x000D_
_x000D_
</t>
  </si>
  <si>
    <t>STP</t>
  </si>
  <si>
    <t>Zoisite</t>
  </si>
  <si>
    <t>0,261.8</t>
  </si>
  <si>
    <t>5915, 8123, 8754, 8789, 80056</t>
  </si>
  <si>
    <t>Add 210 MVAr cap bank to Sycamore station</t>
  </si>
  <si>
    <t>0,210</t>
  </si>
  <si>
    <t>Lane City Pump to Lane City: Rebuild 138 kV Line</t>
  </si>
  <si>
    <t>Rebuild the Lane City Pump to Lane City 138 kV Line for CNP base load</t>
  </si>
  <si>
    <t>Project Title and Description Update</t>
  </si>
  <si>
    <t>Lane City Pump</t>
  </si>
  <si>
    <t>Lane City</t>
  </si>
  <si>
    <t>Putnam to Leon: Rebuild 138 kV line</t>
  </si>
  <si>
    <t xml:space="preserve">Rehab the Putnam to Leon (Oncor) 138 kV line </t>
  </si>
  <si>
    <t>Putnam</t>
  </si>
  <si>
    <t>1042 - 1269</t>
  </si>
  <si>
    <t>LaRissa Lundry_x000D_
myturner@aep.com_x000D_
918-599-2437</t>
  </si>
  <si>
    <t>Eastland</t>
  </si>
  <si>
    <t>1624, 6310</t>
  </si>
  <si>
    <t>Pointer to Rule: Rebuild 69 kV Line</t>
  </si>
  <si>
    <t>Rehab the Pointer to Rule 69 kV Line</t>
  </si>
  <si>
    <t>Pointer</t>
  </si>
  <si>
    <t>Rule</t>
  </si>
  <si>
    <t>1122 - 1300</t>
  </si>
  <si>
    <t>763, 6014, 6115, 6120, 60346</t>
  </si>
  <si>
    <t>Holly to Southside: Upgrade 138 kV Line</t>
  </si>
  <si>
    <t>Upgrade the Holly to Southside 138 kV line</t>
  </si>
  <si>
    <t>Holly</t>
  </si>
  <si>
    <t>Southside</t>
  </si>
  <si>
    <t>994 - 1172</t>
  </si>
  <si>
    <t>3747 TP-2019-065</t>
  </si>
  <si>
    <t>8483, 8486</t>
  </si>
  <si>
    <t>Eola Tap: Rebuild 69 kV Line</t>
  </si>
  <si>
    <t>Rehab Eola Tap 69 kV Line</t>
  </si>
  <si>
    <t>Eola Tap</t>
  </si>
  <si>
    <t>Eola</t>
  </si>
  <si>
    <t>6370, 6371</t>
  </si>
  <si>
    <t>Tap 2nd Limestone - Gibbons Creek into Yellow Wolf</t>
  </si>
  <si>
    <t>Resnik: Epand 138 kV Station</t>
  </si>
  <si>
    <t>Interconnect Gregory Power Partners (GPP) to the Existing Resnik 138 kV Station</t>
  </si>
  <si>
    <t>John Solis_x000D_
jlsolis@aep.com_x000D_
361-881-5576</t>
  </si>
  <si>
    <t>TP2026170</t>
  </si>
  <si>
    <t>Weslaco Switch: 138 kV Breaker Replacement</t>
  </si>
  <si>
    <t>Replace 138 kV breakers at the Weslaco Switch 138 kV station</t>
  </si>
  <si>
    <t>Weslaco Switch</t>
  </si>
  <si>
    <t>TP2026026</t>
  </si>
  <si>
    <t>LCRATSC Limmer Muscovy Transmission Line Addition</t>
  </si>
  <si>
    <t>LCRATSC shall build 50% of two new transmission lines from Limmer to ONCOR Muscovy.</t>
  </si>
  <si>
    <t>Limmer (LCRA)</t>
  </si>
  <si>
    <t>Muscovy (ONCOR)</t>
  </si>
  <si>
    <t>Cruce: Expand 345 kV Station</t>
  </si>
  <si>
    <t xml:space="preserve">Interconnect the Duval Data Center load to the Cruce 345 kV station_x000D_
</t>
  </si>
  <si>
    <t xml:space="preserve">NEW_x000D_
</t>
  </si>
  <si>
    <t xml:space="preserve">Cruce_x000D_
</t>
  </si>
  <si>
    <t>80078, 80079, 80528</t>
  </si>
  <si>
    <t>Border - Shifting Sands 138 kV Line and add Wink - Shifting Sands 138 kV second circuit</t>
  </si>
  <si>
    <t>Add Permian Basin Reliability Plan Upgrade ID L1B and L1C Construct a new Border – Shifting Sands 138 kV Line and Add Wink - Shifting Sands 138-kV second circuit</t>
  </si>
  <si>
    <t>Atchison</t>
  </si>
  <si>
    <t>Wink</t>
  </si>
  <si>
    <t>R8628</t>
  </si>
  <si>
    <t>Winkler</t>
  </si>
  <si>
    <t>1074, 1075, 1296, 10257, 11089, 11391, 18672, 18705</t>
  </si>
  <si>
    <t>Austrop - Sim Gideon Transmission Line Upgrade</t>
  </si>
  <si>
    <t>LCRA TSC will upgrade the Austrop - Sim Gideon 138-kV double-circuit transmission line to achieve a higher operational rating. This line consists of the following transmission circuits._x000D_
_x000D_
T171 Austrop - Sim Gideon_x000D_
T172 Bastrop City - Sim Gideon (via Settlers)_x000D_
T231 Bastrop City - Webberville (via Settlers)_x000D_
T673 Austrop - Webberville</t>
  </si>
  <si>
    <t>Austrop</t>
  </si>
  <si>
    <t>Sim Gideon</t>
  </si>
  <si>
    <t>PLC-8100</t>
  </si>
  <si>
    <t>7310, 7316, 7320, 7327, 7329, 9328</t>
  </si>
  <si>
    <t>LCRATSC Joliet Substation Addition</t>
  </si>
  <si>
    <t xml:space="preserve">Construct a new substation to serve load for BBEC. This substation will be located in the south of the city of Lockhart area close to LCRA TSC owned T157 Lockhart - Magnolia Mercer. </t>
  </si>
  <si>
    <t>7215, 7218, 7219</t>
  </si>
  <si>
    <t>Long Creek - Sweetwater East 345 kV Double Circuit Line Rebuild</t>
  </si>
  <si>
    <t>Add Permian Basin Reliability Plan Upgrade ID L24B. Upgrade the existing Long Creek - Mulberry Creek (Oncor) - Sweetwater East 345-kV double-circuit line</t>
  </si>
  <si>
    <t>Sweetwater East</t>
  </si>
  <si>
    <t>Long Creek</t>
  </si>
  <si>
    <t>PB_L24_B</t>
  </si>
  <si>
    <t>Shackelford</t>
  </si>
  <si>
    <t>1435, 1459, 11420</t>
  </si>
  <si>
    <t>103006A</t>
  </si>
  <si>
    <t>CEHE Upgrades as part of TNMP's Galveston Region Project</t>
  </si>
  <si>
    <t>Install new 138kV PH Robinson to TNMP-Hidden Lakes tie-line.</t>
  </si>
  <si>
    <t>TNMP-Hidden Lakes</t>
  </si>
  <si>
    <t>24RPG039</t>
  </si>
  <si>
    <t>Upgrade the Austrop - Sim Gideon 138-kV double-circuit transmission line, including lines connecting to Bastrop City and Webberville, to achieve a minimum 560 MVA emergency rating for all lines in series at the Austrop, Webberville, Sim Gideon, Settlers, and Bastrop City substations. Ideally, lines will be rated to 4000A. This is an LCP Upgrade project to support Batch Zero Base Load</t>
  </si>
  <si>
    <t>103344I</t>
  </si>
  <si>
    <t>Upgrade Oasis 345kV fault duty to 63KA.</t>
  </si>
  <si>
    <t>109648A</t>
  </si>
  <si>
    <t>PH Robinson to Algoa Corner P1056 Hardening (26RPG020)</t>
  </si>
  <si>
    <t>Rebuild/reconductor portions of Ckt.93B PH Robinson to Alta Loma as a Hardening upgrade.  Increase PH Robinson Ckt.93B equipment to increase thermal limits.</t>
  </si>
  <si>
    <t>Alta Loma</t>
  </si>
  <si>
    <t>26RPG020</t>
  </si>
  <si>
    <t>42015, 42061</t>
  </si>
  <si>
    <t>109648B</t>
  </si>
  <si>
    <t>Rebuild/reconductor portions of Ckt.06K PH Robinson to Pilgrim as a Hardening upgrade</t>
  </si>
  <si>
    <t>Pilgrim</t>
  </si>
  <si>
    <t>42015, 48284</t>
  </si>
  <si>
    <t>109648C</t>
  </si>
  <si>
    <t>Rebuild/reconductor portions of Ckt.04A Friendswood to Mustang Bayou as a Hardening upgrade</t>
  </si>
  <si>
    <t>Friendswood</t>
  </si>
  <si>
    <t>Mustang Bayou</t>
  </si>
  <si>
    <t>42960, 48112</t>
  </si>
  <si>
    <t>Mulberry Creek: Expand 345 kV Station</t>
  </si>
  <si>
    <t xml:space="preserve">Interconnect the Lancium load to the Mulberry Creek 345 kV station_x000D_
</t>
  </si>
  <si>
    <t xml:space="preserve">TP2026091_x000D_
</t>
  </si>
  <si>
    <t>6235, 60519</t>
  </si>
  <si>
    <t>Add new CTT Sycamore 345 kV station</t>
  </si>
  <si>
    <t>46020, 79007, 79011, 79014</t>
  </si>
  <si>
    <t>Drill Hole 765/345 kV Autotransformer #1</t>
  </si>
  <si>
    <t>Add Permian Basin Reliability Plan Upgrade ID 765_Import_1C. Establish the Drill Hole 765/345 kV Switch with one 765/345 kV autotransformer</t>
  </si>
  <si>
    <t>PB_765_Import1_C</t>
  </si>
  <si>
    <t>-675,0</t>
  </si>
  <si>
    <t>10073, 18733, 18734</t>
  </si>
  <si>
    <t>Longshore 765/345 kV Autotransformer #1</t>
  </si>
  <si>
    <t>Add Permian Basin Reliability Plan Upgrade ID 765_Import_1B. Establish the Longshore 765/345 kV Switch with one 765/345 kV autotransformer</t>
  </si>
  <si>
    <t>PB_765_Import1_B</t>
  </si>
  <si>
    <t>1058, 18112, 18113</t>
  </si>
  <si>
    <t>103344B</t>
  </si>
  <si>
    <t>Upgrade Ckt.99A PH Robinson to Meadow to increase thermal limits.</t>
  </si>
  <si>
    <t>Drill Hole - Longshore 765 kV Line</t>
  </si>
  <si>
    <t>Add Permian Basin Reliability Plan Upgrade ID 765_Import_1E. Add a new Longshore – Drill Hole 765-kV single-circuit line</t>
  </si>
  <si>
    <t>PB_765_Import1_E</t>
  </si>
  <si>
    <t>18112, 18733</t>
  </si>
  <si>
    <t>103344D</t>
  </si>
  <si>
    <t>Upgrade Ckt.99E Meadow to Oasis to increase thermal limits.</t>
  </si>
  <si>
    <t>43030, 43035, 49932</t>
  </si>
  <si>
    <t>Arcadia to Southside: Upgrade 138 kV Line</t>
  </si>
  <si>
    <t>Upgrade the Arcadia to Southside 138 kV line</t>
  </si>
  <si>
    <t>Arcadia</t>
  </si>
  <si>
    <t>8483, 8486, 8496, 8609, 8617, 8618</t>
  </si>
  <si>
    <t>103344F</t>
  </si>
  <si>
    <t>Upgrade Ckt.18C Oasis to WA Parish to increase thermal limits.</t>
  </si>
  <si>
    <t>Benedum_Autotransformer_Addition</t>
  </si>
  <si>
    <t>Benedum Substation will be cut-in to the PUCT-approved Bearkat to North McCamey 345-kV transmission line and two 345/138-kV autotransformers will be installed at Benedum Substation</t>
  </si>
  <si>
    <t>24RPG024</t>
  </si>
  <si>
    <t>59903, 71213, 76000, 76200, 76201, 76202</t>
  </si>
  <si>
    <t>103344H</t>
  </si>
  <si>
    <t>Upgrade Ckt.99B Oasis to WA Parish to increase thermal limits.</t>
  </si>
  <si>
    <t>Ingleside to Seabird: Construct New 138 kV Line</t>
  </si>
  <si>
    <t>Interconnect the Mu load to the new Seabird 138 kV station on the Homeport to Ingleside 138 kV line, construct a new 138 kV line from Ingleside to Seabird, and add capacitors</t>
  </si>
  <si>
    <t>Ingleside</t>
  </si>
  <si>
    <t>Seabird</t>
  </si>
  <si>
    <t>0,69.1</t>
  </si>
  <si>
    <t>8425, 8808, 84250</t>
  </si>
  <si>
    <t>Lytle: Construct New 138 kV Terminal</t>
  </si>
  <si>
    <t>Interconnect the Cinco II load to the existing Lytle 138 kV station and add capacitors</t>
  </si>
  <si>
    <t>Bluff Creek to Mulberry Creek: Rebuild 345 kV Line as a Double Circuit</t>
  </si>
  <si>
    <t>Rebuild existing 345 kV line from Bluff Creek to Mulberry Creek as a double circuit line</t>
  </si>
  <si>
    <t>Tier, RPG number and Review Date Update</t>
  </si>
  <si>
    <t>TP2024147</t>
  </si>
  <si>
    <t>6235, 60040</t>
  </si>
  <si>
    <t>71004B</t>
  </si>
  <si>
    <t>Julia CEHE-Owned Sub for Melaza Solar (21INR0220)</t>
  </si>
  <si>
    <t>Install generator lead from Julia (JUL) CEHE substation to MALEZA/Maleza Solar</t>
  </si>
  <si>
    <t>Julia</t>
  </si>
  <si>
    <t>MALEZA</t>
  </si>
  <si>
    <t>44220, 113251</t>
  </si>
  <si>
    <t>103006B</t>
  </si>
  <si>
    <t>Upgrade Meadow Auto A1 to increase thermal limits.</t>
  </si>
  <si>
    <t>Friess Ranch to Sonora: Rebuild 69 kV line</t>
  </si>
  <si>
    <t>Sonora</t>
  </si>
  <si>
    <t>AEP TNC/AEP TCC</t>
  </si>
  <si>
    <t>Greg Crane_x000D_
myturner@aep.com_x000D_
918-599-2437</t>
  </si>
  <si>
    <t>6513, 6570, 8238, 8239, 60210, 60438</t>
  </si>
  <si>
    <t>STEC Ammonia Plant Load Project Phase 3</t>
  </si>
  <si>
    <t xml:space="preserve">-Rebuild the existing Formosa to Joslin 138-kV transmission line with normal and emergency ratings of at least 485 MVA, approximately 2.41-mile_x000D_
-Rebuild the existing Tungsten to Vistron to Black Bayou to Big Three to Dupont 138-kV transmission line with normal and emergency ratings of at least 485 MVA, approximately 21.11-mile._x000D_
</t>
  </si>
  <si>
    <t>Formosa,Tungsten</t>
  </si>
  <si>
    <t>Joslin,Dupont</t>
  </si>
  <si>
    <t>Mantle: Construct New 345 kV Station</t>
  </si>
  <si>
    <t>Mantle</t>
  </si>
  <si>
    <t>1035 - 1213</t>
  </si>
  <si>
    <t>Tom Reynolds_x000D_
jlsolis@aep.com_x000D_
361-881-5574</t>
  </si>
  <si>
    <t>3774 TP2018166</t>
  </si>
  <si>
    <t>8059, 8383, 8573</t>
  </si>
  <si>
    <t>LCRATSC Webberville Power Transformer Addition</t>
  </si>
  <si>
    <t>LCRA TSC will improve reliability at the Webberville Substation by installing a second power transformer. New circuit breakers and switches shall meet LCRA TSC minimum 138-kV design standards.</t>
  </si>
  <si>
    <t>Webberville</t>
  </si>
  <si>
    <t>7327, 7329, 9328</t>
  </si>
  <si>
    <t>DWU Southside</t>
  </si>
  <si>
    <t>McCree</t>
  </si>
  <si>
    <t>230, 832</t>
  </si>
  <si>
    <t>2023-NC24</t>
  </si>
  <si>
    <t>CONCORD</t>
  </si>
  <si>
    <t>WILDCAT TAP</t>
  </si>
  <si>
    <t>388, 394</t>
  </si>
  <si>
    <t>2023-NC25</t>
  </si>
  <si>
    <t>Install a 28.57MVAr Capacitor Bank at Tallly Rd Substation</t>
  </si>
  <si>
    <t>Dulce: Construct New 345 kV Station</t>
  </si>
  <si>
    <t>Interconnect Iguala Solar to the new Dulce 345 kV station on the Static to STP 345 kV line</t>
  </si>
  <si>
    <t>Dulce</t>
  </si>
  <si>
    <t>TP2025344</t>
  </si>
  <si>
    <t>5915, 8676, 80286</t>
  </si>
  <si>
    <t>Ozona: Rebuild 69 kV station</t>
  </si>
  <si>
    <t>Replace existing Ozona 69 kV station with a new 69 kV ring bus</t>
  </si>
  <si>
    <t>Ozona</t>
  </si>
  <si>
    <t>1018 - 1196</t>
  </si>
  <si>
    <t>6550, 6551, 6560, 60194</t>
  </si>
  <si>
    <t>Install new 345kV transmission loop in conjunction with S-0996 Nockenut switchyard and 1st structure outside new switchyard for Point of Interconnect (POI)</t>
  </si>
  <si>
    <t>S-0996</t>
  </si>
  <si>
    <t>T-0337</t>
  </si>
  <si>
    <t>5133, 5320, 5380</t>
  </si>
  <si>
    <t>Donatello: Construct New 345 kV Station</t>
  </si>
  <si>
    <t xml:space="preserve">Interconnect the Mirando Valley Wind and the Viento Bravo Wind to the new Donatello 345 kV station on the Cenizo to Cruze 345 kV line_x000D_
</t>
  </si>
  <si>
    <t>Donatello</t>
  </si>
  <si>
    <t>TP2026135</t>
  </si>
  <si>
    <t>80079, 80220, 80515</t>
  </si>
  <si>
    <t xml:space="preserve">Haskell to Munday: Rebuild 69 kV Line </t>
  </si>
  <si>
    <t>Rehab Haskell to Munday 69 kV Line</t>
  </si>
  <si>
    <t>Munday</t>
  </si>
  <si>
    <t>22RPG043</t>
  </si>
  <si>
    <t>6107, 6122, 6123, 6124, 6125, 6126, 60021</t>
  </si>
  <si>
    <t>Install new Cedar Port Mobile (CDM) 138kV Distribution Substation</t>
  </si>
  <si>
    <t xml:space="preserve">Install new Cedar Port Mobile (CDM) 138kV Distribution Substation.  Loop from existing Ckt.03B to create new Ckt.03B Trinity Bay to Cedar Port Mobile to KENNY tap. </t>
  </si>
  <si>
    <t>Cedar Port Mobile</t>
  </si>
  <si>
    <t>Trinity</t>
  </si>
  <si>
    <t>40921, 41610, 48360</t>
  </si>
  <si>
    <t>Brownsville SW: 69 kV Breaker Replacement</t>
  </si>
  <si>
    <t>Replace 69 kV breakers at the Brownsville 69 kV station</t>
  </si>
  <si>
    <t>Brownsville SW</t>
  </si>
  <si>
    <t>TP2025939</t>
  </si>
  <si>
    <t xml:space="preserve">25RPG020 CPS Energy Large Load Additions Project: Rebuild Cagnon to VLSI transmission line </t>
  </si>
  <si>
    <t>Rebuild (8.7 miles) Cagnon to VLSI transmission line to at least 478MVA</t>
  </si>
  <si>
    <t>S-1060</t>
  </si>
  <si>
    <t>T-0397</t>
  </si>
  <si>
    <t>25RPG020</t>
  </si>
  <si>
    <t>5055, 5467</t>
  </si>
  <si>
    <t>Wesmer: 138 kV Breaker and Circuit Switcher Replacement</t>
  </si>
  <si>
    <t>Replace 138 kV breakers and circuit switches at the Wesmer 138 kV station</t>
  </si>
  <si>
    <t>Wesmer</t>
  </si>
  <si>
    <t>Tyler Harble_x000D_
jlsolis@aep.com_x000D_
361-881-5574</t>
  </si>
  <si>
    <t>TP2025940</t>
  </si>
  <si>
    <t>110943B</t>
  </si>
  <si>
    <t xml:space="preserve">Cooke County Resiliency Project </t>
  </si>
  <si>
    <t xml:space="preserve">Rebuild the Sivells Bend Tap to Sivell’s bend transmission line </t>
  </si>
  <si>
    <t>26RPG007</t>
  </si>
  <si>
    <t>Harligen SW: Expand 138 kV Station</t>
  </si>
  <si>
    <t>Interconnect the Power Proof Properties load to the existing Harligen SW 138 kV station</t>
  </si>
  <si>
    <t>Remington Hajdik_x000D_
jlsolis@aep.com_x000D_
361-881-5575</t>
  </si>
  <si>
    <t>TP2026149</t>
  </si>
  <si>
    <t>8327, 89146</t>
  </si>
  <si>
    <t>Specter: Construct New Switch Station</t>
  </si>
  <si>
    <t xml:space="preserve">Interconnect TEC's Rainey substation to the new Specter 138 kV switch station on the Abilene Plant to Putnam 138 kV line_x000D_
</t>
  </si>
  <si>
    <t>Specter</t>
  </si>
  <si>
    <t>TP2026164</t>
  </si>
  <si>
    <t>6078, 6275, 6670, 60476</t>
  </si>
  <si>
    <t>Cesium: Install New 345 kV Capacitor Bank</t>
  </si>
  <si>
    <t xml:space="preserve">Install a new capacitor bank at the Cesium 345 kV station_x000D_
</t>
  </si>
  <si>
    <t>Elmdale: Install capacitor bank</t>
  </si>
  <si>
    <t>Install a new capacitor bank at the Elmdale 69 kV station</t>
  </si>
  <si>
    <t>Elmdale</t>
  </si>
  <si>
    <t>15.4,0</t>
  </si>
  <si>
    <t>Tarpley Substation Upgrade</t>
  </si>
  <si>
    <t xml:space="preserve">Provide transmission point of interconnection to Battery energy storage system near the Tarpley Substation. Add a 138kV bay and associated circuit breaker to existing substation (25INR0196)_x000D_
</t>
  </si>
  <si>
    <t>Tarpley</t>
  </si>
  <si>
    <t>BEC</t>
  </si>
  <si>
    <t>Dylan Garzad.garza@banderaelectric.com.866.226.3372 ext. 6803_x000D_
d.garza@banderaelectric.c_x000D_
8662263-372-6803 Ext 6803</t>
  </si>
  <si>
    <t>Iowa: Construct New Distribution Station</t>
  </si>
  <si>
    <t>Construct new distribution station on the Bates to Liston 138 kV line</t>
  </si>
  <si>
    <t xml:space="preserve">TSP/Company Contact and In-Service Date Update_x000D_
_x000D_
</t>
  </si>
  <si>
    <t>Iowa</t>
  </si>
  <si>
    <t>Michael Dawson_x000D_
jlsolis@aep.com_x000D_
361-881-5574</t>
  </si>
  <si>
    <t>8392, 8394, 80180</t>
  </si>
  <si>
    <t>BEPC_TPIT_HAMILTONGTC_GUSTINETOINDIANGAP</t>
  </si>
  <si>
    <t>Indian Gap</t>
  </si>
  <si>
    <t>Comanche</t>
  </si>
  <si>
    <t>25RPG003</t>
  </si>
  <si>
    <t>262, 265, 268, 269, 273</t>
  </si>
  <si>
    <t>RCEC_Watkins_Station</t>
  </si>
  <si>
    <t xml:space="preserve">New REC station cutting into Ray Raymond to Explorer line and new 12.35 mile from new REC station to Watkins_x000D_
</t>
  </si>
  <si>
    <t>6802, 6833, 6906, 6907</t>
  </si>
  <si>
    <t>Wadsworth: Retire Station</t>
  </si>
  <si>
    <t>Retire the Wadsworth station</t>
  </si>
  <si>
    <t>Plotner</t>
  </si>
  <si>
    <t>Doug Evans_x000D_
deevans@aep.com_x000D_
918-599-2938</t>
  </si>
  <si>
    <t>DP26X0012</t>
  </si>
  <si>
    <t>8114, 8115, 8139</t>
  </si>
  <si>
    <t>Install a new 138kV transmission loop and switchyard to connect new Moonstone Solar PV Generation</t>
  </si>
  <si>
    <t>5132, 5155</t>
  </si>
  <si>
    <t>S-1069</t>
  </si>
  <si>
    <t>T-0414</t>
  </si>
  <si>
    <t>5132, 5155, 5313</t>
  </si>
  <si>
    <t>BEPC_TPIT_HAMILTONGTC_PancakeSyrup</t>
  </si>
  <si>
    <t>Pancake</t>
  </si>
  <si>
    <t>158, 159</t>
  </si>
  <si>
    <t>BEPC_TPIT_HAMILTONGTC_Energize_Odell</t>
  </si>
  <si>
    <t>Hasse</t>
  </si>
  <si>
    <t>Odell</t>
  </si>
  <si>
    <t>273, 277, 278, 33273</t>
  </si>
  <si>
    <t>BEPC_TPIT_HAMILTONGTC_Energize_IndianGap</t>
  </si>
  <si>
    <t>262, 268, 273, 33262, 33273</t>
  </si>
  <si>
    <t>Las Lomas: Construct New Distribution Station</t>
  </si>
  <si>
    <t>Construct new distribution station on the La Grulla to Rio Grande City 138 kV line</t>
  </si>
  <si>
    <t>Las Lomas</t>
  </si>
  <si>
    <t>Morris Everroad_x000D_
jlsolis@aep.com_x000D_
361-881-5574</t>
  </si>
  <si>
    <t>DP24X0003</t>
  </si>
  <si>
    <t>8793, 8798, 8806</t>
  </si>
  <si>
    <t>Ballinger to Santa Anna: Rebuild 69 kV line</t>
  </si>
  <si>
    <t>Rebuild 69 kV line and rebuild taps on the Ballinger to Santa Anna 69 kV line.</t>
  </si>
  <si>
    <t>Santa Anna</t>
  </si>
  <si>
    <t>TA2021193</t>
  </si>
  <si>
    <t>22RPG028</t>
  </si>
  <si>
    <t>6329, 6338, 6341, 6342, 6343, 6344, 6345, 6346, 6349, 6353, 60019, 60024, 60029</t>
  </si>
  <si>
    <t>Port Isabel: Rebuild As GIS Station</t>
  </si>
  <si>
    <t>Rebuild Port Isabel as a GIS</t>
  </si>
  <si>
    <t>Port Isabel</t>
  </si>
  <si>
    <t>958 - 1136</t>
  </si>
  <si>
    <t>Forrest Farson_x000D_
deevans@aep.com_x000D_
918-599-2938</t>
  </si>
  <si>
    <t>8338, 8744</t>
  </si>
  <si>
    <t>Colmena: Construct new 345 kV Station</t>
  </si>
  <si>
    <t>Interconnect Abeja Solar to the new Colmena 345 kV Station on the Tango to Goddard 345 kV line</t>
  </si>
  <si>
    <t>Colmena</t>
  </si>
  <si>
    <t>8012, 8689, 80392, 80393</t>
  </si>
  <si>
    <t>North Laredo: Expand 345 kV Station</t>
  </si>
  <si>
    <t xml:space="preserve">Interconnect the Regis Sumlin load to the existing North Laredo 345 kV station_x000D_
</t>
  </si>
  <si>
    <t>North Laredo</t>
  </si>
  <si>
    <t xml:space="preserve">TP2026106_x000D_
</t>
  </si>
  <si>
    <t>0,47</t>
  </si>
  <si>
    <t>8909, 80526</t>
  </si>
  <si>
    <t xml:space="preserve">Interconnect the FrontierGen Load to the existing Goddard 345 kV station_x000D_
</t>
  </si>
  <si>
    <t xml:space="preserve">TP2026107_x000D_
</t>
  </si>
  <si>
    <t>8606, 80525</t>
  </si>
  <si>
    <t>Smoky Hill: Expand 345 kV Station</t>
  </si>
  <si>
    <t xml:space="preserve">Interconnect the Crusoe Haskell II load to the Smoky Hill 345 kV station_x000D_
</t>
  </si>
  <si>
    <t>Smoky Hill</t>
  </si>
  <si>
    <t xml:space="preserve">TP2026103_x000D_
</t>
  </si>
  <si>
    <t>6104, 60330</t>
  </si>
  <si>
    <t>Plotner: Construct New Distribution Station</t>
  </si>
  <si>
    <t>Construct new distribution station on the Wadsworth to Celanese 138 kV line</t>
  </si>
  <si>
    <t>8138, 8852, 80124</t>
  </si>
  <si>
    <t>BEPC_TPIT102667_Bream</t>
  </si>
  <si>
    <t>26, 30, 32, 37, 79, 3707</t>
  </si>
  <si>
    <t>BEPC_TPIT_HAMILTONGTC_Energize_Waring</t>
  </si>
  <si>
    <t>Waring</t>
  </si>
  <si>
    <t>268, 269, 273, 33262, 33268, 33273</t>
  </si>
  <si>
    <t>BEPC_TPIT_HAMILTONGTC_Energize_Gustine</t>
  </si>
  <si>
    <t>272, 273, 33263</t>
  </si>
  <si>
    <t>BEPC_TPIT_HAMILTONGTC_Energize_Resley</t>
  </si>
  <si>
    <t>Resley</t>
  </si>
  <si>
    <t>178, 272, 33263, 155321</t>
  </si>
  <si>
    <t>BEPC_TPIT_HAMILTONGTC_Energize_Potsville</t>
  </si>
  <si>
    <t>Potsville</t>
  </si>
  <si>
    <t>178, 258, 272, 151971, 151973</t>
  </si>
  <si>
    <t xml:space="preserve">Alice to Falfurrias: Convert to 138 kV </t>
  </si>
  <si>
    <t>Convert Alice to Falfurrias to 138 Kv opertions and Build Alice, North Ella, and Premont to 138 kV standard</t>
  </si>
  <si>
    <t>Alice</t>
  </si>
  <si>
    <t>TP2026020</t>
  </si>
  <si>
    <t>25RPG045</t>
  </si>
  <si>
    <t>8500, 8503, 8508, 8510, 8878, 8894, 80394, 80395</t>
  </si>
  <si>
    <t xml:space="preserve">Government Wells: Capacitor Bank Installation </t>
  </si>
  <si>
    <t>Install Capacitor Bank at the Government Wells 69 kV station (Alice Area Upgrades)</t>
  </si>
  <si>
    <t>Government Wells</t>
  </si>
  <si>
    <t>TP2026024</t>
  </si>
  <si>
    <t>0,7.2</t>
  </si>
  <si>
    <t>8505, 80222, 80414</t>
  </si>
  <si>
    <t>Expand Mykawa 138kV substation and install one generator lead for new interconnection to Megamouth Energy Storage (26INR0341).</t>
  </si>
  <si>
    <t>Ciruela: Construct New 345 kV Station</t>
  </si>
  <si>
    <t>Interconnect the Panther load to the new Ciruela 345 kV station on the Bonilla to Rio Hondo 345 kV line</t>
  </si>
  <si>
    <t>Ciruela</t>
  </si>
  <si>
    <t>Robert Younger_x000D_
jlsolis@aep.com_x000D_
361-881-5575</t>
  </si>
  <si>
    <t>TP2026093</t>
  </si>
  <si>
    <t>8318, 8573, 8834, 80458, 80462, 80463</t>
  </si>
  <si>
    <t>Fort Stockton Switch: Expand 345 kV Station</t>
  </si>
  <si>
    <t>Install three 345/138 kV autotransformers at the Fort Stockton Switch 345/138 kV station</t>
  </si>
  <si>
    <t>Company Contact, RPG Number and BOD Review date Update</t>
  </si>
  <si>
    <t>TP2025141</t>
  </si>
  <si>
    <t>60146, 60147, 60148, 60149, 60152, 60153, 60404, 60717, 76007, 78926</t>
  </si>
  <si>
    <t>Jacaranda: Construct New 345 kV Station</t>
  </si>
  <si>
    <t>Interconnect the Lancium load to the new Jacaranda 345 kV station and install two autotransformers</t>
  </si>
  <si>
    <t>Jacaranda</t>
  </si>
  <si>
    <t>TP2026088</t>
  </si>
  <si>
    <t>60282, 60311, 60312, 60313, 60315, 60316</t>
  </si>
  <si>
    <t>Jacaranda to Mulberry Creek: Construct two new 345 kV lines</t>
  </si>
  <si>
    <t>Construct two new 345 kV lines between Jacaranda and Mulberry Creek</t>
  </si>
  <si>
    <t>6235, 60311</t>
  </si>
  <si>
    <t xml:space="preserve">Stadium: Capacitor Bank Installation </t>
  </si>
  <si>
    <t xml:space="preserve">Install Capacitor Bank at the Stadium 69 kV station (Alice Area Upgrades) </t>
  </si>
  <si>
    <t>Stadium</t>
  </si>
  <si>
    <t>0,14.4</t>
  </si>
  <si>
    <t>Jacaranda to Paulownia (Oncor): Construct two new 345 kV lines</t>
  </si>
  <si>
    <t xml:space="preserve">Construct two new 345 kV lines between Jacaranda and Paulownia (Oncor)_x000D_
</t>
  </si>
  <si>
    <t>Paulownia</t>
  </si>
  <si>
    <t>San Angelo Red Creek to San Angelo Paulann: Rebuild 138 kV Line</t>
  </si>
  <si>
    <t xml:space="preserve">Rebuild the SA Red Creek to SA Paulann 138 kV line_x000D_
</t>
  </si>
  <si>
    <t>SA Red Creek</t>
  </si>
  <si>
    <t>SA Paulann</t>
  </si>
  <si>
    <t>110084F</t>
  </si>
  <si>
    <t>Add additional Capacitor to nearby Raider substation.</t>
  </si>
  <si>
    <t>Related_WylieSW_LCP_Upgrades_Nevada_WylieSW_Line</t>
  </si>
  <si>
    <t>Nevada</t>
  </si>
  <si>
    <t>WylieSW</t>
  </si>
  <si>
    <t>811, 833</t>
  </si>
  <si>
    <t>STEC_110870_MesquiteLargeLoadProjectPhase2</t>
  </si>
  <si>
    <t xml:space="preserve">Install up to 250 MVAR of dynamic reactive support at 91302 RODG_EDW POI 138-kV Substation_x000D_
Install up to 250 MVAR of dynamic reactive support at 5727 PAWNEESUB8 138-kV Substation_x000D_
</t>
  </si>
  <si>
    <t>STEC Palangana Large Load Addition Phase 1</t>
  </si>
  <si>
    <t>BEPC_TPIT_HAMILTONGTC_Energize_HamiltonSyrup</t>
  </si>
  <si>
    <t>Syrup</t>
  </si>
  <si>
    <t>158, 159, 178, 258, 33258</t>
  </si>
  <si>
    <t>BEPC_TPIT_HAMILTONGTC_Energize_Gatesville</t>
  </si>
  <si>
    <t>Gatesville</t>
  </si>
  <si>
    <t>157, 158, 159, 250, 33157</t>
  </si>
  <si>
    <t>GVEC FM725 Substation Addition</t>
  </si>
  <si>
    <t>GVEC is adding a new 138 kV substation 2.5 Miles Northwest of the McQueeney Substation, cutting into T498, to serve a 40 MVA load added to the area.</t>
  </si>
  <si>
    <t>McQueeney</t>
  </si>
  <si>
    <t>Schumansville</t>
  </si>
  <si>
    <t>Rene Hernandez_x000D_
rhernandez@gvec.org_x000D_
830-263-2034</t>
  </si>
  <si>
    <t>7606, 7607, 7609</t>
  </si>
  <si>
    <t>Handley - Hemphill 138 kV Line</t>
  </si>
  <si>
    <t>Upgrade existing line</t>
  </si>
  <si>
    <t>Handley</t>
  </si>
  <si>
    <t>Hemphill</t>
  </si>
  <si>
    <t>M5214</t>
  </si>
  <si>
    <t>1950, 2164, 2167</t>
  </si>
  <si>
    <t>Steger Substation Addition</t>
  </si>
  <si>
    <t xml:space="preserve">Substation addition to provide Point of Interconnection for Oncor New Sweden substation addition. </t>
  </si>
  <si>
    <t>Steger</t>
  </si>
  <si>
    <t>Dylan PReas_x000D_
dylan.preas@lcra.org_x000D_
512-578-4514</t>
  </si>
  <si>
    <t>7336, 7337, 7339</t>
  </si>
  <si>
    <t>Berry Creek Substation Addition</t>
  </si>
  <si>
    <t xml:space="preserve">Substation addition to provide Point of Interconnection for Oncor Andice substation addition. </t>
  </si>
  <si>
    <t>Berry Creek</t>
  </si>
  <si>
    <t>7361, 7521, 70522</t>
  </si>
  <si>
    <t>T340 T-Line Upgrade</t>
  </si>
  <si>
    <t xml:space="preserve">Upgrading the Marion to Sheriff's Posse Transmission Line T340 from 795 ACSR to 959 ACSS conductor. Upgrades to conductor and structures are included. Structures designed for ultimate build-out of double-circuit  bundled 959 ACSS in preparation for additional future capacity. The adjacent line, T339 is built in a double circuit configuration with T340 between Marion and Sheriff's Posse. It will be taken out of service and rebuilt as part of this project. T339 is single conductor 959 Suwanee today, and is planned to be rebuilt with the same conductor during this project._x000D_
</t>
  </si>
  <si>
    <t>Contracting has taken longer than originally expected.</t>
  </si>
  <si>
    <t xml:space="preserve">Marion_x000D_
</t>
  </si>
  <si>
    <t xml:space="preserve">Sheriff's Posse_x000D_
</t>
  </si>
  <si>
    <t>NBU</t>
  </si>
  <si>
    <t>Jeff Morriss_x000D_
jmorriss@nbutexas.com_x000D_
830-608-8881</t>
  </si>
  <si>
    <t>7178, 7460</t>
  </si>
  <si>
    <t>Dos Rios 138 kV Switch</t>
  </si>
  <si>
    <t>Establish Dos Rios 138 kV Switch</t>
  </si>
  <si>
    <t>Dos Rios Switch</t>
  </si>
  <si>
    <t>R6231</t>
  </si>
  <si>
    <t>30, 3707, 3725</t>
  </si>
  <si>
    <t>Carrollton East Switch-Carrollton Tarpley Rd 138 kV Double-Circuit Line Section</t>
  </si>
  <si>
    <t>Carrollton East</t>
  </si>
  <si>
    <t>Carrollton Tarpley Road</t>
  </si>
  <si>
    <t>M4246</t>
  </si>
  <si>
    <t>2558, 2559, 2577, 2578</t>
  </si>
  <si>
    <t>Bastrop_Mesquite_Utley_Transmission_Line_Addition</t>
  </si>
  <si>
    <t>Provide looped transmission service for BBEC-member load at 138-kV Utley Substation</t>
  </si>
  <si>
    <t>7317, 7320</t>
  </si>
  <si>
    <t>Big Spring - Signal Mountain 69 kV Conversion to 138 kV</t>
  </si>
  <si>
    <t>Add Permian Basin Reliability Plan Upgrade ID L20E and L20F. Convert the existing Big Spring - Signal Mountain 69-kV line to 138-kV. Connect Signal Mountain to Prong Moss.</t>
  </si>
  <si>
    <t>PB_L20_E_F</t>
  </si>
  <si>
    <t>1322, 1323, 1351, 1353, 10066, 10190</t>
  </si>
  <si>
    <t xml:space="preserve">Establish Lamesa 345/138 kV Switch </t>
  </si>
  <si>
    <t>Construct Lamesa 345/138 kV Switch approved as part of 24RPG015</t>
  </si>
  <si>
    <t>Lamesa</t>
  </si>
  <si>
    <t>R8800</t>
  </si>
  <si>
    <t>Dawson</t>
  </si>
  <si>
    <t>1163, 10082, 10083, 10084</t>
  </si>
  <si>
    <t>Lamesa - Faraday 345 kV Double Circuit Line</t>
  </si>
  <si>
    <t>Oncor and WETT joint project to construct the Lamesa (Oncor) - Faraday (WETT) 345 kV DCKT Line approved as part of 24RPG015</t>
  </si>
  <si>
    <t>Faraday</t>
  </si>
  <si>
    <t>R8792</t>
  </si>
  <si>
    <t>10082, 59905</t>
  </si>
  <si>
    <t>Upgrade conductor to 1xSuwannee</t>
  </si>
  <si>
    <t>70489, 70491</t>
  </si>
  <si>
    <t>LCRATSC_Flatonia-Luling_Transmission_Line_Conversion</t>
  </si>
  <si>
    <t>LCRA TSC will upgrade terminal facilities at Luling, Harwood, Bluestem, Thompsonville, Waelder, and Flatonia substations along the Flatonia - Luling 69-kV transmission line to operate at 138-kV.</t>
  </si>
  <si>
    <t>7248 Flatonia</t>
  </si>
  <si>
    <t>7224 Luling</t>
  </si>
  <si>
    <t>Fayette</t>
  </si>
  <si>
    <t>7223, 7224, 7230, 7231, 7232, 7247, 7248, 7895, 7896</t>
  </si>
  <si>
    <t>LCRATSC_Cedar_Hill_Manor_Transmission_Line_Upgrade</t>
  </si>
  <si>
    <t>LCRA TSC will upgrade T495 Cedar Hill - Manor 138-kV transmission line to achieve a higher operational rating.</t>
  </si>
  <si>
    <t>7330 Manor</t>
  </si>
  <si>
    <t>7331 Cedar Hill</t>
  </si>
  <si>
    <t>7330, 7331</t>
  </si>
  <si>
    <t>Eagle Lake - El Campo Transmission Line Overhaul</t>
  </si>
  <si>
    <t>Perform an overhaul on the 38.2 mile T548 Eagle Lake - El Campo (including all tap lines) 69-kV transmission line. Per LCRA TSC Transmission System Planning procedure, replacement structures will be capable of operating at 138-kV.</t>
  </si>
  <si>
    <t>8100, 8541, 78105, 78538, 78539, 78542, 78543</t>
  </si>
  <si>
    <t>Green Valley Substation Addition</t>
  </si>
  <si>
    <t>Provide a transmission point of interconnection at the new Green Valley Substation. A new GVEC customer has requested 500 MW of load on LCRA TSC-owned 345-kV double-circuit line, T248 Marion -Zorn and T419 Clear Springs - Marion.</t>
  </si>
  <si>
    <t>Dylan Preas_x000D_
Dylan.Preas@LCRA.ORG_x000D_
512-762-3658</t>
  </si>
  <si>
    <t>7042, 7044, 7050, 7054</t>
  </si>
  <si>
    <t>Three Lakes Substation Addition</t>
  </si>
  <si>
    <t>Provide a transmission point of interconnection at the new Three Lakes Substation. A new PEC customer has requested 800 MW of load on LCRA TSC-owned 345-kV T775 John Dumas - Hornsby</t>
  </si>
  <si>
    <t>7041, 7047, 7059</t>
  </si>
  <si>
    <t>81296B</t>
  </si>
  <si>
    <t>Prong Moss – Rockhound 345 kV Second Circuit Addition</t>
  </si>
  <si>
    <t>LCRATSC Paige - Sim Gideon Transmission Line Upgrade</t>
  </si>
  <si>
    <t>LCRA TSC will perform an overhaul on the 9.8-mile T151 Paige - Sim Gideon 138-kV transmission line and upgrade the line to achieve a higher operational rating.</t>
  </si>
  <si>
    <t>Gideon</t>
  </si>
  <si>
    <t>Paige</t>
  </si>
  <si>
    <t>7308, 7310</t>
  </si>
  <si>
    <t>LCRATSC Brenham North - Highway 36 Transmission Line Overhaul</t>
  </si>
  <si>
    <t>Perform an overhaul on the 9.1 mile T215 Brenham North - Highway 36 138-kV transmission line.</t>
  </si>
  <si>
    <t>Brenham North</t>
  </si>
  <si>
    <t>Highway 36</t>
  </si>
  <si>
    <t>7291, 7294</t>
  </si>
  <si>
    <t>LCRA TSC Lytton Springs - Zorn Transmission Line Upgrade</t>
  </si>
  <si>
    <t>Goatpad 138kV Switch</t>
  </si>
  <si>
    <t>Establish Goatpad 138kV Switch</t>
  </si>
  <si>
    <t>Goatpad</t>
  </si>
  <si>
    <t>M4525</t>
  </si>
  <si>
    <t>226, 2286, 2310, 16309</t>
  </si>
  <si>
    <t>Alba Road 345kV Statcom</t>
  </si>
  <si>
    <t>Upgrade Alba Road 345kV Statcom</t>
  </si>
  <si>
    <t>Alba Switch</t>
  </si>
  <si>
    <t>M4386</t>
  </si>
  <si>
    <t>3062, 3091</t>
  </si>
  <si>
    <t>Greene 345kV STATCOM</t>
  </si>
  <si>
    <t>Establish Greene 345kV STATCOM</t>
  </si>
  <si>
    <t>Greene</t>
  </si>
  <si>
    <t>M4387</t>
  </si>
  <si>
    <t>3063, 3090</t>
  </si>
  <si>
    <t>Mascho - Lamesa 345 kV Double Circuit Line</t>
  </si>
  <si>
    <t>Construct Mascho - Lamesa 345 kV DCKT Line approved as part of 24RPG015</t>
  </si>
  <si>
    <t>Mascho 345 kV Switch</t>
  </si>
  <si>
    <t>Lamesa 345 kV Switch</t>
  </si>
  <si>
    <t>10082, 18879</t>
  </si>
  <si>
    <t>Settlers Autotransformer Addition</t>
  </si>
  <si>
    <t>Construct a new 345-kV yard adjacent to the existing 138-kV Settlers Substation and cut-in to the Austrop - Lost Pines 345-kV double-circuit transmission line (owned by Austin Energy). LCRA TSC will install two 345/138-kV autotransformers at Settlers Substation.</t>
  </si>
  <si>
    <t>Settlers</t>
  </si>
  <si>
    <t>7040, 7327, 7377, 9041, 73771, 73772</t>
  </si>
  <si>
    <t>LCRATSC Sim Gideon Substation Upgrade</t>
  </si>
  <si>
    <t>The upgrade of the Sim Gideon Substation to increase its current-carrying capability and improve overall system reliability.</t>
  </si>
  <si>
    <t>PLC-8317</t>
  </si>
  <si>
    <t>7306, 7308, 7310, 7316, 7319, 7320, 7555, 7575</t>
  </si>
  <si>
    <t>LCRATSC Gabriel Rivery Transmission Line Upgrade</t>
  </si>
  <si>
    <t>LCRA TSC will upgrade T457 Gabriel - Rivery 138-kV transmission line to achieve a higher operational rating. The need for this project with identified by ERCOT in the EIR for RPG 25RPG009.</t>
  </si>
  <si>
    <t>Rivery</t>
  </si>
  <si>
    <t>PLC-8540</t>
  </si>
  <si>
    <t>7343, 7346, 7347</t>
  </si>
  <si>
    <t>Rebuild the Revolution Switch - Ash Creek Switch 138 kV Line</t>
  </si>
  <si>
    <t>Revolution Switch</t>
  </si>
  <si>
    <t>Ash Creek Switch</t>
  </si>
  <si>
    <t>R6415</t>
  </si>
  <si>
    <t>25RPG041, 25RPG043</t>
  </si>
  <si>
    <t>213, 3387, 3473, 3515</t>
  </si>
  <si>
    <t>110018A</t>
  </si>
  <si>
    <t>Rebuild the Temple - Temple Pecan Creek Switch 345 kV Double Circuit Line</t>
  </si>
  <si>
    <t>Rebuild the Temple - Temple Pecan Creek 345 kV Lines</t>
  </si>
  <si>
    <t>R6532</t>
  </si>
  <si>
    <t>3412, 3414</t>
  </si>
  <si>
    <t>Establish Lorraine 345 kV Switch</t>
  </si>
  <si>
    <t>Lorraine</t>
  </si>
  <si>
    <t>R6541</t>
  </si>
  <si>
    <t>3414, 3780, 3885</t>
  </si>
  <si>
    <t>110018B</t>
  </si>
  <si>
    <t>Rebuild the Temple - Temple Pecan Creek 138 kV Lines</t>
  </si>
  <si>
    <t>3415, 3420</t>
  </si>
  <si>
    <t>LCRATSC Crosswinds Goforth Transmission Line Overhaul</t>
  </si>
  <si>
    <t>Perform an overhaul on the 3 mile T661 Crosswinds - Goforth 138kV transmission line.</t>
  </si>
  <si>
    <t>Crosswinds</t>
  </si>
  <si>
    <t>Goforth</t>
  </si>
  <si>
    <t>7501, 7503</t>
  </si>
  <si>
    <t>LCRATSC Crosswinds Turnersville Transmission Line Overhaul</t>
  </si>
  <si>
    <t xml:space="preserve">Perform an overhaul on the 3.8 mile T272 Crosswinds - Turnersville transmission line. </t>
  </si>
  <si>
    <t>Turnersville</t>
  </si>
  <si>
    <t>7500, 7503</t>
  </si>
  <si>
    <t>111245A</t>
  </si>
  <si>
    <t>Gillespie - Fredericksburg - Goehmann Lane - Kendall Transmission Line Overhaul</t>
  </si>
  <si>
    <t>7130, 7132, 7145, 7149, 7150, 7413, 7414, 7415, 7416, 7417, 7752</t>
  </si>
  <si>
    <t>Chappell Hill - Waller Transmission Line Overhaul</t>
  </si>
  <si>
    <t xml:space="preserve">Perform an overhaul on the 16 mile T232 Chappell Hill - Waller transmission line replacing conductor with single-Suwannee. </t>
  </si>
  <si>
    <t>Chappell Hill</t>
  </si>
  <si>
    <t>Dylan Preas_x000D_
Dylan.Preas@LCRA.org_x000D_
512-578-4514</t>
  </si>
  <si>
    <t>PLC-8346</t>
  </si>
  <si>
    <t>7272, 7574</t>
  </si>
  <si>
    <t xml:space="preserve">Hunt - Turtle Creek Transmission Line Storm Hardening </t>
  </si>
  <si>
    <t>LCRA will replace the conductor between Hunt and Turtle Creek as part of an effort to rebuild and storm harden the circuit resulting in greater durability and reliability of assets in the area.</t>
  </si>
  <si>
    <t>Turtle Creek</t>
  </si>
  <si>
    <t>7144, 7442</t>
  </si>
  <si>
    <t>LCRATSC Cedar Hill Power Transformer Addition</t>
  </si>
  <si>
    <t>This project will add a second power transformer (T2) to Cedar Hill substation.</t>
  </si>
  <si>
    <t>LCRATSC Giddings Winchester Transmission Line Overhaul</t>
  </si>
  <si>
    <t>This project performs an overhaul on the T222 Giddings - Winchester 138-kV transmission line.</t>
  </si>
  <si>
    <t>Giddings</t>
  </si>
  <si>
    <t xml:space="preserve">Winchester </t>
  </si>
  <si>
    <t>Dylan Preas_x000D_
Dylan.Preas@LCRA.ORG</t>
  </si>
  <si>
    <t>7302, 7306</t>
  </si>
  <si>
    <t>Sunrise 138 kV Switch</t>
  </si>
  <si>
    <t>Establish Sunrise 138 kV Switch</t>
  </si>
  <si>
    <t>Sunrise Switch</t>
  </si>
  <si>
    <t>M5018</t>
  </si>
  <si>
    <t>3083, 16900</t>
  </si>
  <si>
    <t>WETT project to loop Faraday station in the existing Long Draw to Scurry 345 kV double circuit transmission line approved as part of 24RPG015.</t>
  </si>
  <si>
    <t>Christopher Ramirez_x000D_
cramirez@wettllc.com</t>
  </si>
  <si>
    <t>59905, 59912, 59922</t>
  </si>
  <si>
    <t>NBU Comal Substation Breaker and a Half Upgrade</t>
  </si>
  <si>
    <t>In conjunction with LCRA's Breaker and a Half upgrade at Comal Substation, NBU will upgrade the T335 line terminal and three transformer terminals.</t>
  </si>
  <si>
    <t>Loop 337</t>
  </si>
  <si>
    <t>Jeff Morrissjmorriss@nbutexas.com.830.608.8881_x000D_
jmorriss@nbutexas.com_x000D_
8662263-372-6803 Ext 6803</t>
  </si>
  <si>
    <t>Sim Gideon Substation Upgrade</t>
  </si>
  <si>
    <t>LCRA TSC will upgrade terminal equipment in series L_WINCHE8_1Y (Bus #7306) - L_SIMGID8_1Y (Bus #7310) 138.0-kV line transmission line to achieve a higher operational rating, minimum 4000A, as an LCP upgrade for Batch Zero Base Load.</t>
  </si>
  <si>
    <t>Rebuild Sandow 345 kV Switch</t>
  </si>
  <si>
    <t>Sandow Switch</t>
  </si>
  <si>
    <t>R6281</t>
  </si>
  <si>
    <t>Rebuild Lufkin Switch - Nacogdoches Southeast Switch 138 kV Line</t>
  </si>
  <si>
    <t>Lufkin Switch</t>
  </si>
  <si>
    <t>Nacogdoches Southeast Switch</t>
  </si>
  <si>
    <t>R6062</t>
  </si>
  <si>
    <t>Establish Redland Switch 345/138 kV Auto #2</t>
  </si>
  <si>
    <t>Redland 345 kV Switch</t>
  </si>
  <si>
    <t>R6508</t>
  </si>
  <si>
    <t>109886A</t>
  </si>
  <si>
    <t>Establish Kolb Lake 138 kV Switch And Capacitor Bank</t>
  </si>
  <si>
    <t>Establish Kolb Lake 138 kV Switch</t>
  </si>
  <si>
    <t>Kolb Lake Switch</t>
  </si>
  <si>
    <t>R6505</t>
  </si>
  <si>
    <t>Establish Rosebud 345 kV Switch</t>
  </si>
  <si>
    <t>Rosebud</t>
  </si>
  <si>
    <t>R6559</t>
  </si>
  <si>
    <t>River Oaks Bus Substation Upgrade</t>
  </si>
  <si>
    <t>LCRA will upgrade terminal equipment at River Oaks Substation to increase the operational rating of the terminating 138 kV lines as an LCP project for Batch Zero Base Load</t>
  </si>
  <si>
    <t>River Oaks</t>
  </si>
  <si>
    <t>Rebuild the Hutto - Gilleland Creek 138 kV DCKT Line</t>
  </si>
  <si>
    <t>Gilleland Creek (LCRA TSC)</t>
  </si>
  <si>
    <t>R6521</t>
  </si>
  <si>
    <t>LCRATSC Paige - Winchester Transmission Line Upgrade</t>
  </si>
  <si>
    <t>LCRA TSC will perform an overhaul on the 15-mile T615 Paige - Winchester 138-kV transmission line and upgrade the line to achieve a higher operational rating.</t>
  </si>
  <si>
    <t>Winchester</t>
  </si>
  <si>
    <t>7306, 7308, 7310</t>
  </si>
  <si>
    <t>111245B</t>
  </si>
  <si>
    <t>7150, 7416</t>
  </si>
  <si>
    <t>109886B</t>
  </si>
  <si>
    <t>Establish Kolb Lake 138 kV Switch Capacitor Bank</t>
  </si>
  <si>
    <t>BEPC_TPIT_Beecham_Gap</t>
  </si>
  <si>
    <t>Beecham Gap</t>
  </si>
  <si>
    <t>256, 260, 7260</t>
  </si>
  <si>
    <t>BEPC_TPIT_HAMILTONGTC_Energize_FortGates</t>
  </si>
  <si>
    <t>Fort Gates</t>
  </si>
  <si>
    <t>149, 250, 254, 33157, 33254</t>
  </si>
  <si>
    <t>BEPC_TPIT_HAMILTONGTC_Energize_Snelling</t>
  </si>
  <si>
    <t>Snelling</t>
  </si>
  <si>
    <t>149, 33254, 33266, 33267</t>
  </si>
  <si>
    <t>Lon Hill to Bunsen: Rebuild 138 kV</t>
  </si>
  <si>
    <t xml:space="preserve">Rebuild Bunsen to Lon Hill 138 kV line_x000D_
</t>
  </si>
  <si>
    <t>Bunsen</t>
  </si>
  <si>
    <t>25RPG016</t>
  </si>
  <si>
    <t>New BPUB substation needed to service new load. Will require 6 miles of 138kV transmission line.</t>
  </si>
  <si>
    <t>Nimzo</t>
  </si>
  <si>
    <t>DEMETER</t>
  </si>
  <si>
    <t>59551, 59555</t>
  </si>
  <si>
    <t>Twinwood Mobile (TWM) 138kV Distribution Substation</t>
  </si>
  <si>
    <t xml:space="preserve">Install new Twinwood Mobile (TWM) 138kV Distribution Substation.  Loop from existing Ckt.25E to create new Ckt.25E Foster to Twinwood Mobile to Peters </t>
  </si>
  <si>
    <t>Foster</t>
  </si>
  <si>
    <t>44256, 44861, 46220</t>
  </si>
  <si>
    <t>Mason Phillips Tap to Mason Phillips: Rebuild 69 kV Line</t>
  </si>
  <si>
    <t>Rehab the Mason Phillips Tap to Mason Phillips 69 kV Line</t>
  </si>
  <si>
    <t>Seaquist</t>
  </si>
  <si>
    <t>Mason Phillips</t>
  </si>
  <si>
    <t>1127 - 1305</t>
  </si>
  <si>
    <t>Christopher Carroll_x000D_
twang1@aep.com_x000D_
918-599-2635</t>
  </si>
  <si>
    <t>6395, 6407, 60458</t>
  </si>
  <si>
    <t>109575I</t>
  </si>
  <si>
    <t>Upgrade ckt26 from Angleton to CAMDEN and ckt82 from Angleton to Oyster Creek to increase thermal limits.</t>
  </si>
  <si>
    <t>26RPG012</t>
  </si>
  <si>
    <t>109575H</t>
  </si>
  <si>
    <t>Upgrade Ckt.82G BIPORT to Oyster Creek to increase thermal limits.</t>
  </si>
  <si>
    <t>Oyster Creek</t>
  </si>
  <si>
    <t>Install a new 138kV transmission loop in conjunction with the S-1086 Taormina BESS switchyard project</t>
  </si>
  <si>
    <t>5465, 5025</t>
  </si>
  <si>
    <t>S-1086</t>
  </si>
  <si>
    <t>T-0373</t>
  </si>
  <si>
    <t>5025, 5425, 5465</t>
  </si>
  <si>
    <t>The New Generation Facility will be looped into the 345 kV Elm Creek to South Texas Project (STP) circuit 1</t>
  </si>
  <si>
    <t>5320, 5380</t>
  </si>
  <si>
    <t>S-1090</t>
  </si>
  <si>
    <t>T-0420</t>
  </si>
  <si>
    <t>5236, 5320, 5380</t>
  </si>
  <si>
    <t>Loop In Foster Rd Substation into Beck Road to Kirby 138kV transmission line</t>
  </si>
  <si>
    <t>5035, 5250</t>
  </si>
  <si>
    <t>S-1089</t>
  </si>
  <si>
    <t>5035, 5162, 5250</t>
  </si>
  <si>
    <t>Janka: Add Reactive Support</t>
  </si>
  <si>
    <t>Add Reactive Support at the Janka 345 kV Station</t>
  </si>
  <si>
    <t>111043A</t>
  </si>
  <si>
    <t>Install new 138/35 kV Lee Road Distribution Substation.</t>
  </si>
  <si>
    <t>Install Lee Road 138/35kV Distribution Substation.  Loop on existing circuit as Ckt.66D Humble to Lee Road to Treaschwig.</t>
  </si>
  <si>
    <t>Lee Road</t>
  </si>
  <si>
    <t>Humble / Treaschwig</t>
  </si>
  <si>
    <t>40830, 45020, 46550</t>
  </si>
  <si>
    <t>Taurus: Construct New 345 kV Station</t>
  </si>
  <si>
    <t>Interconnect TNMP data center load to the new Taurus 345 kV station on the Solstice to Sand Lake 345 kV line</t>
  </si>
  <si>
    <t xml:space="preserve">Project Description and In-Service Date Update_x000D_
</t>
  </si>
  <si>
    <t>Taurus</t>
  </si>
  <si>
    <t>18669, 60404, 60462</t>
  </si>
  <si>
    <t>Install new 138kV transmission loop and substation</t>
  </si>
  <si>
    <t>5230, 5326, 5472</t>
  </si>
  <si>
    <t>110068B</t>
  </si>
  <si>
    <t>Loop 345 kV Ckt. 64 Wolf-Hillje line into the new 345 kV CEHE Raider substation. Upgrade line relaying on Ckt 64 WOLF-Raider-Hillje.</t>
  </si>
  <si>
    <t>Wolf/Hillje</t>
  </si>
  <si>
    <t>44160, 44200, 44990</t>
  </si>
  <si>
    <t>109575G</t>
  </si>
  <si>
    <t>Upgrade Ckt.82 Clute to CAVERN to BIPORT to increase thermal limits.</t>
  </si>
  <si>
    <t>109575F</t>
  </si>
  <si>
    <t>Upgrade Ckt.82 RIWOOD to Clute to increase thermal limits.</t>
  </si>
  <si>
    <t>42050, 43150</t>
  </si>
  <si>
    <t>109575E</t>
  </si>
  <si>
    <t>Upgrade Ckt.82C Angleton to RIWOOD to increase thermal limits.</t>
  </si>
  <si>
    <t>42110, 43150</t>
  </si>
  <si>
    <t>109575D</t>
  </si>
  <si>
    <t>Upgrade Ckt.26 Clute to SINTEK to increase thermal limits.</t>
  </si>
  <si>
    <t>42050, 43240</t>
  </si>
  <si>
    <t>109575C</t>
  </si>
  <si>
    <t>Upgrade Ckt.26 STRATT to Clute to increase thermal limits.</t>
  </si>
  <si>
    <t>STRATT</t>
  </si>
  <si>
    <t>42050, 43300</t>
  </si>
  <si>
    <t>109575B</t>
  </si>
  <si>
    <t>Upgrade Ckt.26I Samaritan to STRATT to increase thermal limits.</t>
  </si>
  <si>
    <t>42030, 43300</t>
  </si>
  <si>
    <t>109575A</t>
  </si>
  <si>
    <t>Upgrade Ckt.26C Angleton to Samaritan to increase thermal limits.</t>
  </si>
  <si>
    <t>Angleton</t>
  </si>
  <si>
    <t>42030, 42110</t>
  </si>
  <si>
    <t>99000C</t>
  </si>
  <si>
    <t>Install (1) additional 40 MVAR switchable transmission cap bank at Peters substation. (second of two)</t>
  </si>
  <si>
    <t>109615A</t>
  </si>
  <si>
    <t>WA Parish 138kV Fault Upgrade with Bus Reactors</t>
  </si>
  <si>
    <t>Install (2) 5-Ohm Reactors at WA Parish as a fault duty upgrade.  Split the existing WA Parish 138kV West bus.  Install equipment to maintain 80KA fault duty.</t>
  </si>
  <si>
    <t>San Angelo Red Creek to San Angelo Coke Street: Rebuild 138 kV Line</t>
  </si>
  <si>
    <t xml:space="preserve">Rebuild the SA Red Creek to Coke Street 138 kV line_x000D_
</t>
  </si>
  <si>
    <t>SA Coke Street</t>
  </si>
  <si>
    <t>111043B</t>
  </si>
  <si>
    <t>Upgrade Ckt.66D Treaschwig to Westfield to increase thermal limits.</t>
  </si>
  <si>
    <t>Westfield</t>
  </si>
  <si>
    <t>46550, 46570</t>
  </si>
  <si>
    <t>BEPC_TPIT_HAMILTONGTC_Energize_LeonCrusader</t>
  </si>
  <si>
    <t>Crusader</t>
  </si>
  <si>
    <t>126, 142, 145, 149, 33126, 33145, 33266</t>
  </si>
  <si>
    <t>99009D</t>
  </si>
  <si>
    <t>Upgrade Ckt.60E Flewellen to Fort Bend to increase thermal limits.  Expect Flewellen equipment upgrades and Fort Bend equipment/Relay upgrades to reach the Minimum ratings as second phase of upgrade</t>
  </si>
  <si>
    <t>99009B</t>
  </si>
  <si>
    <t>Upgrade Ckt.09G Flewellen to Brazos Valley to increase thermal limits.  Expect FL/BV equipment upgrade as second phase of Ckt.09G upgrade.</t>
  </si>
  <si>
    <t>Update Topology in Brownsville Area per Approved RPG Project</t>
  </si>
  <si>
    <t>Adding in 345 kV topology for LRGV Brownsville area (new 345 kV Chalybe station with two (2) 675 MVA autos being fed from Sharyland's Kingfisher and Palmito stations) per the BOD approved RPG project. Also added additional 138 kV feed from Stillman to AEP's Chalybe 138 kV</t>
  </si>
  <si>
    <t>Added two (2) 675 MVA Autotransformers to serve load on 138 kV system</t>
  </si>
  <si>
    <t>8735, 79500, 79501, 79502, 79596, 79597, 79601</t>
  </si>
  <si>
    <t>Minnesota: Construct New Distribution Station</t>
  </si>
  <si>
    <t>Construct new distribution station on the North Edinburg to Pharr 138 kV line between McColl Road and Pharr</t>
  </si>
  <si>
    <t>Minnesota</t>
  </si>
  <si>
    <t>8085, 8372, 8908</t>
  </si>
  <si>
    <t>Rebuild Magnolia to Seminole 138kV line.</t>
  </si>
  <si>
    <t>Replacement for recently committed PMCR # 4010.</t>
  </si>
  <si>
    <t>Magnolia Sub</t>
  </si>
  <si>
    <t>Seminole Sub</t>
  </si>
  <si>
    <t>38950, 38990</t>
  </si>
  <si>
    <t>Rebuild Tejas-Commanche (Bundled 795 ACSS)</t>
  </si>
  <si>
    <t xml:space="preserve">Rebuild Tejas - Commanche 138 kV line with Bundled 795 ACSS conductor. </t>
  </si>
  <si>
    <t>Tejas 138 kV Substation (Bus # 38530)</t>
  </si>
  <si>
    <t>Commanche 138 kV Substation (Bus # 38560)</t>
  </si>
  <si>
    <t>STE07318</t>
  </si>
  <si>
    <t>38530, 38560</t>
  </si>
  <si>
    <t>Rebuild Apache-Amoco with bundled 795 ACSS</t>
  </si>
  <si>
    <t>38620, 38720</t>
  </si>
  <si>
    <t>Rebuild Caddo-Apache with bundled 795 ACSS</t>
  </si>
  <si>
    <t>38710, 38720</t>
  </si>
  <si>
    <t>Rebuild Hidden Lakes-League City with 795 ACSS</t>
  </si>
  <si>
    <t>38900, 38920</t>
  </si>
  <si>
    <t>Rebuild West Columbia Local-Angleton with 795 ACSS</t>
  </si>
  <si>
    <t>39530, 39560</t>
  </si>
  <si>
    <t>East Munday to Lake Pauline: Rebuild 138 kV Line</t>
  </si>
  <si>
    <t>Rehab East Munday to Lake Pauline 138 kV line</t>
  </si>
  <si>
    <t>Lake Pauline</t>
  </si>
  <si>
    <t>1129 - 1307</t>
  </si>
  <si>
    <t>20RPG018</t>
  </si>
  <si>
    <t>6037, 6050, 6110</t>
  </si>
  <si>
    <t>Rebuild Hidden Lakes-PH Robinson with bundled 795 ACSS</t>
  </si>
  <si>
    <t>TNMP Hidden Lakes (bus # 38900)</t>
  </si>
  <si>
    <t>CenterPoint PH Robinson (bus # 42015)</t>
  </si>
  <si>
    <t>38900, 42015</t>
  </si>
  <si>
    <t>El Campo to Corichi: Rebuild 138 kV Line</t>
  </si>
  <si>
    <t>Rehab the El Campo to Corichi 138 kV line</t>
  </si>
  <si>
    <t>El Campo</t>
  </si>
  <si>
    <t>Corichi</t>
  </si>
  <si>
    <t>Craig Tabor_x000D_
deevans@aep.com_x000D_
918-599-2938</t>
  </si>
  <si>
    <t>TA2018020</t>
  </si>
  <si>
    <t>8099, 8102</t>
  </si>
  <si>
    <t>Reconductor Foxtail-PIGCreek-1926ACSS-138KV</t>
  </si>
  <si>
    <t>Foxtail</t>
  </si>
  <si>
    <t>PIG Creek</t>
  </si>
  <si>
    <t>38294, 60393</t>
  </si>
  <si>
    <t>109615D</t>
  </si>
  <si>
    <t>Reposition existing Ckt.02B WA Parish to Nash (Phelps) as part of WAP 138kV West reactor additions</t>
  </si>
  <si>
    <t>109615G</t>
  </si>
  <si>
    <t>Reposition existing Ckt.82A WA Parish to Thompsons as part of WAP 138kV West reactor additions</t>
  </si>
  <si>
    <t>Thompsons</t>
  </si>
  <si>
    <t>109615B</t>
  </si>
  <si>
    <t>Modeling change only for this line position (No reposition</t>
  </si>
  <si>
    <t>109615E</t>
  </si>
  <si>
    <t>Reposition existing WAP GT-1 generator lead as part of WAP 138kV West reactor additions</t>
  </si>
  <si>
    <t>109615F</t>
  </si>
  <si>
    <t>Reposition existing Ckt.80A WA Parish to Thompsons as part of WAP 138kV West reactor additions</t>
  </si>
  <si>
    <t>109615H</t>
  </si>
  <si>
    <t>Reposition existing Standby transformers ST5A / ST5B as part of WAP 138kV West reactor additions</t>
  </si>
  <si>
    <t>109615C</t>
  </si>
  <si>
    <t>Reposition existing WAP GT-2 generator lead as part of WAP 138kV West reactor additions</t>
  </si>
  <si>
    <t>Seagoville Switch Auto #2</t>
  </si>
  <si>
    <t xml:space="preserve">Install Seagoville Switch Auto #2 + Rebuild Seagoville 345 kV Switch </t>
  </si>
  <si>
    <t>Seagoville Switch</t>
  </si>
  <si>
    <t>M4535</t>
  </si>
  <si>
    <t>TBD</t>
  </si>
  <si>
    <t>Install a 50MVAr Capacitor Bank at Helotes Substation</t>
  </si>
  <si>
    <t>S-1075</t>
  </si>
  <si>
    <t>Carmichael Bend Switch - DeCordova Dam 138 kV Line</t>
  </si>
  <si>
    <t>Upgrade Carmichael Bend Switch - DeCordova Dam 138 kV Line</t>
  </si>
  <si>
    <t>Carmichael Bend Switch</t>
  </si>
  <si>
    <t>DeCordova Dam</t>
  </si>
  <si>
    <t>M5117</t>
  </si>
  <si>
    <t>Hood</t>
  </si>
  <si>
    <t>Scurry County South - China Grove 138 kV Double-Circuit Line</t>
  </si>
  <si>
    <t xml:space="preserve">Loop the existing Snyder - Buford 138 kV Line into the existing Scurry County South 345/138 kV switch to establish the new Scurry County South Switch - Buford Switch138 kV Line. Install a new 5.6-mile, 138 kV second conductor on existing double-circuit structures from Scurry County South 138 kV Switch to Bufford 138 kV Switch. _x000D_
</t>
  </si>
  <si>
    <t>Scurry County South</t>
  </si>
  <si>
    <t>Buford (China Grove)</t>
  </si>
  <si>
    <t>Jared Gurley_x000D_
Jared.Gurley@oncor.com</t>
  </si>
  <si>
    <t>R8887</t>
  </si>
  <si>
    <t>Install a 21.42MVAr Capacitor Bank at Bulverde Substation</t>
  </si>
  <si>
    <t>S-1046</t>
  </si>
  <si>
    <t>0,21.42</t>
  </si>
  <si>
    <t>AEN_REPLACE_LYTTON__345kV_LYAT1_and_LYAT2_AUTOS_WITH__New_672_MVAs</t>
  </si>
  <si>
    <t xml:space="preserve">Replace the two existing 345kV Lytton Autos with two new 672 MVA/345kV autos </t>
  </si>
  <si>
    <t>Lytton 9074</t>
  </si>
  <si>
    <t>Lytton 9075</t>
  </si>
  <si>
    <t>9074, 9075, 9078, 9081</t>
  </si>
  <si>
    <t>Second 138 kV transmission Line from DL-DP CKT1034</t>
  </si>
  <si>
    <t>Second 138 kV transmission Line from Dunlap to Decker CKT1034</t>
  </si>
  <si>
    <t>9045, 9188</t>
  </si>
  <si>
    <t>Grandview Highland Hills Rebuild</t>
  </si>
  <si>
    <t xml:space="preserve">CPSE_Rebuild of 138 kV double circuit line Line between Grandview to Highland Hills. </t>
  </si>
  <si>
    <t>T-0273</t>
  </si>
  <si>
    <t>5030, 5095, 5175, 5205</t>
  </si>
  <si>
    <t>Rebuild Rio Hondo to East Rio Hondo</t>
  </si>
  <si>
    <t>Rebuild the 138 kV line from Rio Hondo to East Rio Hondo.</t>
  </si>
  <si>
    <t>East Rio Hondo</t>
  </si>
  <si>
    <t>5764, 8319</t>
  </si>
  <si>
    <t>70307A</t>
  </si>
  <si>
    <t>BRYN_Standard_PMCR_Dansby_Rebuild_fix</t>
  </si>
  <si>
    <t>Reference Project 4577 which was added to convert Dansby 69kV bus to Breaker and a Half configuration</t>
  </si>
  <si>
    <t>32875, 32897</t>
  </si>
  <si>
    <t>70307B</t>
  </si>
  <si>
    <t>Cedar Hill Switch - Webb 345 kV Line</t>
  </si>
  <si>
    <t>Upgrade Cedar Hill Switch - Webb 345 kV Line</t>
  </si>
  <si>
    <t>Cedar Hill Switch</t>
  </si>
  <si>
    <t>M4522, M4230</t>
  </si>
  <si>
    <t>Longshore - Rockhound 345 kV Double Circuit Line</t>
  </si>
  <si>
    <t xml:space="preserve">Construct new 25.5-mile Rockhound - Longshore 345 kV Double-Circuit Line_x000D_
</t>
  </si>
  <si>
    <t>R8728</t>
  </si>
  <si>
    <t>26RPG015</t>
  </si>
  <si>
    <t>BRYN_KoppeBridge_Load_Addition</t>
  </si>
  <si>
    <t>Adding second distribution transformer at Koppe Bridge</t>
  </si>
  <si>
    <t>BTU Koppe Bridge</t>
  </si>
  <si>
    <t>Commerce Switch - Paris Switch 138 kV Double-Circuit Line</t>
  </si>
  <si>
    <t>Upgrade Commerce Switch - Paris Switch 138 kV Double-Circuit Line</t>
  </si>
  <si>
    <t>Commerce Switch</t>
  </si>
  <si>
    <t>Paris Switch</t>
  </si>
  <si>
    <t xml:space="preserve">M3327_x000D_
</t>
  </si>
  <si>
    <t>25RPG040, 25RPG042</t>
  </si>
  <si>
    <t>1693, 1801, 1802, 1816, 1820, 1838, 1844, 2932, 11806, 17011</t>
  </si>
  <si>
    <t>2024-NC36</t>
  </si>
  <si>
    <t>Loop Nine Switch - Watermill Switch 345 kV Line</t>
  </si>
  <si>
    <t>Upgrade Loop Nine Switch - Watermill Switch 345 kV Line</t>
  </si>
  <si>
    <t>Loop Nine Switch</t>
  </si>
  <si>
    <t>M4443</t>
  </si>
  <si>
    <t>2427, 2847</t>
  </si>
  <si>
    <t>2024-NC16</t>
  </si>
  <si>
    <t>Grand Prairie 138 kV Capacitor</t>
  </si>
  <si>
    <t>Install Grand Prairie 138 kV Capacitor</t>
  </si>
  <si>
    <t>Grand Prairie</t>
  </si>
  <si>
    <t>M4019</t>
  </si>
  <si>
    <t>2260, 12492, 16262</t>
  </si>
  <si>
    <t>Park Row 138 kV Capacitor</t>
  </si>
  <si>
    <t>Install Park Row 138 kV Capacitor</t>
  </si>
  <si>
    <t>Park Row</t>
  </si>
  <si>
    <t>M4523</t>
  </si>
  <si>
    <t>BRYN_Rayburn_Load_Addition</t>
  </si>
  <si>
    <t>Adding second distribution transformer at Rayburn</t>
  </si>
  <si>
    <t>BTU Rayburn</t>
  </si>
  <si>
    <t>Rincon to Tungsten: Rebuild 138 kV Line</t>
  </si>
  <si>
    <t>Rebuild the Rincon to Tungsten 138 kV line</t>
  </si>
  <si>
    <t>TP2026007</t>
  </si>
  <si>
    <t>8144, 8189, 8437, 80065</t>
  </si>
  <si>
    <t>Altair - Eagle Lake Transmission Line Overhaul</t>
  </si>
  <si>
    <t>Perform an overhaul on the 11.4 mile T547 Altair - Eagle Lake (including all tap lines) 69-kV transmission line. Per LCRA TSC Transmission System Planning procedure, replacement structures will be capable of operating at 138-kV.</t>
  </si>
  <si>
    <t>Dylan Preas_x000D_
dylan.preas@lcra.org_x000D_
512-762-3658</t>
  </si>
  <si>
    <t>8523, 8527, 8529, 78105, 78106, 78524, 78526, 78528</t>
  </si>
  <si>
    <t>Songbird: Construct New 345 kV Station</t>
  </si>
  <si>
    <t>Interconnect Oriole Solar to the new Songbird 345 kV station on the Foxtail - Perigee 345 kV line</t>
  </si>
  <si>
    <t>Songbird</t>
  </si>
  <si>
    <t>TP2025938</t>
  </si>
  <si>
    <t>6076, 60275, 60791</t>
  </si>
  <si>
    <t>Oso Creek to Westside: Construct New 138 kV Line</t>
  </si>
  <si>
    <t>Construct a new 138 kV single circuit line from Oso Creek to Westside</t>
  </si>
  <si>
    <t xml:space="preserve">In-Service Date Update_x000D_
_x000D_
</t>
  </si>
  <si>
    <t>Oso Creek</t>
  </si>
  <si>
    <t>Westside</t>
  </si>
  <si>
    <t>Brooks Dow_x000D_
deevans@aep.com_x000D_
918-599-2938</t>
  </si>
  <si>
    <t>TP2025225</t>
  </si>
  <si>
    <t>8089, 8485</t>
  </si>
  <si>
    <t>Facet: Construct New 345 kV Station</t>
  </si>
  <si>
    <t>Interconnect Titus Solar and Diamond Cowboy Storage to the new Facet 345 kV station on the Angstrom to Grissom 345 kV line</t>
  </si>
  <si>
    <t>Facet</t>
  </si>
  <si>
    <t>TP2026145</t>
  </si>
  <si>
    <t>8249, 8624, 8853</t>
  </si>
  <si>
    <t>STEC Rogers Large Load addition Phase 1</t>
  </si>
  <si>
    <t>-Install a new 385 MVAR capacitor bank on the 138kV side of the new STEC-owned Alsatian 345/138kV station -Add the second 138kV ckt along the existing Legend Falls to STEC Castroville corridor: Legend Falls - San Geronimo, San Geronimo - Rio Medina, Rio Medina - Castroville, with a 426/474 MVA rating -Add the 2nd ckt to existing Pearson to Castroville corridor: Pearson - Dunlay, Dunlay-new STEC Alsatian, Alsatian -Bader, Bader - Castroville, with a rating of 426/474 MVA</t>
  </si>
  <si>
    <t>25RPG046</t>
  </si>
  <si>
    <t>STEC Edwards Large Load Addition Phase 1</t>
  </si>
  <si>
    <t>-(CPS South San Antonio Reliability Project 1 &amp; 2) - Install 162 MVAr of reactive support at the Edward POI - Add a second 138kV ckt from Pearson to Edward to Castroville with 474 MVA rating - Install 19./2 MVAR of reactive power compensation at Natalia sub 69kV</t>
  </si>
  <si>
    <t>Castroville</t>
  </si>
  <si>
    <t>Install 31.3 Mvar capacitor bank at Andice.</t>
  </si>
  <si>
    <t>Install 31.3 Mvar capacitor bank at Andice. Formerly TPIT project number 70365.</t>
  </si>
  <si>
    <t>Andice</t>
  </si>
  <si>
    <t>0,31.2</t>
  </si>
  <si>
    <t>110057B</t>
  </si>
  <si>
    <t>Install one 300 MVAR capacitor bank at 345 kV NewSub. Install one 300 MVAR capacitor bank at 345 kV Singleton.</t>
  </si>
  <si>
    <t>0,600</t>
  </si>
  <si>
    <t>Cost is included in phase A</t>
  </si>
  <si>
    <t>110090B</t>
  </si>
  <si>
    <t>Install 345 kV substation. Loop 345 kV Circuit 97 Jordan to King into the new 345 kV substation. Install 200MVAR Cap Bank at new sub.</t>
  </si>
  <si>
    <t>Jordan/North Belt</t>
  </si>
  <si>
    <t>Upgrade Rayburn Auto Station</t>
  </si>
  <si>
    <t>Upgrade Rayburn Auto</t>
  </si>
  <si>
    <t>5500, 5502</t>
  </si>
  <si>
    <t>STEC Mesquite Large Load Project Phase 3</t>
  </si>
  <si>
    <t xml:space="preserve">Upgrade 8162 COLETO4A - 8172 VICTORIA4A 138-kV Line CKT 1_x000D_
Upgrade 8162 COLETO4A - 8172 VICTORIA4A 138-kV Line CKT 2_x000D_
Upgrade 8535 POMPANO4A - 8735 CHALYBE4A 138-kV Line CKT 1_x000D_
Upgrade 5705 FOWLERTNSUB8 - 5723 LOSANGLESUB8 138-kV Line CKT 1_x000D_
Add a minimum 15MVAR shunt on 8412 REFUGIO4A or 8813 QUINTANA4A_x000D_
Upgrade 5689 AEPCHKCNSUB8 - 8404 SIGMOR4A 138-kV Line CKT 1_x000D_
Upgrade 5723 LOSANGLESUB8 - 8612 REVEILLE4A 138-kV Line CKT 1_x000D_
Upgrade 5728 CHOATESUB8 - 5730 FORCORNERSB8 138-kV Line CKT 1_x000D_
Upgrade 5689 AEPCHKCNSUB8 - 5902 MIGUEL8 138-kV Line CKT 1_x000D_
Upgrade 5688 GEORGEWSTSW8 - 8404 SIGMOR4A 138-kV Line CKT 1_x000D_
Upgrade 8112 LSCRUCES4A - 80013 LARDVNTH4A 138-kV Line CKT 1_x000D_
Upgrade 80013 LARDVNTH4A - 80165 LARDVFT4A 138-kV Line CKT 1_x000D_
Upgrade 8060 BESSEL4A - 8452 LON_HILL4A 138-kV Line CKT 1_x000D_
</t>
  </si>
  <si>
    <t>STEC Palangana Large Load Project Phase 2</t>
  </si>
  <si>
    <t xml:space="preserve">Install reactive support at 80013 LARDVNTH4A 138-kV Substation_x000D_
</t>
  </si>
  <si>
    <t>Construct a new CPS Owned switchyard  to connect new Lavender BESS Generation Project</t>
  </si>
  <si>
    <t>5110, 5255</t>
  </si>
  <si>
    <t>S-1087</t>
  </si>
  <si>
    <t>T-0419</t>
  </si>
  <si>
    <t>5110, 5255, 5280</t>
  </si>
  <si>
    <t xml:space="preserve">Interconnect the Ripper Industrial load to the existing Angstrom 345 kV station_x000D_
</t>
  </si>
  <si>
    <t>TP2026123</t>
  </si>
  <si>
    <t>8249, 80514</t>
  </si>
  <si>
    <t>73053A</t>
  </si>
  <si>
    <t>Wimberley Loop to New Substation</t>
  </si>
  <si>
    <t>Adds new 138 kV branch (219 MVA) from Wimberley to a new three terminal ring bus substation between Dripping Springs and Rutherford.</t>
  </si>
  <si>
    <t>Wimberley</t>
  </si>
  <si>
    <t>Cebolla Creek</t>
  </si>
  <si>
    <t>22RPG026</t>
  </si>
  <si>
    <t>70509, 70511, 70512</t>
  </si>
  <si>
    <t>Cryo to Faulkner: Construct New 138 kV Line</t>
  </si>
  <si>
    <t>Construct a new 138 kV single circuit line from Cryo to Faulkner</t>
  </si>
  <si>
    <t>Cryo</t>
  </si>
  <si>
    <t>Faulkner</t>
  </si>
  <si>
    <t>AEP TNC/TNMP</t>
  </si>
  <si>
    <t>TP2025146</t>
  </si>
  <si>
    <t>Ad Hoc TPIT: 432 MVAR Reactive Compensation at Pitchfork 345 kV</t>
  </si>
  <si>
    <t>Pitchfork 34k kV</t>
  </si>
  <si>
    <t>Pitchfork 345 kV</t>
  </si>
  <si>
    <t>0,432</t>
  </si>
  <si>
    <t>STEC Palangana Large Load Project Phase3</t>
  </si>
  <si>
    <t xml:space="preserve">Establish CCNG Palangana 345-kV POI_x000D_
Install reactive support at Palanaga POI to achieve unity power factor_x000D_
AEP Laredo Area Upgrades RPG Option 3_x000D_
</t>
  </si>
  <si>
    <t>STEC Mesquite Large Load Project Phase 4</t>
  </si>
  <si>
    <t xml:space="preserve">Install 200MVAR reactive support at Palangana POI to achieve unity power factor _x000D_
</t>
  </si>
  <si>
    <t>102672A</t>
  </si>
  <si>
    <t>BEPC_TIER3_MillerRPG</t>
  </si>
  <si>
    <t>RW Miller</t>
  </si>
  <si>
    <t>Bunker</t>
  </si>
  <si>
    <t>Palo Pinto</t>
  </si>
  <si>
    <t>26RPG002</t>
  </si>
  <si>
    <t>306, 312, 331, 1576</t>
  </si>
  <si>
    <t>Rebuild Black Fork Switch - Hideaway Lake Tap 138 kV Line Section</t>
  </si>
  <si>
    <t>Black Fork Switch</t>
  </si>
  <si>
    <t>Hideaway Lake Tap</t>
  </si>
  <si>
    <t>R6368</t>
  </si>
  <si>
    <t>Smith</t>
  </si>
  <si>
    <t>BRYN_6666_Steele_Store_to_Cooks_Point</t>
  </si>
  <si>
    <t>Construct 138kV line from BTU Steele Store to LCRA Cooks Point (Bundled 1033 ACSR - Curlew &amp; 959 ACSS Suwannee)</t>
  </si>
  <si>
    <t>BRYN/BTU AND LCRA TSC</t>
  </si>
  <si>
    <t>7569, 32852</t>
  </si>
  <si>
    <t>99105B</t>
  </si>
  <si>
    <t>BRYN_99105_RIVERSIDE</t>
  </si>
  <si>
    <t>Construct RELLIS to Riverside 138-kV transmission line on double-circuit capable structures.</t>
  </si>
  <si>
    <t>32780, 32858</t>
  </si>
  <si>
    <t>BRYN_99103_RELLIS_TNPONE_DC345KV</t>
  </si>
  <si>
    <t>Expand the existing RELLIS 138 kV Substation to establish the BTU RELLIS 345/138 kV Switchyard. Install at RELLIS Switchyard two 345/138 kV autotransformers with a nameplate rating of 600 MVA. Expand the TNP One Substation to accommodate two additional 345 kV line terminals. Construct a 40-mile, 345 kV double-circuit line from BTU RELLIS to TNMP TNP One.</t>
  </si>
  <si>
    <t>TNP One</t>
  </si>
  <si>
    <t>BRYN/BTU AND TNMP</t>
  </si>
  <si>
    <t>32780, 32781, 32782, 32783, 39950</t>
  </si>
  <si>
    <t>99105A</t>
  </si>
  <si>
    <t>Construct Riverside 138-kV switching station by cutting into the existing Dansby to Thompson Creek 138-kV transmission line.</t>
  </si>
  <si>
    <t>32858, 32863, 32897</t>
  </si>
  <si>
    <t>Nikola: Construct New 345 kV Station</t>
  </si>
  <si>
    <t>Interconnect the Lancium load to the new Nikola 345 kV station</t>
  </si>
  <si>
    <t>Nikola</t>
  </si>
  <si>
    <t>Zachary Lachiusa_x000D_
myturner@aep.com_x000D_
918-599-2437</t>
  </si>
  <si>
    <t>TP2024089</t>
  </si>
  <si>
    <t>60300, 60472, 60473, 60504</t>
  </si>
  <si>
    <t>Solstice to Faulkner: Construct New 345 kV Double Circuit Line</t>
  </si>
  <si>
    <t>Construct a new 345 kV double circuit line from Solstice to Faulkner</t>
  </si>
  <si>
    <t>RPG Number and BOD Review date Update</t>
  </si>
  <si>
    <t>Brent Harris_x000D_
myturner@aep.com _x000D_
918-599-2437</t>
  </si>
  <si>
    <t>TP2024165</t>
  </si>
  <si>
    <t>99453G</t>
  </si>
  <si>
    <t>Upgrade Ckt.75B Kuykendahl to Roans Prairie to increase thermal limits as part of FRM2 upgrades.</t>
  </si>
  <si>
    <t>Kuykendahl</t>
  </si>
  <si>
    <t>Roans Prairie</t>
  </si>
  <si>
    <t>40600, 48205</t>
  </si>
  <si>
    <t>99453Q</t>
  </si>
  <si>
    <t>Upgrade Ckt.98G Smithers to WA Parish to increase thermal limits as part of FRM2 upgrades.</t>
  </si>
  <si>
    <t>Smithers</t>
  </si>
  <si>
    <t>44005, 44650</t>
  </si>
  <si>
    <t>99453T</t>
  </si>
  <si>
    <t>Upgrade Ckt.74C Tomball to Singleton to increase thermal limits as part of FRM2 upgrades.</t>
  </si>
  <si>
    <t>44645, 46500</t>
  </si>
  <si>
    <t>102771A</t>
  </si>
  <si>
    <t>Aquila (AQU) CEHE-Owned 345kV Substation for TALON (TAL) / Eagle Claw Energy Storage (27INR0085)</t>
  </si>
  <si>
    <t>Install new 345kV Aquila (AQU) substation for generator interconnection to TALON (TAL) / Eagle Claw Energy Storage (27INR0085). Loop Ckt.99D Singleton to Zenith to create new Ckt.99 Singleton to Aquila to Zenith.</t>
  </si>
  <si>
    <t>Aquila</t>
  </si>
  <si>
    <t>Zenith / Singleton</t>
  </si>
  <si>
    <t>44645, 44900, 44980</t>
  </si>
  <si>
    <t>Vitex: Construct New 345 kV Station</t>
  </si>
  <si>
    <t>Interconnect the Lancium load to the new Vitex 345 kV station on the Bluff Creek to Mulberry Creek 345 kV line</t>
  </si>
  <si>
    <t>Vitex</t>
  </si>
  <si>
    <t>TP2026090</t>
  </si>
  <si>
    <t>6235, 60040, 60803, 60804, 60805</t>
  </si>
  <si>
    <t>New Barksdale to Rocksprings: Rebuild 69 kV Line</t>
  </si>
  <si>
    <t>Rebuild the Campwood to Rocksprings 69 kV line</t>
  </si>
  <si>
    <t>Transmission Owner and In-Service Date Update</t>
  </si>
  <si>
    <t>New Barksdale</t>
  </si>
  <si>
    <t>1102 - 1280</t>
  </si>
  <si>
    <t>Greg Crane_x000D_
jlsolis@aep.com_x000D_
361-881-5574</t>
  </si>
  <si>
    <t>8238, 8365</t>
  </si>
  <si>
    <t>Campwood to New Barksdale: Rebuild 69 kV Line</t>
  </si>
  <si>
    <t>Campwood</t>
  </si>
  <si>
    <t>8365, 8633</t>
  </si>
  <si>
    <t>99453F</t>
  </si>
  <si>
    <t>Upgrade Ckt.75D Roans Prairie to Singleton increase thermal limits as part of FRM2 upgrades.</t>
  </si>
  <si>
    <t>40600, 44645</t>
  </si>
  <si>
    <t>102771B</t>
  </si>
  <si>
    <t>Install generator lead from  Aquila (AQU) substation to TALON (TAL) customer substation (27INR0085).</t>
  </si>
  <si>
    <t>TALON</t>
  </si>
  <si>
    <t>Reno</t>
  </si>
  <si>
    <t>New Station Nofoul</t>
  </si>
  <si>
    <t>534, 541, 542</t>
  </si>
  <si>
    <t>Corichi to Victoria: Rebuild 138 kV Line</t>
  </si>
  <si>
    <t>Rebuild the Corichi to Victoria 138 kV line</t>
  </si>
  <si>
    <t>TP2020888</t>
  </si>
  <si>
    <t>8099, 8117, 8118, 8172</t>
  </si>
  <si>
    <t>Lightyear: Construct New 138 kV Station</t>
  </si>
  <si>
    <t>Construct new 138 kV station on the Illinois # 4 to Ozona 138 kV line</t>
  </si>
  <si>
    <t>TP2026095</t>
  </si>
  <si>
    <t>6549, 60192, 60194</t>
  </si>
  <si>
    <t>98991B</t>
  </si>
  <si>
    <t>Oncor's portion of the Permian Basin Reliability Plan Upgrade ID L27B. Convert the existing Sterling County - Kinnebrew POI 69-kV line to 138-kV.</t>
  </si>
  <si>
    <t>Sterling County</t>
  </si>
  <si>
    <t>10189, 60167</t>
  </si>
  <si>
    <t>Creosote to Toyah Creek: Construct New 345 kV Double Circuit Line</t>
  </si>
  <si>
    <t>Construct a new 345 kV double circuit line from Creosote to Toyah Creek</t>
  </si>
  <si>
    <t>Transmission Owner, TSP/Company Contact, Dollars should be and Miles New Update</t>
  </si>
  <si>
    <t>Creosote</t>
  </si>
  <si>
    <t>Toyah Creek</t>
  </si>
  <si>
    <t>AEP TNC/ONCOR</t>
  </si>
  <si>
    <t>TP2024162</t>
  </si>
  <si>
    <t>38376, 38380, 60140, 60141, 60142, 60143, 60144, 60145, 60377</t>
  </si>
  <si>
    <t>L7C Add a new Creosote - Blue Goose (fka Toyah Creek) 345-kV double-circuit line</t>
  </si>
  <si>
    <t xml:space="preserve">AEP and Oncor joint project to add the 23-mile L7C Creosote - Blue Goose (fka Toyah Creek) 345-kV double-circuit transmission line part of the local common projects approved as part of the Permian Basin Reliability Plan_x000D_
</t>
  </si>
  <si>
    <t>Blue Goose</t>
  </si>
  <si>
    <t>PB_L7C</t>
  </si>
  <si>
    <t>18669, 60141, 60145</t>
  </si>
  <si>
    <t>Cedar Hill to Sterling City: Convert to 138 kV</t>
  </si>
  <si>
    <t>Convert the Cedar Hill to Sterling City 69 kV line to 138 kV</t>
  </si>
  <si>
    <t>TP2025199</t>
  </si>
  <si>
    <t>Coke</t>
  </si>
  <si>
    <t>6423, 6425, 6427, 6428, 6429, 6430, 6431, 6432, 6433, 6434, 6435, 6484, 6488, 60162, 60166, 60169, 60170, 60171, 60172, 60173, 60174, 60175, 60185, 60187</t>
  </si>
  <si>
    <t>Sterling City to Chalk: Convert to 138 kV</t>
  </si>
  <si>
    <t>Convert the Sterling City to Chalk 69 kV line to 138 kV</t>
  </si>
  <si>
    <t>Company Contact, Transmission Owner Project Number, In-Service Date, and RPG Dates Update</t>
  </si>
  <si>
    <t>6417, 6435, 6436, 11352, 60167, 60168, 60171</t>
  </si>
  <si>
    <t>Cedar Hill to Oak Creek: Rebuild 138 kV Line</t>
  </si>
  <si>
    <t>Rebuild the Cedar Hill to Oak Creek 138 kV line</t>
  </si>
  <si>
    <t>Oak Creek</t>
  </si>
  <si>
    <t>AEP TNC/AEP TNC/ETT</t>
  </si>
  <si>
    <t>TP2025197</t>
  </si>
  <si>
    <t>6319, 6325, 6335, 6351, 6425, 60724</t>
  </si>
  <si>
    <t>Friend Ranch to Illinois #4: Convert to 138 kV</t>
  </si>
  <si>
    <t>Convert the Friend Ranch to Illinois #4 69 kV line to 138 kV</t>
  </si>
  <si>
    <t>Transmission Owner and Company Contact Update</t>
  </si>
  <si>
    <t>Illinois #4</t>
  </si>
  <si>
    <t>TP2025183</t>
  </si>
  <si>
    <t>6549, 6550, 6551, 6560, 6562, 6564, 6565, 6567, 60190, 60191, 60192, 60194</t>
  </si>
  <si>
    <t>Abilene Northwest to Oak Creek: Reterminate 138 kV Line Into Nicole</t>
  </si>
  <si>
    <t>Reterminate the Abilene Northwest to Oak Creek 138 kV line from Oak Creek into the existing Nicole 138 kV station</t>
  </si>
  <si>
    <t xml:space="preserve">Company Contact, Transmission Owner Project Number, In-Service Date, and RPG Date Update_x000D_
</t>
  </si>
  <si>
    <t>Nicole</t>
  </si>
  <si>
    <t>Ballinger to Oak Creek: Reterminate 138 kV Line Into Nicole</t>
  </si>
  <si>
    <t>Reterminate the Ballinger to Oak Creek 138 kV line from Oak Creek into the existing Nicole 138 kV station</t>
  </si>
  <si>
    <t xml:space="preserve">TP2025197_x000D_
</t>
  </si>
  <si>
    <t>Solstice to Bottlebrush: Construct New 345 kV Double Circuit Line</t>
  </si>
  <si>
    <t>Construct a new 345 kV double circuit line from Solstice to Bottlebrush</t>
  </si>
  <si>
    <t>Bottlebrush</t>
  </si>
  <si>
    <t>TP2024076</t>
  </si>
  <si>
    <t>South McAllen: 138 kV Breaker Replacement</t>
  </si>
  <si>
    <t xml:space="preserve">Replace 138 kV breakers at the South McAllen 138 kV station_x000D_
</t>
  </si>
  <si>
    <t>South McAllen</t>
  </si>
  <si>
    <t>Raza S Ansari_x000D_
jlsolis@aep.com_x000D_
361-881-5574</t>
  </si>
  <si>
    <t>TP2026008</t>
  </si>
  <si>
    <t>Creosote: Expand 345 kV Station</t>
  </si>
  <si>
    <t>Install two 345/138 kV autotransformers at the Creosote 345/138 kV station</t>
  </si>
  <si>
    <t>TSP/Company Contact, Dollars should be and Autotransformer Capability Update</t>
  </si>
  <si>
    <t>Michael Forcum_x000D_
mlforcum@aep.com_x000D_
918-599-2674</t>
  </si>
  <si>
    <t>Ad Hoc TPIT: Build approximately 60-mile 345 kV double circuit from WETT's Buck Canyon to Nova Prime</t>
  </si>
  <si>
    <t>Buck Canyon 345 kV</t>
  </si>
  <si>
    <t>Daybreak_Substation_Addition</t>
  </si>
  <si>
    <t>Substation addition to provide Point of Interconnection for Oncor's Good Morning substation addition. Requires coordination with Oncor.</t>
  </si>
  <si>
    <t>10168, 71212, 71214, 71216</t>
  </si>
  <si>
    <t>Van Vleck substation loop</t>
  </si>
  <si>
    <t>Replaces single circuit radial line connected to a pole mounted switch with a double circuit  transmission loop to the Van Vleck substation and upgrades the 4/0 ACSR to 795 ACSR on 138 kV capable poles.</t>
  </si>
  <si>
    <t>Van Vleck Substation</t>
  </si>
  <si>
    <t>Van Vleck Switch</t>
  </si>
  <si>
    <t>5556, 5557, 5558, 5560</t>
  </si>
  <si>
    <t>Build approximately 43.36-mile 345 kV double circuit line from Muleshoe to Mhos substation</t>
  </si>
  <si>
    <t>Muleshoe 345kv bus</t>
  </si>
  <si>
    <t>Mhos 345kv bus</t>
  </si>
  <si>
    <t>Build approximately 94.5-mile 345 kV double circuit line from Buck Canyon to Pitchfork substation</t>
  </si>
  <si>
    <t>Lei Liu_x000D_
lliu@wettllc.com</t>
  </si>
  <si>
    <t>Buford (fka China Grove) Switch - Barber Lake Switch 138 kV Line (West Circuit)</t>
  </si>
  <si>
    <t>Rebuild the 9.03-mile west circuit of Buford (fka China Grove) Switch - Barber Lake Switch 138 kV Line</t>
  </si>
  <si>
    <t>Buford (fka China Grove) Switch</t>
  </si>
  <si>
    <t>Barber Lake Switch</t>
  </si>
  <si>
    <t>R8846</t>
  </si>
  <si>
    <t>Desoto 345/138 kV Autotransformer #2</t>
  </si>
  <si>
    <t>Install Desoto 345/138 kV Autotransformer #2</t>
  </si>
  <si>
    <t>Desoto Switch</t>
  </si>
  <si>
    <t>M4027</t>
  </si>
  <si>
    <t>2424, 2431, 12432</t>
  </si>
  <si>
    <t>2024-NC80</t>
  </si>
  <si>
    <t>Desoto Switch - Loop Nine Switch 138 kV Line</t>
  </si>
  <si>
    <t>Establish Desoto Switch - Loop Nine Switch 138 kV Line</t>
  </si>
  <si>
    <t>M4011</t>
  </si>
  <si>
    <t>2424, 2848</t>
  </si>
  <si>
    <t>Rivercrest Switch - Sulphur Springs East Tap 138 kV Line</t>
  </si>
  <si>
    <t>Upgrade Rivercrest Switch - Sulphur Springs East Tap 138 kV Line</t>
  </si>
  <si>
    <t>Sulphur Springs East Tap</t>
  </si>
  <si>
    <t xml:space="preserve">M3326_x000D_
</t>
  </si>
  <si>
    <t>1780, 1793, 1794, 1796, 1797, 11796, 11797</t>
  </si>
  <si>
    <t>2024-E8</t>
  </si>
  <si>
    <t>Farmland 345 kV Switch Rebuild and Farmland - Long Draw 345 kV Line</t>
  </si>
  <si>
    <t>Rebuild the existing 22.8-mile Farmland - Long Draw 345 kV Line and terminate the circuit into the newly rebuilt Farmland 345 kV Switch and WETT's existing Long Draw 345 kV Switch</t>
  </si>
  <si>
    <t>Farmland</t>
  </si>
  <si>
    <t>R8786</t>
  </si>
  <si>
    <t>Lynn</t>
  </si>
  <si>
    <t>23924, 59900</t>
  </si>
  <si>
    <t>BBEC Brenham North to Sandy Hill Transmission Line Upgrade</t>
  </si>
  <si>
    <t>7294, 7570</t>
  </si>
  <si>
    <t>Desoto 345/138 kV Switch Rebuild</t>
  </si>
  <si>
    <t>M4448</t>
  </si>
  <si>
    <t>Buford (fka China Grove) Switch - Barber Lake Switch 138 kV Line (East Circuit)</t>
  </si>
  <si>
    <t>Rebuild the 9.03-mile east circuit of Buford (fka China Grove) Switch - Barber Lake Switch 138 kV Line</t>
  </si>
  <si>
    <t>R8845</t>
  </si>
  <si>
    <t>Ad Hoc TPIT: Build 345 kV double circuit from WETT's Buck Canyon to Oncor's White River station</t>
  </si>
  <si>
    <t>Buck canyon 345 kV</t>
  </si>
  <si>
    <t>Oncor's White River 345 kV station</t>
  </si>
  <si>
    <t>Floyd</t>
  </si>
  <si>
    <t>Sulphur Springs East Tap - Sulphur Springs East Switch 138 kV Line</t>
  </si>
  <si>
    <t>Upgrade Sulphur Springs East Tap - Sulphur Springs East Switch 138 kV Line</t>
  </si>
  <si>
    <t>Sulphur Springs East Switch</t>
  </si>
  <si>
    <t>BEPC_TIER1_Goatherd</t>
  </si>
  <si>
    <t>220, 223, 226</t>
  </si>
  <si>
    <t>Rebuild the Hillsboro Switch - Ash Creek Switch 138 kV Line</t>
  </si>
  <si>
    <t>Hillsboro Switch</t>
  </si>
  <si>
    <t>R6426</t>
  </si>
  <si>
    <t>234, 3473, 3522, 3817</t>
  </si>
  <si>
    <t>GVEC Gonzales substation</t>
  </si>
  <si>
    <t>Rebuild existing substation, 138 kV bus, new PWT, new Control House, new HV and LV structures, containment foundations, bus, panels, etc</t>
  </si>
  <si>
    <t xml:space="preserve">Establish Dinosaur 765/345 kV Switch </t>
  </si>
  <si>
    <t>Add Permian Basin Reliability Plan Upgrade ID 765_Import_1A. Establish the Dinosaur 765/345 kV Switch with two 765/345 kV autotransformers</t>
  </si>
  <si>
    <t>Dinosaur</t>
  </si>
  <si>
    <t>PB_765_Import1_A</t>
  </si>
  <si>
    <t>-900,0</t>
  </si>
  <si>
    <t>Somervell</t>
  </si>
  <si>
    <t>1899, 1900, 1902, 1981, 11886, 15207, 15208, 15209, 15210</t>
  </si>
  <si>
    <t>Bowman 345 kV Switch Capacitor Bank</t>
  </si>
  <si>
    <t>M3568</t>
  </si>
  <si>
    <t>99239B</t>
  </si>
  <si>
    <t>Construct the Muscovy - Voss Lake 345 kV Double-Circuit Line</t>
  </si>
  <si>
    <t>3700, 3751</t>
  </si>
  <si>
    <t>Venus 345 kV Switch Terminal Equipment</t>
  </si>
  <si>
    <t>Upgrade Venus 345 kV Switch Terminal Equipment</t>
  </si>
  <si>
    <t>Venus Switch</t>
  </si>
  <si>
    <t>M5374</t>
  </si>
  <si>
    <t>Renner Switch – Plano West Switch 138 kV Double-Circuit Line</t>
  </si>
  <si>
    <t>Upgrade Renner Switch – Plano West Switch 138 kV Double-Circuit Line</t>
  </si>
  <si>
    <t>Renner</t>
  </si>
  <si>
    <t>Plano West</t>
  </si>
  <si>
    <t>2352, 2353, 2669, 2670, 2671, 2673</t>
  </si>
  <si>
    <t>Wilmer 345kV Statcom</t>
  </si>
  <si>
    <t>Establish Wilmer 345kV Statcom</t>
  </si>
  <si>
    <t>Wilmer</t>
  </si>
  <si>
    <t>M5016</t>
  </si>
  <si>
    <t>3085, 3092</t>
  </si>
  <si>
    <t>Install Voss Lake 345/138 kV Auto #2</t>
  </si>
  <si>
    <t>R6551</t>
  </si>
  <si>
    <t>Rebuild Hutto - Round Rock Northeast 138 kV DCKT Line Section</t>
  </si>
  <si>
    <t>Round Rock Northeast</t>
  </si>
  <si>
    <t>R6553</t>
  </si>
  <si>
    <t>3666, 3667, 3670</t>
  </si>
  <si>
    <t>Consavvy – Odessa EHV 345 kV Double Circuit Line Rebuild</t>
  </si>
  <si>
    <t xml:space="preserve">Rebuild the existing 345 kV Double-Circuit Line_x000D_
</t>
  </si>
  <si>
    <t>1125, 11016, 11028, 11387, 18540, 18548</t>
  </si>
  <si>
    <t>Establish Bob White 345 kV Switch</t>
  </si>
  <si>
    <t>Bob White</t>
  </si>
  <si>
    <t>R6542</t>
  </si>
  <si>
    <t>3414, 3687, 3792</t>
  </si>
  <si>
    <t>Rockhound - Midland East 345 kV Line Rebuild</t>
  </si>
  <si>
    <t>Midland East</t>
  </si>
  <si>
    <t>1021, 10062</t>
  </si>
  <si>
    <t>Rebuild the Cannon - Dos Rios - Robertson 138 kV Line</t>
  </si>
  <si>
    <t>R6460</t>
  </si>
  <si>
    <t>32, 3707, 3725</t>
  </si>
  <si>
    <t>Rebuild the Trinidad Switch - Mankin Switch 138 kV Line</t>
  </si>
  <si>
    <t>Mankin Switch</t>
  </si>
  <si>
    <t>R6048</t>
  </si>
  <si>
    <t>3127, 3260, 3265, 3276</t>
  </si>
  <si>
    <t>SANDY SWITCH</t>
  </si>
  <si>
    <t>5, 8</t>
  </si>
  <si>
    <t>BowWood_Load_Circuit_Breaker_Addition</t>
  </si>
  <si>
    <t>Install a new transmission point of interconnection for a large load at Bow Wood Substation.</t>
  </si>
  <si>
    <t>Red Rock Bus Substation Upgrade</t>
  </si>
  <si>
    <t>Upgrade terminal equipment of L_LOCKHA8_1Y (Bus #7216) - L_REDROC8_1Y (Bus #7560) 138.0-kV line as an LCP project for Batch Zero Base Load</t>
  </si>
  <si>
    <t>Antler Bus Substation Upgrade</t>
  </si>
  <si>
    <t>Upgrade terminal equipment at Antler (Bus #7171) to increase operational rating of terminating 138.0-kV lines, minimum 943 MVA, as an LCP Upgrade project for Batch Zero Base Load.</t>
  </si>
  <si>
    <t>Antler</t>
  </si>
  <si>
    <t>Reconductor TI-Lakepointe with 959 ACSS/TW</t>
  </si>
  <si>
    <t>Project ISD anticipated in 2025.</t>
  </si>
  <si>
    <t>Lakepoint (bus # 37010)</t>
  </si>
  <si>
    <t>TI (bus # 37080)</t>
  </si>
  <si>
    <t>37010, 37080</t>
  </si>
  <si>
    <t>Austrop Bus Substation Upgrade</t>
  </si>
  <si>
    <t xml:space="preserve">Upgrade terminal equipment of Austrop (Bus #9328) to increase operational rating of terminating 138-kV lines to 643 MVA. Upgrade project for Batch Zero Base Load_x000D_
</t>
  </si>
  <si>
    <t>Winchester Dynamic Reactive Substation Upgrade</t>
  </si>
  <si>
    <t xml:space="preserve">Add 350MVAr cap bank at the Winchester 345kV substation as an LCP project for Batch Zero Base Load_x000D_
</t>
  </si>
  <si>
    <t>Highway 46 Bus Substation Upgrade</t>
  </si>
  <si>
    <t>Upgrade terminal equipment at Highway46 (Bus #7177) to increase operational rating of terminating 138.0-kV lines as an LCP Upgrade project for Batch Zero Base Load.</t>
  </si>
  <si>
    <t>Highway46</t>
  </si>
  <si>
    <t>Robert Brown Jr Bus Substation Upgrade</t>
  </si>
  <si>
    <t>Upgrade terminal equipment of L_ROBRJR8_1Y (Bus #7194) - L_CAMPGA8_1Y (Bus #7196) 138.0-kV line as an LCP project for Batch Zero Base Load</t>
  </si>
  <si>
    <t>Robert Brown Jr</t>
  </si>
  <si>
    <t>Clear Fork Bus Substation Upgrade</t>
  </si>
  <si>
    <t>Upgrade terminal equipment of L_ROBRJR8_1Y (Bus #7194) - L_CLEAFO8_1Y (Bus #7195) 138.0-kV line as an LCP project for Batch Zero Base Load</t>
  </si>
  <si>
    <t>Clear Fork</t>
  </si>
  <si>
    <t>LCRATSC_Gooseneck_Substation_Addition</t>
  </si>
  <si>
    <t>Add Gooseneck substation cut into LCRA TSC-owned 345-kV double-circuit line, T248 Marion -Zorn and T250 Clear Springs - Zorn.</t>
  </si>
  <si>
    <t>7052 Gooseneck</t>
  </si>
  <si>
    <t>7042, 7050, 7052, 7054</t>
  </si>
  <si>
    <t>Naismith: Expand 138 kV Station</t>
  </si>
  <si>
    <t xml:space="preserve">Interconnect Arcadia eFuels load to the existing Naismith 138 kV station_x000D_
</t>
  </si>
  <si>
    <t>Naismith</t>
  </si>
  <si>
    <t>8660, 80333</t>
  </si>
  <si>
    <t>Lyle Wolz Substation Upgrade</t>
  </si>
  <si>
    <t>LCRA will upgrade terminal equipment at LYLEWO (7567) to achieve a minimum 345 MVA rating. Upgrade project for Batch Zero Base Load</t>
  </si>
  <si>
    <t>Longshore - Dinosaur 765 kV Line</t>
  </si>
  <si>
    <t>Add Permian Basin Reliability Plan Upgrade ID 765_Import_1D. Add a new New Substation 2 – Longshore 765-kV single-circuit line</t>
  </si>
  <si>
    <t>PB_765_Import1_D</t>
  </si>
  <si>
    <t>-450,0</t>
  </si>
  <si>
    <t>15207, 18112</t>
  </si>
  <si>
    <t>Rebuild Flower Grove - Vincent 138 kV Line Rebuild</t>
  </si>
  <si>
    <t>Upgrade the existing Flower Grove - Vincent 138 kV Line Section</t>
  </si>
  <si>
    <t>Flower Grove</t>
  </si>
  <si>
    <t>Vincent</t>
  </si>
  <si>
    <t>R8736</t>
  </si>
  <si>
    <t>1355, 1360, 1396, 10047, 11149, 11362</t>
  </si>
  <si>
    <t>Drill Hole 765/345 kV Autotransformer #2</t>
  </si>
  <si>
    <t>Add Permian Basin Reliability Plan Upgrade ID 765_Import_1C. Add a second 765/345 kV autotransformer at Drill Hole</t>
  </si>
  <si>
    <t>-225,0</t>
  </si>
  <si>
    <t>10073, 18733, 18735</t>
  </si>
  <si>
    <t>Longshore 765/345 kV Autotransformer #2</t>
  </si>
  <si>
    <t>Add Permian Basin Reliability Plan Upgrade ID 765_Import_1B. Add a second 765/345 kV autotransformer at Longshore</t>
  </si>
  <si>
    <t>1058, 18112, 18114</t>
  </si>
  <si>
    <t>Dinolong 765 kV Switch</t>
  </si>
  <si>
    <t xml:space="preserve">Establish a 765 kV midpoint station to support reactive compensation needs for the Dinosaur - Longshore 765 kV Line_x000D_
</t>
  </si>
  <si>
    <t>R8970</t>
  </si>
  <si>
    <t>10224, 15207, 18112</t>
  </si>
  <si>
    <t>STEC Amphion Load Project Phase 1</t>
  </si>
  <si>
    <t xml:space="preserve">-Hairpin San Miguel to Fowlerton ckt 2 into STEC Amphion load serving station_x000D_
-Loop in and out San Miguel to Cruce into STEC Amphion load station_x000D_
</t>
  </si>
  <si>
    <t>Fowlerton, Cruce</t>
  </si>
  <si>
    <t>McMullen</t>
  </si>
  <si>
    <t>Install a 3rd 600MVA autotransformer at Eastside.</t>
  </si>
  <si>
    <t>S-1051</t>
  </si>
  <si>
    <t>5136, 5137</t>
  </si>
  <si>
    <t>New Eastside Switching Station</t>
  </si>
  <si>
    <t>S-1052</t>
  </si>
  <si>
    <t>T-0399</t>
  </si>
  <si>
    <t>23RPG032: San Antonio South Reli</t>
  </si>
  <si>
    <t>5008, 5110, 5136, 5137, 5162, 5250, 5294, 5371, 5395, 5400, 5485</t>
  </si>
  <si>
    <t>Chalybe: Expand 138 kV Station</t>
  </si>
  <si>
    <t xml:space="preserve">Install two (2) 138 kV breakers at the Chalybe 138 kV station_x000D_
</t>
  </si>
  <si>
    <t>Terminal "from" and TSP/Company Contact Update</t>
  </si>
  <si>
    <t xml:space="preserve">TP2026033_x000D_
</t>
  </si>
  <si>
    <t>Rebuild Spruce to Eastside Double Circuit</t>
  </si>
  <si>
    <t>T-0398</t>
  </si>
  <si>
    <t>5137, 5400</t>
  </si>
  <si>
    <t>Install a 50MVAr Capacitor Bank at the future Eastside Substation</t>
  </si>
  <si>
    <t>S-1049</t>
  </si>
  <si>
    <t>Chalybe to Endpoint: Construct New 138 kV Double Circuit Line</t>
  </si>
  <si>
    <t xml:space="preserve">Construct a new 138 kV double circuit line from Chalybe to Endpoint_x000D_
</t>
  </si>
  <si>
    <t xml:space="preserve">Chalybe_x000D_
</t>
  </si>
  <si>
    <t xml:space="preserve">Endpoint_x000D_
</t>
  </si>
  <si>
    <t>8735, 8832</t>
  </si>
  <si>
    <t>Endpoint: Construct New 138 kV Station</t>
  </si>
  <si>
    <t xml:space="preserve">Interconnect Texas LNG load to the new Endpoint 138 kV station_x000D_
</t>
  </si>
  <si>
    <t>8832, 80417</t>
  </si>
  <si>
    <t>O'Connor: Retire Station</t>
  </si>
  <si>
    <t>Retire the O'Connor station</t>
  </si>
  <si>
    <t>O'Conner</t>
  </si>
  <si>
    <t>DR26X0018</t>
  </si>
  <si>
    <t>8169, 8409, 8591</t>
  </si>
  <si>
    <t>LCRATSC Gabriel Glasscock Transmission Line Upgrade</t>
  </si>
  <si>
    <t xml:space="preserve"> LCRA will upgrade T359 Gabriel - Glasscock 138-kV transmission line to achieve a higher operational rating.  This project is coordinated with the Gabriel – Schwertner Transmission Line Upgrade project </t>
  </si>
  <si>
    <t>Structure 21</t>
  </si>
  <si>
    <t>Glasscock Sub</t>
  </si>
  <si>
    <t>PLC-8461</t>
  </si>
  <si>
    <t>7523, 7531</t>
  </si>
  <si>
    <t>Hutto - Limmer Transmission Line Upgrade</t>
  </si>
  <si>
    <t>This project will install the Hutto - Limmer 345-kV transmission line on separate structures to remove an ERCOT double-circuit contingency event. This project will require coordination with Oncor. The need for this project with identified by ERCOT in the EIR for RPG 25RPG009.</t>
  </si>
  <si>
    <t>Limmer</t>
  </si>
  <si>
    <t>PLC-8544</t>
  </si>
  <si>
    <t>3696, 7341</t>
  </si>
  <si>
    <t>Tivoli: Construct New Distribution Station</t>
  </si>
  <si>
    <t>Construct new distribution station on the Rincon to Airco 138 kV line</t>
  </si>
  <si>
    <t>TIVOLI</t>
  </si>
  <si>
    <t>8144, 8827, 80065</t>
  </si>
  <si>
    <t>Addition of the Red Gulch 138 kV substation</t>
  </si>
  <si>
    <t>Addition of Red Gulch station on existing Bertram - Andice transmission line.</t>
  </si>
  <si>
    <t>70001, 70520, 70522</t>
  </si>
  <si>
    <t>110943A</t>
  </si>
  <si>
    <t>Construct a new breaker station “Bulcher” near Bulcher, TX _x000D_
Construct a new transmission line from Bulcher to Capps Corner _x000D_
Construct a new transmission line from Bulcher to Sivell’s Bend</t>
  </si>
  <si>
    <t>711, 727, 754</t>
  </si>
  <si>
    <t>Add 180MAr Cap at Elm Creek</t>
  </si>
  <si>
    <t>Rebuild Elm Creek to STP dbl Ckt</t>
  </si>
  <si>
    <t>5068, 5133, 5236, 5320, 5323, 5380, 5915</t>
  </si>
  <si>
    <t>BEPC_TPIT102762_Whitney_Itasca</t>
  </si>
  <si>
    <t>Bosque</t>
  </si>
  <si>
    <t>224, 228, 243</t>
  </si>
  <si>
    <t>Pig Creek: Install new 138 kV Capacitor Bank</t>
  </si>
  <si>
    <t xml:space="preserve">Install new capacitor banks at the Pig Creek 138 kV station_x000D_
</t>
  </si>
  <si>
    <t>Pig Creek</t>
  </si>
  <si>
    <t>Musquiz: Install new 138 kV Capacitor Bank</t>
  </si>
  <si>
    <t>Install new capacitor banks at the Musquiz 138 kV station</t>
  </si>
  <si>
    <t>Ferranti: Construct New 345 kV Station</t>
  </si>
  <si>
    <t>Interconnect the OPS 2.0 load to the Ferranti 345 kV station on the Edith Clarke to Riley double circuit line</t>
  </si>
  <si>
    <t>Ferranti</t>
  </si>
  <si>
    <t>TP2026092</t>
  </si>
  <si>
    <t>6101, 60327, 60328, 60505</t>
  </si>
  <si>
    <t>Welsh HVDC: Build 345 kV Bypass Line</t>
  </si>
  <si>
    <t>Construct new 345 kV bypass line at the Welsh HVDC 345 kV station</t>
  </si>
  <si>
    <t>Welsh HVDC</t>
  </si>
  <si>
    <t>Craig Tabor_x000D_
myturner@aep.com_x000D_
918-599-2437</t>
  </si>
  <si>
    <t>TP2024163</t>
  </si>
  <si>
    <t>5920, 5925</t>
  </si>
  <si>
    <t>Venus â€“ Old Country Switch 345 kV Double-Circuit Line</t>
  </si>
  <si>
    <t>Upgrade Venus – Old Country Switch 345 kV Double-Circuit Line</t>
  </si>
  <si>
    <t>Old Country Switch</t>
  </si>
  <si>
    <t>M4282</t>
  </si>
  <si>
    <t>1907, 2255, 2632, 68091</t>
  </si>
  <si>
    <t>2024-NC56</t>
  </si>
  <si>
    <t>La Palma to Stillman: Rebuild 138 kV Line</t>
  </si>
  <si>
    <t>Rebuild the La Palma to Stillman 138 kV line</t>
  </si>
  <si>
    <t>La Palma</t>
  </si>
  <si>
    <t>TP2025011</t>
  </si>
  <si>
    <t>8314, 8333, 79601</t>
  </si>
  <si>
    <t>La Palma to Military Highway: Rebuild 138 kV Line</t>
  </si>
  <si>
    <t>Rebuild the La Palma to Military Highway 138 kV line</t>
  </si>
  <si>
    <t>Military Highway</t>
  </si>
  <si>
    <t>8314, 8339, 80229</t>
  </si>
  <si>
    <t>110084G</t>
  </si>
  <si>
    <t>Reconductor of 345 kV W.A. Parish to Wolf to Raider ckt 64.</t>
  </si>
  <si>
    <t>D'Hanis Capacitor 2nd step addition</t>
  </si>
  <si>
    <t>D'Hanis Capacitor 2nd step addition 9.6 MVAR</t>
  </si>
  <si>
    <t>D'Hanis</t>
  </si>
  <si>
    <t>Upgrade Aloe to Warburton</t>
  </si>
  <si>
    <t>5605, 5606</t>
  </si>
  <si>
    <t>Upgrade Bakersfield to Schneeman Draw</t>
  </si>
  <si>
    <t>Upgrade Bakersfield - Cedar Canyon - Noelke - Schneeman Draw as part of the Permian Basin Reliability plan (project L15)</t>
  </si>
  <si>
    <t>7053, 76002, 76004, 76005, 76008, 76015</t>
  </si>
  <si>
    <t>Upgrade Sam Rayburn to Aloe</t>
  </si>
  <si>
    <t>Upgrade Sam Rayburn to Aloe to 795 ACSR conductor. 2025 RTP.</t>
  </si>
  <si>
    <t>Sam Rayburn</t>
  </si>
  <si>
    <t>Aloe</t>
  </si>
  <si>
    <t>5500, 5606</t>
  </si>
  <si>
    <t>Rebuild Vanderbilt -Pt Lavaca</t>
  </si>
  <si>
    <t>Rebuild Vanderbilt - Placedo - Kamey -Pt Lavaca 69kV to 795 ACSR</t>
  </si>
  <si>
    <t>Vanderbilt</t>
  </si>
  <si>
    <t>5582, 5586, 5590, 5591, 5592</t>
  </si>
  <si>
    <t>110084H</t>
  </si>
  <si>
    <t>Reconductor of 345kV ckt.72 W.A. Parish to CEHE_Newsub.</t>
  </si>
  <si>
    <t>WAParish</t>
  </si>
  <si>
    <t>Allen Switch - Lavon Switch 138 kV Line</t>
  </si>
  <si>
    <t>Establish Allen Switch - Lavon Switch 138 kV Line</t>
  </si>
  <si>
    <t>Allen Switch</t>
  </si>
  <si>
    <t>Lavon Switch</t>
  </si>
  <si>
    <t>M3342</t>
  </si>
  <si>
    <t>2475, 2509</t>
  </si>
  <si>
    <t>Rebuild Elm Creek to Skyline</t>
  </si>
  <si>
    <t>5133, 5371</t>
  </si>
  <si>
    <t>BEPC_TPIT102663_Pursley_Emmett</t>
  </si>
  <si>
    <t>191, 198, 199</t>
  </si>
  <si>
    <t>Rebuild the Lake Creek Switch - Riesel Switch 138 kV Line</t>
  </si>
  <si>
    <t>Lake Creek Switch</t>
  </si>
  <si>
    <t>Riesel Switch</t>
  </si>
  <si>
    <t>R6433</t>
  </si>
  <si>
    <t>Falls</t>
  </si>
  <si>
    <t>Install Jewett Switch - Crockett Switch 138 kV Line Ckt #2</t>
  </si>
  <si>
    <t>Crockett Switch</t>
  </si>
  <si>
    <t>R6554</t>
  </si>
  <si>
    <t>Rebuild Voss Lake Switch - Minerva Switch 138 kV Line</t>
  </si>
  <si>
    <t>R6571</t>
  </si>
  <si>
    <t>Rebuild the Mankin Switch - Seven Points 138 kV Line Section</t>
  </si>
  <si>
    <t>Seven Points</t>
  </si>
  <si>
    <t>R6466</t>
  </si>
  <si>
    <t>3262, 3264, 3265, 3287</t>
  </si>
  <si>
    <t>Rebuild Bell County East - Little Pond/Brangus 345 kV DCKT Line</t>
  </si>
  <si>
    <t>Little Pond/Brangus</t>
  </si>
  <si>
    <t>R6422</t>
  </si>
  <si>
    <t>3377, 3687, 3705, 3762, 3766</t>
  </si>
  <si>
    <t>Rebuild Possum Trot Switch - Belfalls-STR 26-4C 345 kV DCKT Line</t>
  </si>
  <si>
    <t>Possum Trot</t>
  </si>
  <si>
    <t>R6459</t>
  </si>
  <si>
    <t>25RPG043</t>
  </si>
  <si>
    <t>3404, 3412, 3741, 3791</t>
  </si>
  <si>
    <t>Gunter Switch - Collin Switch 138 kV Line</t>
  </si>
  <si>
    <t>Upgrade Gunter Switch - Collin Switch 138 kV Line</t>
  </si>
  <si>
    <t>Gunter Switch</t>
  </si>
  <si>
    <t>Collin Switch</t>
  </si>
  <si>
    <t>M3319</t>
  </si>
  <si>
    <t>675, 1757, 2236, 2350, 2366, 2370, 2380, 12236, 12351, 12366, 12375, 12468</t>
  </si>
  <si>
    <t>2024-NC76</t>
  </si>
  <si>
    <t>Rebuild the Redland Switch - Nacogdoches Southeast Switch 138 kV Line</t>
  </si>
  <si>
    <t>Redland Switch</t>
  </si>
  <si>
    <t>R6538</t>
  </si>
  <si>
    <t>Establish new Belton 138 kV Switch</t>
  </si>
  <si>
    <t>R6351</t>
  </si>
  <si>
    <t>Bastrop West - Sim Gideon Transmission Line Upgrade</t>
  </si>
  <si>
    <t>LCRA will upgrade the transmission line from SIMGID (7130) - BASTWE (7555), to achieve a 533 MVA min rating. Upgrade project to support Batch Zero Base Load</t>
  </si>
  <si>
    <t>Bastrop West</t>
  </si>
  <si>
    <t>Sherry Sw. - Webb/Kennedale 345 kV DCKT Line</t>
  </si>
  <si>
    <t>Upgrade the existing 345 kV Line</t>
  </si>
  <si>
    <t>Sherry</t>
  </si>
  <si>
    <t>Webb/Kennedale</t>
  </si>
  <si>
    <t>M4252</t>
  </si>
  <si>
    <t>1911, 1918, 1929, 1930, 1932, 1934</t>
  </si>
  <si>
    <t>La Palma to Progresso: Convert to 138 kV</t>
  </si>
  <si>
    <t>Convert the La Palma to Progreso 69 kV line to 138 kV</t>
  </si>
  <si>
    <t>Dollars Should Be Update</t>
  </si>
  <si>
    <t>Progresso</t>
  </si>
  <si>
    <t>TA2020071</t>
  </si>
  <si>
    <t>8310, 8314, 8701, 8703, 8748, 8751, 80104, 80229</t>
  </si>
  <si>
    <t>Establish a 110.4 MVAR Capacitor Bank at Midnight 138 kV Substation</t>
  </si>
  <si>
    <t xml:space="preserve">Midnight </t>
  </si>
  <si>
    <t>R6346</t>
  </si>
  <si>
    <t>Establish Belltown 138 kV Switch</t>
  </si>
  <si>
    <t>Belltown 138 kV Switch</t>
  </si>
  <si>
    <t>3197, 3773, 3786</t>
  </si>
  <si>
    <t>Bakersfield_NevillRoad_NorthMcCamey_Transmission_Line_Upgrade</t>
  </si>
  <si>
    <t>PL and LCRA joint PBRP_L14 project by upgrading of the existing Bakersfield - Nevill Road - North McCamey 345kV transmission lines and adding of new 345kV Bakersfield - Nevill Road - North McCamey second circuits</t>
  </si>
  <si>
    <t>Nevill Road</t>
  </si>
  <si>
    <t>Bakersfield/North McCamey</t>
  </si>
  <si>
    <t>PBRP_L14_Joint</t>
  </si>
  <si>
    <t>844, 76000, 76002</t>
  </si>
  <si>
    <t>Drill Hole - Sand Lake 765 kV Line</t>
  </si>
  <si>
    <t>Add a new Drill Hole - Sand Lake 765 kV Line</t>
  </si>
  <si>
    <t>R8892</t>
  </si>
  <si>
    <t>25RPG022</t>
  </si>
  <si>
    <t>18733, 18736</t>
  </si>
  <si>
    <t>CPSE_Brooks to Chavaneaux MLSE</t>
  </si>
  <si>
    <t>Upgrade terminals at Brooks and Chavaneaux to ensure a 1364 A rating (minimum)</t>
  </si>
  <si>
    <t>Chavaneaux</t>
  </si>
  <si>
    <t>S-0733</t>
  </si>
  <si>
    <t>5045, 5085</t>
  </si>
  <si>
    <t>109635A</t>
  </si>
  <si>
    <t>WA Parish 345kV 80kA Fault Upgrade</t>
  </si>
  <si>
    <t>Upgrade WA Parish 345kV [44000] fault duty to 80KA</t>
  </si>
  <si>
    <t>Cross Plains to Rising Star: Rebuild 69 kV Line</t>
  </si>
  <si>
    <t>Rehab the Cross Plains to Rising Star 69 kV line</t>
  </si>
  <si>
    <t>Cross Plains</t>
  </si>
  <si>
    <t>Rising Star</t>
  </si>
  <si>
    <t>TA2024101</t>
  </si>
  <si>
    <t>Craig Tabor_x000D_
myturner@aep.com _x000D_
918-599-2437</t>
  </si>
  <si>
    <t>6357, 6358</t>
  </si>
  <si>
    <t>109635B</t>
  </si>
  <si>
    <t>Upgrade WA Parish 345kV [44005] fault duty to 80KA</t>
  </si>
  <si>
    <t>15TPIT0031</t>
  </si>
  <si>
    <t>Chavaneaux_Chavaneaux Tap Rebuild (Brooks to Chavaneaux ckt)</t>
  </si>
  <si>
    <t>Rebuild 138 kV transmission from Chavaneaux to Chavaneaux Tap. This rebuild is for Brooks to Chavaneaux ckt.</t>
  </si>
  <si>
    <t>T-0260</t>
  </si>
  <si>
    <t>15TPIT0033</t>
  </si>
  <si>
    <t>Randolph - 138 kV Substation Equipment Upgrade</t>
  </si>
  <si>
    <t>Upgrade the Weiderstein and Tuttle terminals and ensure a 2000 A rating (minimum). Reconfigure and-or upgrade the main bus to ensure a 2000 A rating (minimum).</t>
  </si>
  <si>
    <t>Randolph</t>
  </si>
  <si>
    <t>Tuttle-Weiderstein</t>
  </si>
  <si>
    <t>S-0645b</t>
  </si>
  <si>
    <t>5360, 5435</t>
  </si>
  <si>
    <t>Orchrid_138_Switchyard</t>
  </si>
  <si>
    <t>5054, 5083, 5230, 5326, 5426</t>
  </si>
  <si>
    <t>104249B</t>
  </si>
  <si>
    <t>BRYN_SOSW-HLMN-DWLRD_Upgrade</t>
  </si>
  <si>
    <t>Upgrade Dowling Road to Holleman 138kV Line</t>
  </si>
  <si>
    <t>BTU Dowling Road</t>
  </si>
  <si>
    <t>BTU Holleman</t>
  </si>
  <si>
    <t>32005, 32892</t>
  </si>
  <si>
    <t>104249A</t>
  </si>
  <si>
    <t>Upgrade South Switch to Holleman 138kV Line</t>
  </si>
  <si>
    <t>BTU South Switch</t>
  </si>
  <si>
    <t>32892, 32893</t>
  </si>
  <si>
    <t>Faulkner - Cryo 138kV - Part of Upgrade L4 2024 Permian Basin Study</t>
  </si>
  <si>
    <t>38124, 60721</t>
  </si>
  <si>
    <t>Bottlebrush 345kV - Part of Upgrade L13 2024 Permian Basin Study</t>
  </si>
  <si>
    <t>38430, 38431, 38432, 38435, 38439, 38441, 38442, 38443, 38455, 60404</t>
  </si>
  <si>
    <t>Carmichael Bend Switch - Cleburne North 138 kV Line Section</t>
  </si>
  <si>
    <t>Cleburne North</t>
  </si>
  <si>
    <t>M5226</t>
  </si>
  <si>
    <t>Castroville_to_Rafter_DblCkt_&amp;_Rebuild</t>
  </si>
  <si>
    <t>Rebuild existing Castroville to Rafter ckt 1 (~6 miles) single circuit to have normal and emergency ratings of at least 3000A. Construct new Castroville to Rafter ckt 2 (~6 miles) to match ratings of ckt 1</t>
  </si>
  <si>
    <t>5083, 5355</t>
  </si>
  <si>
    <t>WOH Area Upgrades</t>
  </si>
  <si>
    <t>5003, 5020, 5185, 5200, 5466, 5467, 5487, 5488</t>
  </si>
  <si>
    <t>Omicron Area Upgrades</t>
  </si>
  <si>
    <t>5055, 5326, 5355, 5430</t>
  </si>
  <si>
    <t>New_Grissom_Ingram_Circuit</t>
  </si>
  <si>
    <t>5185, 5241</t>
  </si>
  <si>
    <t>CPS Lylte Tline Rebuilds</t>
  </si>
  <si>
    <t>5290, 5390, 5813, 8962</t>
  </si>
  <si>
    <t>Castroville_345KVSwitchingStation_Changes</t>
  </si>
  <si>
    <t>5056, 5083, 5084, 5231, 5299, 5901, 7046, 55958</t>
  </si>
  <si>
    <t>Add Reactive Support</t>
  </si>
  <si>
    <t>5083, 5201, 5211</t>
  </si>
  <si>
    <t>Addition of the Feldspar 138 kV substation</t>
  </si>
  <si>
    <t>Adding 138 kV Feldspar station to the line connecting Buda to Rutherford.</t>
  </si>
  <si>
    <t>70007, 70498, 70509</t>
  </si>
  <si>
    <t>16TPIT0007</t>
  </si>
  <si>
    <t>McNeil to MagPlant Ckt 977 Upgrade</t>
  </si>
  <si>
    <t>Reconductor existing McNeil to MagPlant circuit from 2000 to 3000 Amp.  Relocate McNeil to Summit Circuit 907 and McNeil to MagPlant Circuit 977 to separate structures.  Kramer Lane (KA) substation will be cut-into this line in 2023</t>
  </si>
  <si>
    <t>McNeil Substation</t>
  </si>
  <si>
    <t>P396</t>
  </si>
  <si>
    <t>9077, 9238, 9276</t>
  </si>
  <si>
    <t>Will add the ptoject to the base case.</t>
  </si>
  <si>
    <t>Upgrade CKT943 to 3000 amperes</t>
  </si>
  <si>
    <t>Replace existing 2-795ACSR conductors with 2-795 ACSS conductors and the upgrade the terminal equipment to 3000 amperes.</t>
  </si>
  <si>
    <t>9075, 9259</t>
  </si>
  <si>
    <t>AEN_Barton_Vega_Ckt_928_Reconductor</t>
  </si>
  <si>
    <t>9158, 9285</t>
  </si>
  <si>
    <t>AEN_DP_OnionCreek_Ckt_924_Reconductor</t>
  </si>
  <si>
    <t>9187, 9251</t>
  </si>
  <si>
    <t>AEN_OnionCreek_StoneyRidge_Ckt_1026_Reconductor</t>
  </si>
  <si>
    <t>9237, 9251</t>
  </si>
  <si>
    <t>AEN_JustinLane_KoenigLane_Ckt__conversion_to_138kV</t>
  </si>
  <si>
    <t>Justin Lane Koenig Lane convert to 138kV</t>
  </si>
  <si>
    <t>9225, 9227</t>
  </si>
  <si>
    <t>STEC_110830_OuroborosLargeLoadProject</t>
  </si>
  <si>
    <t xml:space="preserve">Upgrade the 345 kV AEP Rio Hondo (8318) to Candela (8013) Ckt #1 to at least NMRL/EMR rating of 2850 MVA _x000D_
Upgrade 345 kV SHRY Kingfisher (79501) to AEP La Palma (8317) to Candela (8013) Ckt #1 to at least NMRL/EMR rating of 2600 MVA_x000D_
Upgrade 138 kV AEP Harlingen Switch (8327) to Oleander (80022) Ckt 1 to at least NMRL/EMGY rating of 250 MVA_x000D_
Upgrade 138 kV AEP Aztec (8708) to Hidalgo Energy Centre (8963) Ckt #1 to at least NMRL/EMGY rating of 440 MVA_x000D_
Upgrade 69 kV AEP La Palma (8289) to Brownsville (8331) Ckt #1 to at least NMRL/EMGY rating 60 MVA_x000D_
Upgrade 69 kV AEP La Palma (8310) to Resaca (8626) Ckt #1 to at least NMRL/EMGY rating 45 MVA_x000D_
</t>
  </si>
  <si>
    <t>Big Hill 765-kV Substation Addition</t>
  </si>
  <si>
    <t>LCRA TSC will construct a new Big Hill 765-kV yard adjacent to the existing Big Hill 345-kV Substation and install two new 765/345-kV autotransformers.</t>
  </si>
  <si>
    <t>PLC-8263</t>
  </si>
  <si>
    <t>76003, 76500</t>
  </si>
  <si>
    <t>2024-EHV-CORE-PB2b</t>
  </si>
  <si>
    <t>Nevill_Road_North_McCamey_Transmission_Line_Addition</t>
  </si>
  <si>
    <t>Install a 345-kV circuit on the second position of the North McCamey – Nevill Road 345-kV transmission line from North McCamey Substation to a POI with Garland Power &amp; Light (GP&amp;L). Upgrade North McCamey Substation terminal equipment to interconnect the new transmission line.</t>
  </si>
  <si>
    <t>Bakersfield_SchneemanDraw_Transmission_Line_Upgrade</t>
  </si>
  <si>
    <t>Upgrade substation equipment at Bakersfield, Cedar Canyon, Twelvemile, Noelke, Single Tree, and Schneeman Draw to support the upgrade of the STEC 345-kV double circuit line from Bakersfield to Schneeman Draw. Transmission line scope will be performed by STEC.</t>
  </si>
  <si>
    <t>Bakersfield</t>
  </si>
  <si>
    <t>Schneeman Draw</t>
  </si>
  <si>
    <t>STEC Amphion Load Project Phase 2</t>
  </si>
  <si>
    <t xml:space="preserve">-RTP project 2025-MDS01:Upgrade Coleto to Victoria ckt 1 to 485 MVA_x000D_
-RTP project 2025-MDS01: Upgrade Coleto to Victoria ckt 2 to 485 MVA_x000D_
-Upgrade Coleto 345/138 auto 1 to 780 MVA_x000D_
-Upgrade Coleto 345/138 auto 2 to 770 MVA_x000D_
-RTP project 2025-S04: Upgrade Angstrom - Whitepoint ckt 1 to 2405 MVA_x000D_
-Upgrade Lon Hill - Whitepoint ckt 1 to 1256 MVA_x000D_
-RTP project 2025-SC19:Upgrade Hillje to Crasco to 1965 MVA_x000D_
</t>
  </si>
  <si>
    <t>Coleto,Angstrom, Hillje</t>
  </si>
  <si>
    <t>Victoria,Whitepoint,Crasco</t>
  </si>
  <si>
    <t>110077F</t>
  </si>
  <si>
    <t>Install 300 MVAR capacitor bank at the 345 kV Singleton substation.</t>
  </si>
  <si>
    <t>110079B</t>
  </si>
  <si>
    <t>Install 300 MVAR capacitor bank at CEHE_NewSub.</t>
  </si>
  <si>
    <t>Addition of Highway 45 substation</t>
  </si>
  <si>
    <t>Addition of Highway 45 138 kV substation between Buda and Manchaca</t>
  </si>
  <si>
    <t>70008, 70498, 70504</t>
  </si>
  <si>
    <t>110077E</t>
  </si>
  <si>
    <t>Install second 300 MVAR capacitor bank at the 345 kV Zenith substation.</t>
  </si>
  <si>
    <t>110057C</t>
  </si>
  <si>
    <t>Install one 300 MVAR capacitor bank at 345 kV Zenith substation.</t>
  </si>
  <si>
    <t>TENASKA</t>
  </si>
  <si>
    <t>NEW SUBSTATION PLANK</t>
  </si>
  <si>
    <t>370, 371, 415</t>
  </si>
  <si>
    <t>Old Country Switch - Notus Switch 345 kV Double-Circuit Line</t>
  </si>
  <si>
    <t>Upgrade Old Country Switch – Notus Switch 345 kV Double-Circuit Line</t>
  </si>
  <si>
    <t>Notus Switch</t>
  </si>
  <si>
    <t xml:space="preserve">M4511_x000D_
</t>
  </si>
  <si>
    <t>1907, 2255, 3376, 68091</t>
  </si>
  <si>
    <t>2024-NC42</t>
  </si>
  <si>
    <t>Fisher Road - Wichita Falls 138 kV Line Upgrade</t>
  </si>
  <si>
    <t>Wichita Falls</t>
  </si>
  <si>
    <t xml:space="preserve">R191_x000D_
</t>
  </si>
  <si>
    <t>1427, 1448</t>
  </si>
  <si>
    <t>BRYN_99117_ATK-TAMU_UPGRADE</t>
  </si>
  <si>
    <t>Re-build the existing Atkins to TAMU 138-kV single-circuit transmission line on double-circuit capable structures with one circuit in place with normal and emergency ratings of at least 495 MVA and 521 MVA, respectively, approximately 3.3-mile.</t>
  </si>
  <si>
    <t>Atkins</t>
  </si>
  <si>
    <t>TAMU</t>
  </si>
  <si>
    <t>32799, 32862</t>
  </si>
  <si>
    <t>BEPC_TIER3_WhitneyAutoUpgrade</t>
  </si>
  <si>
    <t>25RPG044</t>
  </si>
  <si>
    <t>240, 241, 36996, 36997</t>
  </si>
  <si>
    <t>2023-NC62</t>
  </si>
  <si>
    <t>GVEC Nixon substation</t>
  </si>
  <si>
    <t>Solstice: Construct New 765 kV Station</t>
  </si>
  <si>
    <t>Construct the new Solstice 765 kV station and Install two 765/345 kV autotransformers and two 765 kV shunt reactors</t>
  </si>
  <si>
    <t>Brent Harris_x000D_
myturner@aep.com_x000D_
918-599-2437</t>
  </si>
  <si>
    <t>TP2024146</t>
  </si>
  <si>
    <t>6129, 6130, 6137, 6144, 6145, 6164</t>
  </si>
  <si>
    <t>Solstice to Howard: Construct New 765 kV Single Circuit Line</t>
  </si>
  <si>
    <t>Construct a new 765 kV single circuit line from Solstice to Howard</t>
  </si>
  <si>
    <t>In-Service Date, Dollars, Autotransformer and Reactive Capability Update</t>
  </si>
  <si>
    <t>6129, 6130, 6137, 6144, 6145, 6164, 60404</t>
  </si>
  <si>
    <t>San Pedro: Construct 345 kV Station</t>
  </si>
  <si>
    <t xml:space="preserve">Construct 345 kV station to interconnect STEC Nueces Ammonia Load_x000D_
</t>
  </si>
  <si>
    <t>San Pedro</t>
  </si>
  <si>
    <t>Chalcedony to San Pedro: Construct 345 kV circuit.</t>
  </si>
  <si>
    <t>Construct new double circuit capable structures from San Pedro to Chalcedony 345 kV.  String single circuit initially.</t>
  </si>
  <si>
    <t>Project Title and Project Description Update</t>
  </si>
  <si>
    <t>Lake Pauline to Quanah: Convert to 138 kV</t>
  </si>
  <si>
    <t xml:space="preserve">Convert the Lake Pauline to Quanah 69 kV line to 138 kV_x000D_
</t>
  </si>
  <si>
    <t xml:space="preserve">TP2025249_x000D_
</t>
  </si>
  <si>
    <t>25RPG018</t>
  </si>
  <si>
    <t>6032, 6048, 6050, 6051, 6053, 60278, 60279, 60280, 60446, 69194</t>
  </si>
  <si>
    <t>Nippert: Construct New 138/69 kV Station</t>
  </si>
  <si>
    <t xml:space="preserve">Construct new Nippert 138/69 kV station on the Childress to Quanah 69 kV line between Childress and Goodlet and on the Paducah to West Childress 138 kV line_x000D_
</t>
  </si>
  <si>
    <t>Terminal From, In-Service Date, RPG Number, Date submitted to ERCOT and Review Completed  Date Update</t>
  </si>
  <si>
    <t>Nippert</t>
  </si>
  <si>
    <t>6030, 6032, 6135, 60276, 60277, 60279</t>
  </si>
  <si>
    <t>Surreal: Construct New 345 kV Station</t>
  </si>
  <si>
    <t>Interconnect the Cinco III load to the new Surreal 345 kV station and install two autotransformers</t>
  </si>
  <si>
    <t>Project Title, Description, Terminal from, Transmission Owner, Dollars, and Planning Charter Tier Update</t>
  </si>
  <si>
    <t>Surreal</t>
  </si>
  <si>
    <t>TP2025325</t>
  </si>
  <si>
    <t>8962, 80287, 80288, 80289</t>
  </si>
  <si>
    <t>Timberview Switch - Benbrook Switch 345 kV Line Upgrade</t>
  </si>
  <si>
    <t>Timberview Switch</t>
  </si>
  <si>
    <t>Benbrook Switch</t>
  </si>
  <si>
    <t>M5273</t>
  </si>
  <si>
    <t>BBEC Gay Hill to Sandy Hill Transmission Line Upgrade</t>
  </si>
  <si>
    <t>7570, 7572</t>
  </si>
  <si>
    <t>Oak Spring Switch - Colorado City Switch 69 kV Line</t>
  </si>
  <si>
    <t>Rebuild the 18.4-mile Oak Spring - Colorado City 69 kV Line</t>
  </si>
  <si>
    <t>R8904</t>
  </si>
  <si>
    <t>1378, 11380</t>
  </si>
  <si>
    <t>Graham Plant Switch - Garvey Road Switch 345 kV Line</t>
  </si>
  <si>
    <t>Upgrade Graham Plant Switch - Garvey Road Switch 345 kV Line</t>
  </si>
  <si>
    <t>Garvey Road Switch</t>
  </si>
  <si>
    <t>Graham Plant Switch</t>
  </si>
  <si>
    <t>M3545</t>
  </si>
  <si>
    <t>Young</t>
  </si>
  <si>
    <t>1430, 17002</t>
  </si>
  <si>
    <t>LST_Liberty_To_Navarro_New_345kV_Line_BZ_LLI</t>
  </si>
  <si>
    <t>Build new 345 kV single ckt line connecting LST Liberty Station to LST Navarro Station with 5000 Amps minimum ratings.</t>
  </si>
  <si>
    <t>Liberty</t>
  </si>
  <si>
    <t>68091, 68092</t>
  </si>
  <si>
    <t>Sherry 345-138 kV Autotransformer B Upgrade</t>
  </si>
  <si>
    <t>Sherry Switch</t>
  </si>
  <si>
    <t xml:space="preserve">M5269_x000D_
</t>
  </si>
  <si>
    <t>1918, 1920, 11920</t>
  </si>
  <si>
    <t>Comanche Peak Switch - Johnson Switch 345 kV Line</t>
  </si>
  <si>
    <t xml:space="preserve">Upgrade Comanche Peak Switch - Johnson Switch 345 kV Line </t>
  </si>
  <si>
    <t>Comanche Peak</t>
  </si>
  <si>
    <t>M5369</t>
  </si>
  <si>
    <t>Notus Switch - Navarro Switch 345 kV Line</t>
  </si>
  <si>
    <t>Upgrade Notus Switch - Navarro Switch 345 kV Line</t>
  </si>
  <si>
    <t>Notus</t>
  </si>
  <si>
    <t>M4479</t>
  </si>
  <si>
    <t>New 138 KV station "Warg"</t>
  </si>
  <si>
    <t>173, 176, 177</t>
  </si>
  <si>
    <t>STEC Edwards Large Load Addition</t>
  </si>
  <si>
    <t>-Add a new 345kV path from Howard to Edward - Tap the line from Kendall to Cagnon at 5 miles from Cagnon to add the new CPS substation - Add a new 345kV path from New CPS station to Edward - Add 2 138/345kv autos at Edward with 675 MVA rating - Install 134 MVAR reaction power compensation at Lytle 4A - Upgrade the 138kV line from Bandera to Harmwolf to 371 MVA - Upgrade the 345kV Cachena to ELmcreek line to 1250 MVA - Upgrade the 345kV line from Howard to Spruce to 1563 MVA - Upgrade the 345kV line from Howard to Av Rosenburg to 1453 MVA - Upgrade the 138kV line from Lytle to Lytle4A to 354 MVA - Upgrade Hill Country 345/138 autos 3, 4 to 740 MVA</t>
  </si>
  <si>
    <t>STEC Rodgers Large Load Project Phase 2</t>
  </si>
  <si>
    <t>-Rebuild LCRA Henne to Zorn 138kV line to 245 MVA -Install cap bank 19.2 MVAR at STEC Natalia 69kV - Rebuild Palo Duro to Dilley 138kV line with a conductor rated at least 312 MVA - Install a new 134MVAR cap bank at AEP Lytle 138kV - Rebuild CPS / AEP Lytle - Lytle  with conductors rated 354 MVA -Rebuild AEP Big Foot to Pleasanton 138kV with conductors 147 MVA - install new cap bank 55.01 MVAR at Pearsall 69kV bus - Install a new cap bank 12MVAR at CPS Somerset 138kV - Construct STEC Alsatian 345/138kV on Bader - Pearson 138kV line .8 miles from Bader with 3 parallel autos 345/138kV 675 MVA rated - Construct a new CPS energy 3 terminal 345kV  station from Kendall to Cagnon 5 miles from Cagnon - Construct a new 345kV transmission line from Howard to Alsatian 1746 MVA - Rebuild CPS Omicron to Rafter 138kV 642 MVA - Rebuild CPS Cagnon - Texas Research 465 MVA - Rebuild Bander to Hamilton Wolf 138kV for 371 MVA - rebuild STEC Hondo Creek to Devine 69kV line with 109 MVA rating</t>
  </si>
  <si>
    <t>STEC Rodgers Large Load Phase 3</t>
  </si>
  <si>
    <t>-Upgrade CPS Martinez 345/138kV autos 1,2 to 683 MVA -Rebuild CPS Howard to Spruce 345kV to 1580MVA - Rebuild CPS Howard to Braunig to 1457 MVA -Upgrade CPS Hill Country 345/138kV autos 3,4 to 740MVA rating - Rebuild CPS Cachena to Elmcreek to 1250MVA</t>
  </si>
  <si>
    <t>Establish Bell County East 765/345 kV Switch</t>
  </si>
  <si>
    <t>Add Permian Basin Reliability Plan Upgrade ID 765_Import_2A. Establish Bell County East 765/345 kV Switch</t>
  </si>
  <si>
    <t>PB_765_Import2_A</t>
  </si>
  <si>
    <t>3687, 3807, 3808, 3809</t>
  </si>
  <si>
    <t>102672B</t>
  </si>
  <si>
    <t>Fox</t>
  </si>
  <si>
    <t>331, 468, 482, 1595, 33312</t>
  </si>
  <si>
    <t>AEN_MC_DE_CKT909_Reconductor</t>
  </si>
  <si>
    <t>Reza Ebrahimian_x000D_
reza.ebrahimian@austinene_x000D_
512-322-6740</t>
  </si>
  <si>
    <t>9076, 9193</t>
  </si>
  <si>
    <t>AEN_DL_AU_CKT920_Reconductor</t>
  </si>
  <si>
    <t>9045, 9328</t>
  </si>
  <si>
    <t>Add Temple Switch - Fryers Creek Switch 138 kV Line Ckt #2</t>
  </si>
  <si>
    <t>R6572</t>
  </si>
  <si>
    <t>Upgrade Salado Switch - Puma 138 kV Line Section</t>
  </si>
  <si>
    <t>Puma</t>
  </si>
  <si>
    <t>R6570</t>
  </si>
  <si>
    <t>Rebuild the Lufkin Switch - Stryker Creek Switch 138 kV Line</t>
  </si>
  <si>
    <t>Stryker Creek Switch</t>
  </si>
  <si>
    <t>R6040</t>
  </si>
  <si>
    <t>AEN_Holman_Hillje_ckt_3123_reconductor</t>
  </si>
  <si>
    <t>9073, 44200</t>
  </si>
  <si>
    <t>AEN_PilotKnob_CarsonCreek_Ckt_944_RECONDUCTOR</t>
  </si>
  <si>
    <t>9175, 9259</t>
  </si>
  <si>
    <t>Midland East – Midland County NW 345 kV Line Rebuild</t>
  </si>
  <si>
    <t xml:space="preserve">Midland East_x000D_
</t>
  </si>
  <si>
    <t>Midland County Northwest</t>
  </si>
  <si>
    <t>R8729</t>
  </si>
  <si>
    <t>1021, 1185</t>
  </si>
  <si>
    <t>Rebuild the TNP One - Herndon/Gibson 345 kV DCKT Line</t>
  </si>
  <si>
    <t>Herndon/Gibson</t>
  </si>
  <si>
    <t>R6540</t>
  </si>
  <si>
    <t>3704, 3706, 3765, 3804, 3805, 39950</t>
  </si>
  <si>
    <t>AEN_Decker_SH_ckt_1008__reconductor</t>
  </si>
  <si>
    <t>Upgrade the 7.04 mile Decker to Sand Hill 138 kV transmission line (Ckt 1008) with bundled 795 ACSS Drake conductor rated for 3000 amps</t>
  </si>
  <si>
    <t>Decker [9187]</t>
  </si>
  <si>
    <t>Sandhill  [9216]</t>
  </si>
  <si>
    <t>9187, 9216</t>
  </si>
  <si>
    <t>Rebuild Redland Switch - Kolb Lake Switch 138 kV Line</t>
  </si>
  <si>
    <t>R6509</t>
  </si>
  <si>
    <t>East Watermill 765 kV Switch</t>
  </si>
  <si>
    <t>Establish East Watermill 765 kV Switch</t>
  </si>
  <si>
    <t>M4477</t>
  </si>
  <si>
    <t>Rusk</t>
  </si>
  <si>
    <t>25RPG025</t>
  </si>
  <si>
    <t>2427, 2432, 16101, 16102, 16105, 16106</t>
  </si>
  <si>
    <t>South Watermill 765 kV Switch</t>
  </si>
  <si>
    <t>Establish South Watermill 765 kV Switch</t>
  </si>
  <si>
    <t>M4478, M4460, M4459</t>
  </si>
  <si>
    <t>2217, 2249, 3159, 16100, 16103, 16104, 16120, 16121</t>
  </si>
  <si>
    <t>South Watermill - East Watermill 765 kV Line</t>
  </si>
  <si>
    <t>Establish South Watermill - East Watermill 765 kV Line</t>
  </si>
  <si>
    <t>South Watermill</t>
  </si>
  <si>
    <t>East Watermill</t>
  </si>
  <si>
    <t>M4478</t>
  </si>
  <si>
    <t>16100, 16105</t>
  </si>
  <si>
    <t>South Watermill - Dinosaur 765 kV Line</t>
  </si>
  <si>
    <t>Establish South Watermill - Dinosaur 765 kV Line</t>
  </si>
  <si>
    <t>M4460</t>
  </si>
  <si>
    <t>15207, 16100</t>
  </si>
  <si>
    <t>Construct a new 765kV Howard Rd Switching Station with two 765/345kV autotransformers connnection into the two new positions at Howard Rd 345kV station. Also construct the station with 4 line terminals to accommodate the full 765kV build out. The station w</t>
  </si>
  <si>
    <t>CPS/AEP</t>
  </si>
  <si>
    <t>5228, 5229, 5231, 5232, 60214</t>
  </si>
  <si>
    <t>buffalo_clover_substation_addition</t>
  </si>
  <si>
    <t xml:space="preserve">Adding buffalo Clover PEC bus to Brazos Anduin Bus. </t>
  </si>
  <si>
    <t>124, 70000</t>
  </si>
  <si>
    <t>LCP Hutto - Limmer Transmission Line Upgrade</t>
  </si>
  <si>
    <t>Upgrade 345 kV DCKT line from Hutto to Limmer for a minimum of 1989 MVA rating. Project part of LCP effort for Batch Zero Base Load</t>
  </si>
  <si>
    <t>Smithville to Winchester Transmission Line Upgrade</t>
  </si>
  <si>
    <t>Upgrade L_WINCHE8_1Y (Bus #7306) - L_SMITHV8_1Y (Bus #7314) 138.0-kV line as an LCP for Batch Zero Base Load.</t>
  </si>
  <si>
    <t>Smithville</t>
  </si>
  <si>
    <t>Mason Creek - Pipe Creek Transmission Line Upgrade</t>
  </si>
  <si>
    <t>Upgrade the 8.9-mile 138-kV Mason Creek - Pipe Creek circuit to achieve a 584 MVA minimum emergency rating. This is an LCP Upgrade project to support Batch Zero Base Load</t>
  </si>
  <si>
    <t>Mason Creek</t>
  </si>
  <si>
    <t>Pipe Creek</t>
  </si>
  <si>
    <t>Medina Lake - Pipe Creek Transmission Line Upgrade</t>
  </si>
  <si>
    <t>Upgrade the BEC-owned 7.9-mile Medina Lake - Pipe Creek 138-kV circuit to a minimum 723 MVA emergency rating. This is an LCP Upgrade project to support Batch Zero Base Load.</t>
  </si>
  <si>
    <t>Medina Lake</t>
  </si>
  <si>
    <t>110057D</t>
  </si>
  <si>
    <t>Install 650 MVAR of static and dynamic VAR support at 345 kV NewSub.</t>
  </si>
  <si>
    <t>0,650</t>
  </si>
  <si>
    <t>Upgrading two circuits to bundled Suwannee</t>
  </si>
  <si>
    <t>70490, 70493</t>
  </si>
  <si>
    <t>70488, 70490</t>
  </si>
  <si>
    <t>KC LCP upgrading circuit to bundled Suwanne</t>
  </si>
  <si>
    <t>Upgrading line T329 as part of AD_HOC TPIT report. Project is purely conceptual as of 7/2/2026.</t>
  </si>
  <si>
    <t>70170, 70493</t>
  </si>
  <si>
    <t>Esperanza Bus Substation Upgrade</t>
  </si>
  <si>
    <t xml:space="preserve">Upgrade terminal equipment at the Esperanza Substation to achieve a minimum 602 MVA emergency rating on the 9-mile Esparanza - Fair Oaks Ranch 138-kV circuit. This is an LCP Upgrade project to support Batch Zero Base Load._x000D_
</t>
  </si>
  <si>
    <t>Fair Oaks Ranch</t>
  </si>
  <si>
    <t>Esperanza</t>
  </si>
  <si>
    <t>Alum Creek to Sim Gideon Transmission Line Upgrade</t>
  </si>
  <si>
    <t>Upgrade L_SIMGID8_1Y (Bus #7310) - L_ALUMCR8_1Y (Bus #7318) 138.0-kV line as an LCP for Batch Zero Base Load.</t>
  </si>
  <si>
    <t>Alum Creek</t>
  </si>
  <si>
    <t>Boerne Bus Substation Upgrade</t>
  </si>
  <si>
    <t>Upgrade terminal equipment at the Boerne Substation to achieve a minimum 584 MVA emergency rating on the 3.9-mile Boerne - Esparanza 138-kV circuit. This is an LCP Upgrade project to support Batch Zero Base Load.</t>
  </si>
  <si>
    <t>Boerne</t>
  </si>
  <si>
    <t>Boerne - Welfare Transmission Line Upgrade</t>
  </si>
  <si>
    <t>Upgrade the 9.5-mile Boerne - Welfare 138-kV circuit to achieve a minimum 539 MVA emergency rating. This is an LCP Upgrade project to support Batch Zero Base Load</t>
  </si>
  <si>
    <t>Bandera - Mason Creek Transmission Line Upgrade</t>
  </si>
  <si>
    <t>Upgrade the 6.4-mile Bandera - Mason Creek 138-kV circuit to increase its operational capacity. This is an LCP Upgrade project to support Batch Zero Base Load.</t>
  </si>
  <si>
    <t>Gilleland Creek - McNeil Transmission line Upgrade</t>
  </si>
  <si>
    <t>Upgrade L_MCNEIL8_1Y (Bus #7334) - L_GILLCR8_1Y (Bus #7336) 138.0-kV line as an LCP project for Batch Zero Base Load</t>
  </si>
  <si>
    <t>Gilleland Creek</t>
  </si>
  <si>
    <t>McNeil</t>
  </si>
  <si>
    <t>Utley Substation and Transmission Line Addition</t>
  </si>
  <si>
    <t>Upgrade L_BIGSAN8_1Y (Bus #7316) - L_UTLEY_8_1Y (Bus #7317) 138.0-kV line as an LCP project for Batch Zero Base Load</t>
  </si>
  <si>
    <t>Utley</t>
  </si>
  <si>
    <t>Concho River Dynamic Reactive Substation Upgrade</t>
  </si>
  <si>
    <t xml:space="preserve">Install 125 MVar Capacitor Bank and Concho Pearl DC load POI to resolve low voltages as an LCP project for Batch Zero Base Load_x000D_
</t>
  </si>
  <si>
    <t>0,125</t>
  </si>
  <si>
    <t>Bastrop Mesquite - Utley Transmission Line Upgrade</t>
  </si>
  <si>
    <t>LCRA will upgrade the Utley (7317) to Bastrop Mesquite (7320) 138 kV transmission line to a 1148 minimum MVA rated circuit as part of the LCP effort for Batch Zero Base Load.</t>
  </si>
  <si>
    <t>Bastrop Mesquite</t>
  </si>
  <si>
    <t>FPP Yard 2 - Lytton Springs Transmission Line Upgrade</t>
  </si>
  <si>
    <t>Upgrade the FPP Yard 2 - Lytton Springs 345-kV circuit to achieve a 1351 MVA minimum emergency rating. This is an LCP Upgrade project to support Batch Zero Base Load.</t>
  </si>
  <si>
    <t>Fayetteville Power Plant Yard 2</t>
  </si>
  <si>
    <t>Lon Hill to Grissom: Loop 345 kV into San Pedro</t>
  </si>
  <si>
    <t xml:space="preserve">Loop in Lon Hill to Grissom 345 kV into 345 kV San Pedro Station_x000D_
</t>
  </si>
  <si>
    <t>Grissom</t>
  </si>
  <si>
    <t>Alum Creek - Smithville Transmission Line Upgrade</t>
  </si>
  <si>
    <t>LCRA will upgrade the Transmission Line  between Alum Creek (7314) and Smithville (7318) to a minimum rating of 340 MVA. Upgrade project for Batch Zero Base Load</t>
  </si>
  <si>
    <t>Big Hill Dynamic Reactive Substation Upgrade</t>
  </si>
  <si>
    <t xml:space="preserve">Add 500Mvar Cap bank at 345kV Big Hill substation as an LCP project for Batch Zero Base Load_x000D_
</t>
  </si>
  <si>
    <t>Gilleland Creek Statcom Substation Upgrade</t>
  </si>
  <si>
    <t>Install 300 MVAR reactive support at Gilleland Creek 345-kV Substation as an LCP project for Batch Zero Base Load</t>
  </si>
  <si>
    <t>Fair Oaks Bus Substation Upgrade</t>
  </si>
  <si>
    <t>Upgrade terminal equipment at the Fair Oaks substation to achieve a 667 MVA minimum emergency rating on the 4.1-mile Bergheim - Fair Oaks 138-kV circuit. This is an LCP Upgrade project to support Batch Zero Base Load</t>
  </si>
  <si>
    <t>Fair Oaks</t>
  </si>
  <si>
    <t>Taft: Rebuild Distribution Station</t>
  </si>
  <si>
    <t>Rebuild the Taft distribution station</t>
  </si>
  <si>
    <t>Taft</t>
  </si>
  <si>
    <t>Armando Reyes_x000D_
deevans@aep.com_x000D_
918-599-2938</t>
  </si>
  <si>
    <t>DP25X0014</t>
  </si>
  <si>
    <t>8413, 8812, 8960, 80384</t>
  </si>
  <si>
    <t>Solstice to Sand Lake: Construct New 765 kV Single Circuit Line</t>
  </si>
  <si>
    <t>Construct a new 765 kV single circuit line from Solstice to Sand Lake</t>
  </si>
  <si>
    <t>TP2025846</t>
  </si>
  <si>
    <t>6137, 18736</t>
  </si>
  <si>
    <t>temp</t>
  </si>
  <si>
    <t>Duende: Construct New 765 kV Station</t>
  </si>
  <si>
    <t>Install four 765 kV shunt reactors at the new Duende 765 kV station on the new Solstice to Howard 765 kV line</t>
  </si>
  <si>
    <t>Project Number, RPG Number and BOD Review date Update</t>
  </si>
  <si>
    <t>Duende</t>
  </si>
  <si>
    <t>TP2025795</t>
  </si>
  <si>
    <t>-1200,0</t>
  </si>
  <si>
    <t>6144, 60212, 60213, 60214</t>
  </si>
  <si>
    <t>Sand Lake 765/345 kV Autotransformer #2</t>
  </si>
  <si>
    <t>Add Permian Basin Reliability Plan Upgrade ID 765_Import_2C. Add a second 765/345 kV autotransformer at Sand Lake</t>
  </si>
  <si>
    <t>PB_765_Import2_C</t>
  </si>
  <si>
    <t>18736, 18738, 18739</t>
  </si>
  <si>
    <t>Sand Lake 765/345 kV Autotransformer #1</t>
  </si>
  <si>
    <t>Add Permian Basin Reliability Plan Upgrade ID 765_Import_2C. Establish the Sand Lake 765/345 kV Switch with one 765/345 kV autotransformer</t>
  </si>
  <si>
    <t>11084, 11098, 18736, 18737, 18739, 18740</t>
  </si>
  <si>
    <t>Construct the Big Hill (LCRA TSC) - Bell County East 765 kV Line</t>
  </si>
  <si>
    <t>Add Permian Basin Reliability Plan Upgrade ID 765_Import_2D. Add a new Bell East (ONCOR) – Big Hill (LCRA) 765-kV single-circuit line</t>
  </si>
  <si>
    <t>Big Hill (LCRA TSC)</t>
  </si>
  <si>
    <t>ONCOR/ONCOR, LCRA TSC</t>
  </si>
  <si>
    <t>PB_765_Import2_D</t>
  </si>
  <si>
    <t>3807, 76500</t>
  </si>
  <si>
    <t>Sand Lake - Big Hill (LCRA) 765 kV Line</t>
  </si>
  <si>
    <t xml:space="preserve">Add Permian Basin Reliability Plan Upgrade ID 765_Import_2E. Add a new Big Hill – Sand Lake 765-kV single-circuit line_x000D_
</t>
  </si>
  <si>
    <t>ONCOR/LCRA TSC</t>
  </si>
  <si>
    <t>PB_765_Import2_E</t>
  </si>
  <si>
    <t>18736, 76500</t>
  </si>
  <si>
    <t>Barnhart to Cassava: Rebuild 69 kV line</t>
  </si>
  <si>
    <t>Rebuild the Barnhart to Cassava 69 kV line</t>
  </si>
  <si>
    <t>Barnhart</t>
  </si>
  <si>
    <t>Cassava</t>
  </si>
  <si>
    <t>942 - 1120</t>
  </si>
  <si>
    <t>Nathan Cowan_x000D_
myturner@aep.com _x000D_
918-599-2437</t>
  </si>
  <si>
    <t>Irion</t>
  </si>
  <si>
    <t>6530, 6532, 6537, 60359</t>
  </si>
  <si>
    <t>Upgrade Pawnee - San Miguel 138</t>
  </si>
  <si>
    <t xml:space="preserve">(5727) PAWNEE SWITCHING STATION to (5902) SAN MIGUEL GEN 138 kV Ckt 1 Rebuild [276 MVA Minimum] _x000D_
</t>
  </si>
  <si>
    <t>Upgrade Fowlerton to Los Angeles</t>
  </si>
  <si>
    <t>(5705) FOWLERTON to (5723) LOS ANGELES 138 kV Ckt 1 Rebuild [245 MVA Minimum] or double circuit existing</t>
  </si>
  <si>
    <t>Los Angeles</t>
  </si>
  <si>
    <t>North Edinburg to North McAllen: Rebuild 138 kV line</t>
  </si>
  <si>
    <t>North Edinburg</t>
  </si>
  <si>
    <t>North McAllen</t>
  </si>
  <si>
    <t>TA2021190</t>
  </si>
  <si>
    <t>8380, 8632</t>
  </si>
  <si>
    <t>Carver to Poblano: Convert 69 kV Line to 138 kV</t>
  </si>
  <si>
    <t>Convert the Sonora to Uvalde 69 kV line to 138 kV and reterminate at Carver and Poblano</t>
  </si>
  <si>
    <t>TP2024058</t>
  </si>
  <si>
    <t>6513, 6570, 8009, 8230, 8231, 8238, 8365, 8633, 60039, 60119, 60120, 60121, 60210, 60412, 80073, 80074, 80075, 80081</t>
  </si>
  <si>
    <t>New 138kV Kingsbridge Substation</t>
  </si>
  <si>
    <t>5055, 5487</t>
  </si>
  <si>
    <t>5055, 5246, 5487</t>
  </si>
  <si>
    <t>Halcon: Construct New 345 kV Station</t>
  </si>
  <si>
    <t xml:space="preserve">Interconnect the Falcon load to the new Halcon 345 kV station connected to the Ciruela 345 kV station on the Bonilla to Rio Hondo 345 kV line_x000D_
</t>
  </si>
  <si>
    <t xml:space="preserve">All fields update_x000D_
</t>
  </si>
  <si>
    <t>Halcon</t>
  </si>
  <si>
    <t>TP2026109</t>
  </si>
  <si>
    <t>8834, 80474, 80477, 80482, 80483</t>
  </si>
  <si>
    <t xml:space="preserve">San Angelo Red Creek: Upgrade Auto #1 </t>
  </si>
  <si>
    <t xml:space="preserve">Upgrade SA Red Creek Auto #1 to 800 MVA Emergency Rating_x000D_
</t>
  </si>
  <si>
    <t>Rebuild Hill Country to Skyline Dbl Ckt</t>
  </si>
  <si>
    <t>5211, 7044</t>
  </si>
  <si>
    <t>Rebuild Howard to AVR</t>
  </si>
  <si>
    <t>5231, 5475</t>
  </si>
  <si>
    <t>Rebuild Hunt Lane to Medina Base</t>
  </si>
  <si>
    <t>5234, 5305</t>
  </si>
  <si>
    <t>Rebuild Medina to Pearsal</t>
  </si>
  <si>
    <t>5305, 5335</t>
  </si>
  <si>
    <t>Rebuild Talley to Medina</t>
  </si>
  <si>
    <t>5470, 7169</t>
  </si>
  <si>
    <t>Rebuild Helotes to Ranchtown</t>
  </si>
  <si>
    <t>5200, 5358</t>
  </si>
  <si>
    <t>Rebuild Hill Country to Marion Dbl Ckt</t>
  </si>
  <si>
    <t>Rebuild Fair Oaks to LCRA Fair Oaks</t>
  </si>
  <si>
    <t>Rebuild Chav to Palo Alto</t>
  </si>
  <si>
    <t>5085, 5330</t>
  </si>
  <si>
    <t>Argyle Switch - Corinth 138 kV Line Section</t>
  </si>
  <si>
    <t>Upgrade Argyle Switch - Corinth 138 kV Line Section</t>
  </si>
  <si>
    <t>M5183</t>
  </si>
  <si>
    <t>1984, 1985</t>
  </si>
  <si>
    <t>2024-NC72</t>
  </si>
  <si>
    <t>110943C</t>
  </si>
  <si>
    <t>Rebuild the St Jo to Capps Corner transmission line_x000D_
Rebuild the Capps Corner to Nocona Transmission Line _x000D_
Rebuild the Nocona to Alcorn Transmission Line _x000D_
Construct a new transmission line from Bulcher to Alcorn</t>
  </si>
  <si>
    <t>750, 754, 756, 758</t>
  </si>
  <si>
    <t>Benbrook 345/138 kV Autotransformer #1</t>
  </si>
  <si>
    <t>Upgrade Benbrook 345/138 kV Autotransformer #1</t>
  </si>
  <si>
    <t>M5065</t>
  </si>
  <si>
    <t>1869, 11876, 18741</t>
  </si>
  <si>
    <t>2024-NC79</t>
  </si>
  <si>
    <t>Marion</t>
  </si>
  <si>
    <t>26RPG026</t>
  </si>
  <si>
    <t>3, 5133, 5901, 7044</t>
  </si>
  <si>
    <t>2025-SC20</t>
  </si>
  <si>
    <t>Ad-Hoc TPIT: Arrow - System Upgrades</t>
  </si>
  <si>
    <t>System upgrades to accommodate the full load at Sharyland's Arrow Load Serving station. Includes 345 kV line upgrades for Mantle - Bonilla</t>
  </si>
  <si>
    <t>8013, 8059, 8317, 8573, 8704, 79501, 79503, 80119</t>
  </si>
  <si>
    <t>Ad-Hoc TPIT: Five Point Load Energization</t>
  </si>
  <si>
    <t>Energization of a new load seeking interconnection at Sharyland's Kingfisher Station</t>
  </si>
  <si>
    <t xml:space="preserve"> Adds Farias load serving substation</t>
  </si>
  <si>
    <t>FARIAS</t>
  </si>
  <si>
    <t>5651, 8452, 8455, 8459, 80085, 80419, 84555</t>
  </si>
  <si>
    <t>STEC Nueces Green Ammonia Load Interconnection Project</t>
  </si>
  <si>
    <t xml:space="preserve">-Construct a new Farias 345-kV substation cutting in on the existing Reforzar to Lon Hill 345-kV transmission line_x000D_
-Loop in the new Farias onto the existing Lon Hill to Grissom 345-kV transmission line using single-circuit structures, with normal and emergency ratings of at least 1059 MVA and 1195 MVA, respectively, which will require a new right of way (ROW), approximately 5.9 miles;_x000D_
-Construct a new Chalcedony to Nueces Load POI 345-kV transmission line on double-circuit capable structures with one circuit in place, with normal and emergency ratings of at least 2000 MVA, which will require a new ROW, approximately 4.5 miles_x000D_
-Rebuild the existing Lon Hill to Bunsen 138-kV transmission line on double-circuit capable structures with one circuit in place where not sharing a common tower, with normal and emergency ratings of at least 400 MVA, approximately 2.6 miles_x000D_
</t>
  </si>
  <si>
    <t>STEC Mesquite Large Load Project Phase 5</t>
  </si>
  <si>
    <t xml:space="preserve">Upgrade 5068 CACHENA - 5133 ELMCREEK 345-kV Line CKT 2_x000D_
Upgrade 5068 CACHENA - 5323 OLD_HCKRY_5 345-kV Line CKT 2_x000D_
Upgrade 5133 ELMCREEK - 5380 SHAULA 345-kV Line CKT 1_x000D_
Upgrade 5915 SO_TEX__345A - 8676 STATIC7A 345-kV Line CKT 1_x000D_
Upgrade 8012 PALADIO7A - 8606 GODDARD7A 345-kV Line CKT 1_x000D_
Upgrade 8249 ANGSTRM7A - 8676 STATIC7A 345-kV Line CKT 1_x000D_
Upgrade 8249 ANGSTRM7A - 8956 WHITEPT7A 345-kV Line CKT 1_x000D_
Upgrade 8455 LONHILL7A - 8579 KATOEN7A 345-kV Line CKT 1_x000D_
Upgrade 8579 KATOEN7A - 8606 GODDARD7A 345-kV Line CKT 1_x000D_
Upgrade 8318 RIOHONDO7A - 8573 BONILLA7A 345-kV Line CKT 1_x000D_
Construct a new  8318 RIOHONDO7A - 8383 NEDIN7A 345-kV Line on a separate structure._x000D_
Construct a new 8317 LA PALMA – 79501 KINGFISHER 345-kV Line on a separate structure._x000D_
Install a 3rd 345/138-kV autotransformer at Coleto Creek Substation._x000D_
STEC Nueces Green Ammonia Load Interconnection RPG Project_x000D_
Upgrade 8012 PALADIO7A - 8689 TANGO7A 345-kV Line CKT 1_x000D_
Upgrade 8455 LONHILL7A - 8956 WHITEPT7A 345-kV Line CKT 1_x000D_
Upgrade 8624 GRISSOM7A - 8673 RAPTOR7A 345-kV Line CKT 1_x000D_
Upgrade 5323 OLD_HCKRY_5 - 5915 SO_TEX__345A 345-kV Line CKT 2_x000D_
Upgrade 7042 L_ZORN__5_1Y - 7051 L_MISTY_5_1Y 345-kV Line CKT 1_x000D_
Upgrade 7042 L_ZORN__5_1Y - 7051 L_MISTY_5_1Y 345-kV Line CKT 2_x000D_
Upgrade 5725 PAWNEESW5 - 8689 TANGO7A 345-kV Line CKT 2_x000D_
Upgrade 8164 COLETO7A - 8673 RAPTOR7A 345-kV Line CKT 1                                             Rebuilding the existing Tango-Goddard-Kateon-Lon Hill 345-kV line to a double circuit_x000D_
_x000D_
</t>
  </si>
  <si>
    <t>STEC Ouroboros Large Load Project Phase 2</t>
  </si>
  <si>
    <t xml:space="preserve">AEP Rio Grande Valley System Improvement Project (26RPG009)_x000D_
Construct a new 32-mile 345 kV line (NMRL/EMGY rating of 2400 MVA) from AEP’s Panther to STEC’s Tejon station_x000D_
</t>
  </si>
  <si>
    <t>STEC_110868_PalanganaLargeLoadProjectPhase4</t>
  </si>
  <si>
    <t>STEC Nueces Green Ammonia Load Interconnection RPG Project:_x000D_
Install reactive support at 8704 GULCH7A 345-kV Substation_x000D_
Rebuild Angstrom - White Point 345-kV Line_x000D_
Rebuild Katoen - Lon Hill 345-kV line_x000D_
Rebuild Goddard - Katoen 345-kV line_x000D_
Rebuild Grissom - Nueces Green Ammonia 345-kV line_x000D_
Rebuild Paladio - Goddard 345-kV line_x000D_
Rebuild Paladio - Tango 345-kV line_x000D_
Rebuild Coleto - Raptor - Grissom 345-kV lines_x000D_
Rebuilding the existing Tango-Goddard-Kateon-Lon Hill 345-kV line to a double circuit</t>
  </si>
  <si>
    <t>Rebuild Possum Trot - Lake Hall Switch - Tradinghouse Switch 345 kV Line</t>
  </si>
  <si>
    <t>Tradinghouse</t>
  </si>
  <si>
    <t>R1717</t>
  </si>
  <si>
    <t>3403, 3405, 3779, 3791</t>
  </si>
  <si>
    <t>Rebuild Possum Trot - St Johns Switch - Bale Switch - Stranger Switch 345 kV Line</t>
  </si>
  <si>
    <t>Stranger</t>
  </si>
  <si>
    <t>R6429</t>
  </si>
  <si>
    <t>3384, 3711, 3721, 3791</t>
  </si>
  <si>
    <t>Construct Elkton - Shamburger 345 kV DCKT Line</t>
  </si>
  <si>
    <t>Shamburger</t>
  </si>
  <si>
    <t>R6473</t>
  </si>
  <si>
    <t>3103, 3105</t>
  </si>
  <si>
    <t>Construct the New Bell County East - Howard (CPS) 765 kV Line</t>
  </si>
  <si>
    <t>New Bell County East</t>
  </si>
  <si>
    <t>R6448</t>
  </si>
  <si>
    <t>3807, 5232</t>
  </si>
  <si>
    <t>Rebuild Hartrick Switch - Crusader - Seaton 138 kV Line</t>
  </si>
  <si>
    <t>Hartrick Switch</t>
  </si>
  <si>
    <t>R6562</t>
  </si>
  <si>
    <t>Rebuild Voss Lake Switch - Sandow Switch 345 kV Line</t>
  </si>
  <si>
    <t>Voss Lake Switch</t>
  </si>
  <si>
    <t>R6564</t>
  </si>
  <si>
    <t>Install Crockett Switch - Lufkin Switch 138 kV Line Ckt#2</t>
  </si>
  <si>
    <t>R6555</t>
  </si>
  <si>
    <t>Establish Shamburger 345/138 kV Switch</t>
  </si>
  <si>
    <t>R6403</t>
  </si>
  <si>
    <t>Establish Elkton 345-138 kV Switch</t>
  </si>
  <si>
    <t>R6474</t>
  </si>
  <si>
    <t>3105, 3106, 29150</t>
  </si>
  <si>
    <t xml:space="preserve">San Angelo Red Creek: Upgrade Auto #2 </t>
  </si>
  <si>
    <t xml:space="preserve">Upgrade SA Red Creek Auto #2 to 800 MVA Emergency Rating_x000D_
</t>
  </si>
  <si>
    <t>Salem - Warda Transmission Line Overhaul</t>
  </si>
  <si>
    <t xml:space="preserve">Upgrade 33-mile Salem to Round tap top to Warda 138kV lines to 478MVA as an LCP project for Batch Zero Base Load_x000D_
</t>
  </si>
  <si>
    <t>Salem</t>
  </si>
  <si>
    <t>Warda</t>
  </si>
  <si>
    <t>Alice to Kingsville 138 kV Line Rebuild</t>
  </si>
  <si>
    <t>Rehab the Alice to Kingsville 138 kV line</t>
  </si>
  <si>
    <t>Kingsville</t>
  </si>
  <si>
    <t>Nathan Cowan_x000D_
deevans@aep.com_x000D_
918-599-2938</t>
  </si>
  <si>
    <t>TA2021079</t>
  </si>
  <si>
    <t>8503, 8518</t>
  </si>
  <si>
    <t>CPSE_Cagnon to Shepherd Rebuild (Phase B)</t>
  </si>
  <si>
    <t>T-0281</t>
  </si>
  <si>
    <t>5054, 5230, 5378, 5465</t>
  </si>
  <si>
    <t>Construct new Central Bluff - Oak Spring 345 kV Line</t>
  </si>
  <si>
    <t>Nolan County</t>
  </si>
  <si>
    <t>R8906</t>
  </si>
  <si>
    <t>Three Creek Switch - Tri Corner Switch 345 kV Line</t>
  </si>
  <si>
    <t>Upgrade Three Creek Switch - Tri Corner Switch 345 kV Line</t>
  </si>
  <si>
    <t>Three Creek Switch</t>
  </si>
  <si>
    <t xml:space="preserve">Tri Corner Switch </t>
  </si>
  <si>
    <t>M4520</t>
  </si>
  <si>
    <t>Bevo to AEP Carrizo Springs 69 kV line</t>
  </si>
  <si>
    <t>Add 2 mile line by double circuiting two existing circuits, as recommended in 2013 RTP.</t>
  </si>
  <si>
    <t>Bevo</t>
  </si>
  <si>
    <t>Carrizo Springs</t>
  </si>
  <si>
    <t>5871, 8244</t>
  </si>
  <si>
    <t>This new line was part of Karnes and Medina Electric Cooperatives Project that was approved in 2012. This also helped voltage on AEP transmission under contingencies. While much of the projected load is now on the system, not all of the projected load materialized. Studies with newer load projections have not shown the need for this line. STEC recommends evaluating this project as an option when studies show the need for a project in this area of the transmission system.</t>
  </si>
  <si>
    <t>2013-R104</t>
  </si>
  <si>
    <t>73053B</t>
  </si>
  <si>
    <t>70496, 70511</t>
  </si>
  <si>
    <t>BRYN_MillicanSwitch_Rebuild</t>
  </si>
  <si>
    <t>Rebuild Millican Switch to remove the 69-kV bus and transfer distribution load to the 138-kV bus. Remove Millican 69-kV Substation.</t>
  </si>
  <si>
    <t>BTU Millican Switch</t>
  </si>
  <si>
    <t>BTU Millican</t>
  </si>
  <si>
    <t>32855, 32856, 32889</t>
  </si>
  <si>
    <t>Bowman Switch - Garvey Road Switch 345 kV Line</t>
  </si>
  <si>
    <t>Upgrade Bowman Switch - Garvey Road Switch 345 kV Line</t>
  </si>
  <si>
    <t>M3546</t>
  </si>
  <si>
    <t>Archer</t>
  </si>
  <si>
    <t>1422, 17002</t>
  </si>
  <si>
    <t>Hackberry 345 kV Terminal Equipment</t>
  </si>
  <si>
    <t>Upgrade Hackberry 345 kV Terminal Equipment</t>
  </si>
  <si>
    <t>Hackberry Switch</t>
  </si>
  <si>
    <t>M4476</t>
  </si>
  <si>
    <t>LCRATSC_Euclid_Misty_Transmission_Line_Addition</t>
  </si>
  <si>
    <t>This project will construct two (2) new 345-kV transmission lines between Euclid and Misty substations.</t>
  </si>
  <si>
    <t>26RPG001</t>
  </si>
  <si>
    <t>7045, 7051</t>
  </si>
  <si>
    <t>LCRATSC Euclid to Hillje (Morely) 765kV Transmission Line Addition</t>
  </si>
  <si>
    <t>Construct a new 765-kV single-circuit transmission line from Euclid Substation to a point-of-interconnection (POI) with CenterPoint Energy (CNPE).</t>
  </si>
  <si>
    <t>Euclid</t>
  </si>
  <si>
    <t>Morely</t>
  </si>
  <si>
    <t>7650, 45200</t>
  </si>
  <si>
    <t>LCRATSC Euclid 765-kV Substation Addition</t>
  </si>
  <si>
    <t>This project will construct a new Euclid 765-kV yard adjacent to the existing Euclid 345-kV Substation (PLC-7694) and install two new 765/345-kV autotransformers.</t>
  </si>
  <si>
    <t>3807, 5232, 7041, 7045, 7059, 7650</t>
  </si>
  <si>
    <t>STEC Amphion Load Project Phase3</t>
  </si>
  <si>
    <t xml:space="preserve">-RTP project 2024-CS1: Upgrade Cachena to Old Hickory ckt 2 to 1072MVA_x000D_
-RTP Project 2025-SC20: Upgrade Cachena to Elm Creek ckt 2 to 1965 MVA_x000D_
-RTP Project 2024-SC26: Upgrade Elm Creek to Shaula ckt 1 to 1746 MVA_x000D_
-Upgrade Pawnee to San Miguel 345 to 1810 MVA_x000D_
</t>
  </si>
  <si>
    <t>110090C</t>
  </si>
  <si>
    <t>Increase the size of the first 345 kV capacitor at NEWSUB bank from 200 MVAR to 300 MVAR. Add second 300MVAR capacitor bank.</t>
  </si>
  <si>
    <t>0,400</t>
  </si>
  <si>
    <t>110943E</t>
  </si>
  <si>
    <t>716, 719, 721, 725, 726, 727, 735, 33726</t>
  </si>
  <si>
    <t>110943D</t>
  </si>
  <si>
    <t>Convert existing 69 kV line from Gainesville to St Jo to 138 kV operation including: Gainesville, (future) Bud Long, (future) Hinton, Red River, (future) Gateway, (future) Army Camp, Sivells Bend, (future) Bulcher, Capps Corner, Nocona, Alcorn and St Jo</t>
  </si>
  <si>
    <t>711, 716, 725, 727, 746, 750, 754, 756, 758</t>
  </si>
  <si>
    <t xml:space="preserve">Red River </t>
  </si>
  <si>
    <t>JSR1</t>
  </si>
  <si>
    <t>715, 719, 735</t>
  </si>
  <si>
    <t>Valley Switch - Progress Park Switch 138 kV Line</t>
  </si>
  <si>
    <t>Upgrade Valley Switch - Progress Park Switch 138 kV Line</t>
  </si>
  <si>
    <t>Valley Switch</t>
  </si>
  <si>
    <t>Progress Park Switch</t>
  </si>
  <si>
    <t xml:space="preserve">M3322_x000D_
</t>
  </si>
  <si>
    <t>1691, 1699, 12678</t>
  </si>
  <si>
    <t>2024-N07</t>
  </si>
  <si>
    <t>Kaufman Northwest Switch - Seven Point 138 kV Line Section</t>
  </si>
  <si>
    <t>Upgrade Kaufman Northwest Switch - Seven Point 138 kV Line Section</t>
  </si>
  <si>
    <t>Seven Points Switch</t>
  </si>
  <si>
    <t>Kaufman Northwest Switch</t>
  </si>
  <si>
    <t>M4450</t>
  </si>
  <si>
    <t>2724, 2726, 2728, 2774, 3264, 6901</t>
  </si>
  <si>
    <t>2024-NC53</t>
  </si>
  <si>
    <t>Bergheim - Hil Country Transmission Line Addition</t>
  </si>
  <si>
    <t>This project will install a new 345-kV single-circuit transmission line on double-circuit capable structures from Bergheim and CPS Hill Country substations.  This project will require a CCN amendment and coordination with CPS Energy. The need for this project was identified by ERCOT in the EIR for RPG 25RPG017. Topology changes for this project will be submitted by CPS Energy. This PMCR submitted for cost-purposes</t>
  </si>
  <si>
    <t>Hill Country</t>
  </si>
  <si>
    <t>25RPG017</t>
  </si>
  <si>
    <t>Red Hill Switch - Rio Vista Tap 138 kV Line</t>
  </si>
  <si>
    <t>Upgrade Red Hill Switch - Rio Vista Tap 138 kV Line</t>
  </si>
  <si>
    <t>Red Hill Switch</t>
  </si>
  <si>
    <t>Rio Vista Tap</t>
  </si>
  <si>
    <t xml:space="preserve">M5198_x000D_
</t>
  </si>
  <si>
    <t>3518, 3720, 37810</t>
  </si>
  <si>
    <t>Rudeloff Substation Addition</t>
  </si>
  <si>
    <t>Add new load serving substation north Seguin, near corner of Hwy 46 &amp; Rudeloff rd, New 40 MVA PWT, station to be cut into GVEC T618 138 circuit.</t>
  </si>
  <si>
    <t>7602, 7603, 7604</t>
  </si>
  <si>
    <t>Asherton to West Batesville: Rebuild 138 kV Line</t>
  </si>
  <si>
    <t>Rehab Asherton to West Batesville 138 kV line</t>
  </si>
  <si>
    <t>West Batesville</t>
  </si>
  <si>
    <t>8236, 8283, 8285</t>
  </si>
  <si>
    <t>Uvalde to West Batesville: Rebuild 138 kV Line</t>
  </si>
  <si>
    <t>Rebuild the Uvalde to West Batesville 138 kV line</t>
  </si>
  <si>
    <t>1117 - 1295</t>
  </si>
  <si>
    <t>8234, 8236</t>
  </si>
  <si>
    <t xml:space="preserve">Ad Hoc TPIT: Expansion of Sharyland's Kingfisher 765 kV Station </t>
  </si>
  <si>
    <t>Expansion of Sharyland's Kingfisher Station to accommodate 765 kV voltage levels and ties. Proposed alternative is in line with ERCOT's 2024 RTP STEP Plan</t>
  </si>
  <si>
    <t>Blu Lacy</t>
  </si>
  <si>
    <t>-600,0</t>
  </si>
  <si>
    <t>26RPG009</t>
  </si>
  <si>
    <t>8766, 79501, 79511, 87004</t>
  </si>
  <si>
    <t>Mitchell Bend Switch - Carmichael Bend Switch 345 kV Line Upgrade</t>
  </si>
  <si>
    <t>Mitchell Bend</t>
  </si>
  <si>
    <t>Carmichael Bend</t>
  </si>
  <si>
    <t>M5377</t>
  </si>
  <si>
    <t>Venus Switch - Timberview Switch 345 kV Line Upgrade</t>
  </si>
  <si>
    <t>M5375</t>
  </si>
  <si>
    <t>Venus Switch - Britton Road 345 kV Line Section Upgrade</t>
  </si>
  <si>
    <t>Britton Road</t>
  </si>
  <si>
    <t>M5373</t>
  </si>
  <si>
    <t>LCRATSC Gabriel Autotransformer Addition</t>
  </si>
  <si>
    <t>This project will construct a 345-kV yard adjacent to the Gabriel 138-kV yard and install two (2) 345/138-kV autotransformers; the new 345-kV yard will cut in to a new Hutto - Gabriel - Salado 345-kV double-circuit transmission line.  The need for this project with identified by ERCOT in the EIR for RPG 25RPG009.</t>
  </si>
  <si>
    <t>7344, 7346, 73441, 73442</t>
  </si>
  <si>
    <t>Rebuild TradingHouse - Sam 345 kV DCKT Line</t>
  </si>
  <si>
    <t>R1706</t>
  </si>
  <si>
    <t>3379, 3388, 3405, 13405, 68090</t>
  </si>
  <si>
    <t>2024-NC32</t>
  </si>
  <si>
    <t>Upgrade Killeen Switch - Salado Switch 345 kV Line Ckt #1</t>
  </si>
  <si>
    <t>R6567</t>
  </si>
  <si>
    <t>LCRATSC Gabriel Salado Transmission Line Addition</t>
  </si>
  <si>
    <t>This project will construct a new 345-kV double-circuit transmission line between Gabriel and Oncor Salado substations.  The need for this project with identified by ERCOT in the EIR for RPG 25RPG009.</t>
  </si>
  <si>
    <t>3699, 7344</t>
  </si>
  <si>
    <t>LCRATSC Gabriel Hutto Transmission Line Addition</t>
  </si>
  <si>
    <t xml:space="preserve">This project will construct a new 345-kV double-circuit transmission line between Gabriel and Oncor Hutto substations.  The need for this project with identified by ERCOT in the EIR for RPG 25RPG009. </t>
  </si>
  <si>
    <t>3696, 7344</t>
  </si>
  <si>
    <t>Glidden Substation Upgrade</t>
  </si>
  <si>
    <t>LCRA will upgrade Glidden Substation to support voltage conversion Upgrade project is part of the LCP effort and recommendation from CNP/CEHE for Batch Zero Base Load</t>
  </si>
  <si>
    <t>Glidden</t>
  </si>
  <si>
    <t>Colorado</t>
  </si>
  <si>
    <t>LST_Liberty_Area_Transmission_Projects_BZ_LLI</t>
  </si>
  <si>
    <t>New double ckt 345 kV line connecting Oncor Trading House to LST Liberty Station. New single ckt 345 kV line connecting LST Liberty Station to LST Bullock Station. New 345 kV ckt from LST Bullock to LST Navarro Station in the existing structure. The new circuits will be rated 5000 Amps minimum.</t>
  </si>
  <si>
    <t>Trading House_Bullock_Navarro</t>
  </si>
  <si>
    <t>3405, 13405, 68091, 68092, 68096</t>
  </si>
  <si>
    <t>Bellville South - Peters Transmission Line Upgrade</t>
  </si>
  <si>
    <t xml:space="preserve">Upgrade Bellville South – Peters Transmission Line to 4000A minimum (T217) as an LCP project for Batch Zero Base Load_x000D_
</t>
  </si>
  <si>
    <t xml:space="preserve">Peters </t>
  </si>
  <si>
    <t xml:space="preserve">Bellville South Substation Upgrade Project </t>
  </si>
  <si>
    <t xml:space="preserve">Bellville South Substation Upgrade (to support voltage conversion), requires coordination with CNP/CEHE. Upgrade Project for Batch Zero Base Load_x000D_
</t>
  </si>
  <si>
    <t>Belville South</t>
  </si>
  <si>
    <t>Piney Creek - Winchester Transmission Line Addition</t>
  </si>
  <si>
    <t xml:space="preserve">Add new Winchester to Piney Creek second circuit with 473MVA minimum rating as an LCP project for Batch Zero Base Load _x000D_
</t>
  </si>
  <si>
    <t>Piney Creek</t>
  </si>
  <si>
    <t>Bellville South - Glidden Transmission Line Upgrade</t>
  </si>
  <si>
    <t xml:space="preserve">Upgrade Bellville South – Glidden Transmission Line to 4000A minimum (T113) as an LCP project for Batch Zero Base Load_x000D_
</t>
  </si>
  <si>
    <t xml:space="preserve">Glidden </t>
  </si>
  <si>
    <t>103797A</t>
  </si>
  <si>
    <t>This models CEHE's Portion of the 765 kV STEP project</t>
  </si>
  <si>
    <t>Install new Morley (MLY) 345kV CEHE substation in BAAH configuration.  Loop Ckt.72H into Morley substation to create new Ckt.72 Hillje to Morley to Julia.</t>
  </si>
  <si>
    <t>MORLEY</t>
  </si>
  <si>
    <t>HILLJE/JULIA</t>
  </si>
  <si>
    <t>44200, 44220, 45210</t>
  </si>
  <si>
    <t>Alamito Creek to Paisano to Alpine: Rebuild 69 kV line</t>
  </si>
  <si>
    <t>Rehab Alamito Creek to Paisano to Alpine 69 kV line</t>
  </si>
  <si>
    <t>Alpine</t>
  </si>
  <si>
    <t>1045 - 1218</t>
  </si>
  <si>
    <t>20RPG017</t>
  </si>
  <si>
    <t>6666, 6667, 6672</t>
  </si>
  <si>
    <t>Truscott Humble Tap: Rebuild 69 kV Line</t>
  </si>
  <si>
    <t>Rehab Truscott Humble Tap 69 kV line</t>
  </si>
  <si>
    <t>Moorhouse</t>
  </si>
  <si>
    <t xml:space="preserve">Truscott Humble </t>
  </si>
  <si>
    <t>6080, 6082, 6084, 6085, 60023</t>
  </si>
  <si>
    <t>Bernardo Substation Upgrade</t>
  </si>
  <si>
    <t xml:space="preserve">Upgrade terminal equipment at Bernardo (Bus #7654) to increase the operational rating of terminating 69.0-kV lines as an LCP Upgrade, identified by CNP/CEHE, for Batch Zero Base Load. </t>
  </si>
  <si>
    <t>Bernardo</t>
  </si>
  <si>
    <t>103797C</t>
  </si>
  <si>
    <t>Install new Morley (MLY) 765kV CEHE substation. Install 765/345kV Autotransformer A1 with connection to Morley 345kV substation.</t>
  </si>
  <si>
    <t>45200, 45210, 49401</t>
  </si>
  <si>
    <t>103797B</t>
  </si>
  <si>
    <t>Install new Morley (MLY) 345kV CEHE substation in BAAH configuration.  Loop Ckt.64E into Morley substation to create new Ckt.64 Hillje to Morley to Wolf.</t>
  </si>
  <si>
    <t>HILLJE/WOLF</t>
  </si>
  <si>
    <t>44200, 44990, 45210</t>
  </si>
  <si>
    <t>103797D</t>
  </si>
  <si>
    <t>Install new Morley (MLY) 765kV CEHE substation. Install 765/345kV Autotransformer A2 with connection to Morley 345kV substation.</t>
  </si>
  <si>
    <t>45200, 45210, 49402</t>
  </si>
  <si>
    <t>103797E</t>
  </si>
  <si>
    <t>Install new Morley (MLY) 765kV CEHE substation.  Install  765/345kV Autotransformer A3 with connection to Morley 345kV substation.</t>
  </si>
  <si>
    <t>45200, 45210, 49403</t>
  </si>
  <si>
    <t>103797F</t>
  </si>
  <si>
    <t>Install new Morley (MLY) 345kV CEHE substation in BAAH configuration.  Install 345kV Ckt.1 Hillje to Morley.  Install 345kV Ckt.2 Hillje to Morley.</t>
  </si>
  <si>
    <t>44200, 45210</t>
  </si>
  <si>
    <t>103797G</t>
  </si>
  <si>
    <t>Install 765kV line from CEHE's Morley substation to AEP Blu Lacy substation.</t>
  </si>
  <si>
    <t>8770, 45200</t>
  </si>
  <si>
    <t>103797I</t>
  </si>
  <si>
    <t>Install new Morley (MLY) 765kV CEHE substation.  Install and connect (1) 300 MVAr switchable bus reactors at Morley 765kV.</t>
  </si>
  <si>
    <t>-300,0</t>
  </si>
  <si>
    <t>CPSE_Merida to Westside MLSE</t>
  </si>
  <si>
    <t>Upgrade terminal at Merida to ensure a 2000 A rating.</t>
  </si>
  <si>
    <t>Merida</t>
  </si>
  <si>
    <t>S-0773</t>
  </si>
  <si>
    <t>5310, 5490</t>
  </si>
  <si>
    <t>Blu Lacy to Hillje: Construct New 765 kV Line</t>
  </si>
  <si>
    <t>Construct a new 765 kV single circuit line from Blu Lacy to Howard</t>
  </si>
  <si>
    <t>TP2025322</t>
  </si>
  <si>
    <t>Blu Lacy to Howard: Construct New 765 kV Line</t>
  </si>
  <si>
    <t>5232, 8771</t>
  </si>
  <si>
    <t>Blu Lacy: Construct New 765/345 kV Station</t>
  </si>
  <si>
    <t>Construct new 765/345 kV station on the Lon Hill to Reforzar and Lon Hill to Nelson Sharpe 345 kV lines</t>
  </si>
  <si>
    <t>8765, 8766, 8767, 8768, 8769, 8770, 8771, 80078, 80085, 84555, 85000</t>
  </si>
  <si>
    <t>Rebuild the existing Five_pts to Wstside 138-kV transmission line</t>
  </si>
  <si>
    <t>5150, 5490</t>
  </si>
  <si>
    <t>Construct a new Hill Country to Bergheim 345-kV transmission line</t>
  </si>
  <si>
    <t>Construct a new Hill Country to Bergheim 345-kV transmission line on double-circuit structures with one circuit in place, with normal and emergency ratings of at least 1980 MVA, which will require a new right of way (ROW), approximately 14.28 miles</t>
  </si>
  <si>
    <t>5211, 7770</t>
  </si>
  <si>
    <t>Rebuild Castle to Dresden 138kV Transmission Line</t>
  </si>
  <si>
    <t>5080, 5130</t>
  </si>
  <si>
    <t>Rebuild the existing Leon Creek to Palo Alto 138-kV transmission line</t>
  </si>
  <si>
    <t>5260, 5330</t>
  </si>
  <si>
    <t>Construct a new CPS Owned switchyard construction and gen tie to accommodate connection to the HUISACHE BESS &amp; SOLAR generation site</t>
  </si>
  <si>
    <t>Install a 50MVAr Capacitor Bank at Panther Springs Substation</t>
  </si>
  <si>
    <t>Rebuild Cagnon to Potranco 138kV Transmission Line</t>
  </si>
  <si>
    <t>5055, 5346</t>
  </si>
  <si>
    <t>Rebuild Anderson to Helotes 138kV Transmission Line</t>
  </si>
  <si>
    <t>5003, 5200</t>
  </si>
  <si>
    <t>Rebuild the existing Medinabs to 36th Street 138-kV transmission line</t>
  </si>
  <si>
    <t>5305, 5427</t>
  </si>
  <si>
    <t>Install a 50MVAr Capacitor Bank at Howard Substation</t>
  </si>
  <si>
    <t>Argyle Switch - Krum Tap Switch 138 kV Line</t>
  </si>
  <si>
    <t>Upgrade Argyle Switch - Krum Tap Switch 138 kV Line</t>
  </si>
  <si>
    <t>Argyle Switch</t>
  </si>
  <si>
    <t>Krum Tap Switch</t>
  </si>
  <si>
    <t>M3520</t>
  </si>
  <si>
    <t>1984, 1986, 11986</t>
  </si>
  <si>
    <t>2024-NC40</t>
  </si>
  <si>
    <t>Paris Switch - Valley South Switch 345 kV Line</t>
  </si>
  <si>
    <t>Upgrade Paris Switch - Valley South Switch 345 kV Line</t>
  </si>
  <si>
    <t>Valley South Switch</t>
  </si>
  <si>
    <t>M3325</t>
  </si>
  <si>
    <t>1692, 1729</t>
  </si>
  <si>
    <t>2024-NC31</t>
  </si>
  <si>
    <t>Upgrade Calallen to Driscoll</t>
  </si>
  <si>
    <t>5626, 5634, 5636, 5640</t>
  </si>
  <si>
    <t>Upgrade Pearsall Auto</t>
  </si>
  <si>
    <t>Gunter 345/138 kV Autotransformer #2</t>
  </si>
  <si>
    <t>Gunter 345/138 kV Switch</t>
  </si>
  <si>
    <t>M3321</t>
  </si>
  <si>
    <t>2235, 2236, 21730</t>
  </si>
  <si>
    <t>Wilmer Switch – Navarro Switch (Lonestar) 345 kV Double-Circuit Line</t>
  </si>
  <si>
    <t>Establish Wilmer Switch – Navarro Switch (Lonestar) 345 kV Double-Circuit Line</t>
  </si>
  <si>
    <t>Navarro Switch</t>
  </si>
  <si>
    <t>M4446</t>
  </si>
  <si>
    <t>3085, 68091</t>
  </si>
  <si>
    <t>2024-NC63</t>
  </si>
  <si>
    <t>105829A</t>
  </si>
  <si>
    <t>Establish New Martin Lake 765/345 kV Switch</t>
  </si>
  <si>
    <t>New Martin Lake 765/345 kV Switch</t>
  </si>
  <si>
    <t>R6450, R6451</t>
  </si>
  <si>
    <t>3100, 3102, 3103, 3109, 3116, 3339, 3852, 3858, 3859, 3860</t>
  </si>
  <si>
    <t>Desoto Switch – Sam Switch Switch (Lonestar) 345 kV Double-Circuit Line</t>
  </si>
  <si>
    <t>Establish Desoto Switch – Sam Switch Switch (Lonestar) 345 kV Double-Circuit Line</t>
  </si>
  <si>
    <t>Sam Switch</t>
  </si>
  <si>
    <t>2431, 68090</t>
  </si>
  <si>
    <t>Farmersville Switch – Saltillo Switch 345kV Line</t>
  </si>
  <si>
    <t>Upgrade Farmersville Switch – Saltillo Switch 345kV Line</t>
  </si>
  <si>
    <t>Saltillo Switch</t>
  </si>
  <si>
    <t>M3314</t>
  </si>
  <si>
    <t>1685, 11700</t>
  </si>
  <si>
    <t>Navarro Switch - Pin Oak Switch 345 kV DCKT Line Upgrade</t>
  </si>
  <si>
    <t xml:space="preserve">Navarro </t>
  </si>
  <si>
    <t xml:space="preserve">Pin Oak </t>
  </si>
  <si>
    <t>R6428</t>
  </si>
  <si>
    <t>25RPG038</t>
  </si>
  <si>
    <t>3308, 3344, 68091</t>
  </si>
  <si>
    <t>Navarro Switch - Outlaw Switch 345kV Line</t>
  </si>
  <si>
    <t>Outlaw Switch</t>
  </si>
  <si>
    <t>R6427</t>
  </si>
  <si>
    <t>3386, 68091</t>
  </si>
  <si>
    <t>2024-NC55</t>
  </si>
  <si>
    <t>Trinidad Switch – Tri Corner 345 kV Double-Circuit Line</t>
  </si>
  <si>
    <t>Upgrade Trinidad Switch – Tri Corner 345 kV Double-Circuit Line</t>
  </si>
  <si>
    <t>Tri Corner Switch</t>
  </si>
  <si>
    <t>M4045</t>
  </si>
  <si>
    <t>2432, 3123, 3124</t>
  </si>
  <si>
    <t>2024-NC11</t>
  </si>
  <si>
    <t>Watermill Switch - Tri Corner Switch 345 kV Double-Circuit Line</t>
  </si>
  <si>
    <t>Upgrade Watermill Switch - Tri Corner Switch 345 kV Double-Circuit Line</t>
  </si>
  <si>
    <t>M4442</t>
  </si>
  <si>
    <t>2427, 2432, 16106</t>
  </si>
  <si>
    <t>116019A</t>
  </si>
  <si>
    <t>Install new midpoint 765kV CEHE substation into line from Morley to Martin Lake.  Install and connect (2) 300 MVAr switchable line reactors and 2-225MVAR bus reactors.</t>
  </si>
  <si>
    <t>Install new midpoint 765kV CEHE substation into line from Morley to Martin Lake.  Install and connect (1) 300 MVAr switchable line reactors and 2-225MVAR bus reactors.</t>
  </si>
  <si>
    <t>Morley</t>
  </si>
  <si>
    <t>-750,0</t>
  </si>
  <si>
    <t>3852, 45200, 45250</t>
  </si>
  <si>
    <t>105829B</t>
  </si>
  <si>
    <t>Install Martin Lake 765 kV Reactor</t>
  </si>
  <si>
    <t>New Martin Lake 765 kV Switch</t>
  </si>
  <si>
    <t>116019B</t>
  </si>
  <si>
    <t>Install new midpoint 765kV CEHE substation into line from Morley to Martin Lake.  Install and connect (1) 300 MVAr switchable line reactors.</t>
  </si>
  <si>
    <t>Martin Lake</t>
  </si>
  <si>
    <t>3852, 45250</t>
  </si>
  <si>
    <t>103797H</t>
  </si>
  <si>
    <t>Install 765kV line from CEHE's Morley substation to Oncor's Martin Lake substation.</t>
  </si>
  <si>
    <t>3852, 45200</t>
  </si>
  <si>
    <t>103797J</t>
  </si>
  <si>
    <t>Install new Morley (MLY) 765kV CEHE substation.  Install and connect (2) 300 MVAr switchable line reactors at Morley 765kV.</t>
  </si>
  <si>
    <t>Benbrook - Carmichael Bend 345 kV Line</t>
  </si>
  <si>
    <t>Benbrook - Carmichael Bend 345 kV Line Upgrade</t>
  </si>
  <si>
    <t xml:space="preserve">M5034_x000D_
</t>
  </si>
  <si>
    <t>Stoplight Switch (fka Bluff Creek) - Willow Valley Switch 138 kV Line</t>
  </si>
  <si>
    <t xml:space="preserve">Rebuild the existing 19.9-mile Stoplight Switch (fka Bluff Creek) - Willow Valley Switch 138 kV Line_x000D_
</t>
  </si>
  <si>
    <t xml:space="preserve">Stoplight Switch (fka Bluff Creek) </t>
  </si>
  <si>
    <t>Willow Valley Switch</t>
  </si>
  <si>
    <t>R8840</t>
  </si>
  <si>
    <t>Graham Plant Switch - Rice Switch 138 kV Line</t>
  </si>
  <si>
    <t>Upgrade Graham Plant Switch - Rice Switch 138 kV Line</t>
  </si>
  <si>
    <t>Rice Switch</t>
  </si>
  <si>
    <t>M3547</t>
  </si>
  <si>
    <t>1431, 1477</t>
  </si>
  <si>
    <t>Cedar Hill Switch - Sherry Switch 138 kV Double-Circuit Line</t>
  </si>
  <si>
    <t>Upgrade Cedar Hill Switch - Sherry Switch 138 kV Double-Circuit Line</t>
  </si>
  <si>
    <t>M5246</t>
  </si>
  <si>
    <t>1919, 1920, 2257, 2258, 2259, 2260, 2262, 2264, 2421, 2422, 2491, 12491, 12492, 16262</t>
  </si>
  <si>
    <t>South Watermill - Bell East 765 kV Line</t>
  </si>
  <si>
    <t>Establish South Watermill - Bell East 765 kV Line</t>
  </si>
  <si>
    <t xml:space="preserve">Bell East </t>
  </si>
  <si>
    <t>M4458</t>
  </si>
  <si>
    <t>3807, 16100</t>
  </si>
  <si>
    <t>14TPIT0098</t>
  </si>
  <si>
    <t>Cost Substation Addition</t>
  </si>
  <si>
    <t>Upgrade the existing 69-kV substation</t>
  </si>
  <si>
    <t>Cost</t>
  </si>
  <si>
    <t>Argyle Switch - Highlands 138 kV Line and Argyle Switch Rebuild</t>
  </si>
  <si>
    <t>Argyle 138 kV Switch</t>
  </si>
  <si>
    <t>Highlands</t>
  </si>
  <si>
    <t>M3201</t>
  </si>
  <si>
    <t>1974, 1984</t>
  </si>
  <si>
    <t>Fort Sam to Kirby  and Fort Sam to Tenth Street MLSE Upgrade</t>
  </si>
  <si>
    <t>Upgrade entire bus and terminals at Fort Sam and ensure a rating of 2000 A.</t>
  </si>
  <si>
    <t>Fort Sam</t>
  </si>
  <si>
    <t>Kirby/Tenth Street</t>
  </si>
  <si>
    <t>S-0744</t>
  </si>
  <si>
    <t>5160, 5250, 5420</t>
  </si>
  <si>
    <t>Benbrook Switch - Parker Switch 345 kV Line Upgrade</t>
  </si>
  <si>
    <t>M5376</t>
  </si>
  <si>
    <t>Paint Creek Switch - Murray Switch 138 kV Line</t>
  </si>
  <si>
    <t>Rebuild Paint Creek Switch - Murray Switch 138 kV Line</t>
  </si>
  <si>
    <t>Paint Creek Switch</t>
  </si>
  <si>
    <t>Murray Switch</t>
  </si>
  <si>
    <t>R8938</t>
  </si>
  <si>
    <t>Construct new Alibates - Gray 345 kV Line</t>
  </si>
  <si>
    <t>R8989</t>
  </si>
  <si>
    <t>Wichita Falls South Switch - Windthorst Switch 138 kV Line</t>
  </si>
  <si>
    <t>Upgrade Wichita Falls South Switch - Windthorst Switch 138 kV Line</t>
  </si>
  <si>
    <t>Wichita Falls South Switch</t>
  </si>
  <si>
    <t>Windthorst Switch</t>
  </si>
  <si>
    <t>M3548</t>
  </si>
  <si>
    <t>1464, 1474, 1475</t>
  </si>
  <si>
    <t>Rebuild Comanche Switch - Comanche Peak Switch 345 kV Line</t>
  </si>
  <si>
    <t>Comanche Switch</t>
  </si>
  <si>
    <t>Comanche Peak Switch</t>
  </si>
  <si>
    <t>R6565</t>
  </si>
  <si>
    <t>Rebuild Comanche Switch - Hasse POI 138 kV Line</t>
  </si>
  <si>
    <t>Hasse POI</t>
  </si>
  <si>
    <t>R6149</t>
  </si>
  <si>
    <t>Rebuild Bell County East Switch - Bob White Switch - Temple Switch 345 kV Double Circuit Line</t>
  </si>
  <si>
    <t>R6568</t>
  </si>
  <si>
    <t>East Watermill - Martin Lake 765 kV Line</t>
  </si>
  <si>
    <t>Establish East Watermill - Martin Lake 765 kV Line</t>
  </si>
  <si>
    <t>Martin Lake 765 kV Switch</t>
  </si>
  <si>
    <t>3852, 16105</t>
  </si>
  <si>
    <t>Kendall - Horse Hollow Gen Tie Transmission Loop Addition</t>
  </si>
  <si>
    <t>Add a Horse Hollow Gen Tie to Kerr Data Center to Kendall 345-kV transmission loop as an LCP Upgrade to support Batch Zero Base Load.</t>
  </si>
  <si>
    <t>Omega</t>
  </si>
  <si>
    <t>Double Ckt Line M138-K</t>
  </si>
  <si>
    <t xml:space="preserve">Project Delayed Indefinitely.  </t>
  </si>
  <si>
    <t>Pecos (bus # 38091)</t>
  </si>
  <si>
    <t>Faulkner (bus # 38124)</t>
  </si>
  <si>
    <t>38091, 38124</t>
  </si>
  <si>
    <t>12TPIT0004</t>
  </si>
  <si>
    <t>Sulpher Springs - New 138kV Substation</t>
  </si>
  <si>
    <t>Loop new 138kV substation into the existing 138kV OW Sommers to Kirby line</t>
  </si>
  <si>
    <t>Sulpher Springs</t>
  </si>
  <si>
    <t>OW Sommers-Kirby</t>
  </si>
  <si>
    <t>S-0385</t>
  </si>
  <si>
    <t>5136, 5395, 5416</t>
  </si>
  <si>
    <t>New 138kV Rogers Rd Substation</t>
  </si>
  <si>
    <t>5003, 5488</t>
  </si>
  <si>
    <t>5003, 5361, 5488</t>
  </si>
  <si>
    <t>Anna 345 kV Switch Rebuild and Anna Switch - Valley Switch 345 kV Line</t>
  </si>
  <si>
    <t>Upgrade Anna Switch - Valley Switch 345 kV Line and Anna 345 kV switch Rebuild</t>
  </si>
  <si>
    <t>Anna 345 kV Switch</t>
  </si>
  <si>
    <t>Valley 345 kV Switch</t>
  </si>
  <si>
    <t>M3324</t>
  </si>
  <si>
    <t>1690, 2373</t>
  </si>
  <si>
    <t>Monticello Switch - Allen Switch 345 kV Double-Circuit Line</t>
  </si>
  <si>
    <t>Upgrade Monticello Switch - Allen Switch 345 kV Double-Circuit Line</t>
  </si>
  <si>
    <t>Monticello Switch</t>
  </si>
  <si>
    <t xml:space="preserve">M3317_x000D_
</t>
  </si>
  <si>
    <t>1695, 1696, 1697, 2256, 2461, 2464, 2513, 2514, 2621, 12464</t>
  </si>
  <si>
    <t>2024-E9</t>
  </si>
  <si>
    <t>Jewett Switch - Greene Switch 345 kV Double-Circuit Line</t>
  </si>
  <si>
    <t>Establish Jewett Switch - Greene Switch 345 kV Double-Circuit Line</t>
  </si>
  <si>
    <t>M4428</t>
  </si>
  <si>
    <t>3063, 3390, 3391</t>
  </si>
  <si>
    <t>Paris Switch - Valley Switch 138 kV Line</t>
  </si>
  <si>
    <t>Paris Switch - Valley Switch 138 kV Line Upgrade</t>
  </si>
  <si>
    <t>M3323</t>
  </si>
  <si>
    <t>1513, 1593, 1691, 1776, 1833, 1835</t>
  </si>
  <si>
    <t>Rebuild Hutto Switch - Salado Switch 345 kV DKCT Line</t>
  </si>
  <si>
    <t>Hutto Switch</t>
  </si>
  <si>
    <t>R6529</t>
  </si>
  <si>
    <t>Merida to Harlandale Rebuild</t>
  </si>
  <si>
    <t>CPSE_Merida to Harlandale Rebuild</t>
  </si>
  <si>
    <t>T-0233</t>
  </si>
  <si>
    <t>5190, 5310, 5385, 5395</t>
  </si>
  <si>
    <t>AEN_New_138kV_Southshore_Substation_Addition</t>
  </si>
  <si>
    <t>9132, 9134, 9179</t>
  </si>
  <si>
    <t>AEN_MagnesiumPlant_Northland_Ckt_979_RECONDUCTOR</t>
  </si>
  <si>
    <t>AEN_Lakeshore_Northland_Ckt_916_Reconductor</t>
  </si>
  <si>
    <t>9128, 9228</t>
  </si>
  <si>
    <t>AEN_Wheless_Mueller_Ckt_1016_Reconductor</t>
  </si>
  <si>
    <t>9291, 9342</t>
  </si>
  <si>
    <t>SA College Hills: Rebuild 69 kV Station</t>
  </si>
  <si>
    <t>Rehab the SA College Hills 69 kV station</t>
  </si>
  <si>
    <t>SA College Hills</t>
  </si>
  <si>
    <t xml:space="preserve">Ali Barkat_x000D_
myturner@aep.com_x000D_
</t>
  </si>
  <si>
    <t>6468, 6470</t>
  </si>
  <si>
    <t>Rebuild Austrop Substation (LCRA TSC) - Walleye Creek Switch 345 kV Double Circuit Line</t>
  </si>
  <si>
    <t>Austrop (LCRA TSC)</t>
  </si>
  <si>
    <t>R6569</t>
  </si>
  <si>
    <t>16th Street auto transformer replacement/addition.</t>
  </si>
  <si>
    <t>38310, 38320</t>
  </si>
  <si>
    <t>Avila BESS 138kV Gen Tie.</t>
  </si>
  <si>
    <t>38340, 136502</t>
  </si>
  <si>
    <t>Replacement of Lake Whitney auto transformer.</t>
  </si>
  <si>
    <t>37410, 37420</t>
  </si>
  <si>
    <t>Evelyn BESS 138kV Gen Tie.</t>
  </si>
  <si>
    <t>38900, 114262</t>
  </si>
  <si>
    <t>Adds Cochise Customer Sub</t>
  </si>
  <si>
    <t>38160, 38190</t>
  </si>
  <si>
    <t>Install 2x 40 MVAR Cap bank at League City.</t>
  </si>
  <si>
    <t>League City (38920)</t>
  </si>
  <si>
    <t>PMCR for 2nd TX in Coachwhip</t>
  </si>
  <si>
    <t>Headcamp BESS 138kV Gen Tie.</t>
  </si>
  <si>
    <t>38465, 136432</t>
  </si>
  <si>
    <t>Adds TNMP Turkeyfoot 69kV Substation</t>
  </si>
  <si>
    <t>37470, 37515, 37520</t>
  </si>
  <si>
    <t>Add Cochise customer sub.</t>
  </si>
  <si>
    <t>Addition of Wolfcamp substation</t>
  </si>
  <si>
    <t>The addition of Wolfcamp substation, load, and transmission line.</t>
  </si>
  <si>
    <t>38113, 38115</t>
  </si>
  <si>
    <t>Bocanova BESS 138kV Gen Tie.</t>
  </si>
  <si>
    <t>39030, 114342</t>
  </si>
  <si>
    <t>New Transformer will be added Loma Alta.</t>
  </si>
  <si>
    <t>Loma Alta</t>
  </si>
  <si>
    <t>5943, 5962</t>
  </si>
  <si>
    <t>87479E</t>
  </si>
  <si>
    <t>Upgrade to increase thermal limits as part of FRM upgrades</t>
  </si>
  <si>
    <t>Upgrade Jeanetta to WA Parish Ckt.64A to increase thermal limits as part of FRM upgrades</t>
  </si>
  <si>
    <t>WAP</t>
  </si>
  <si>
    <t>44005, 47300</t>
  </si>
  <si>
    <t>87479G</t>
  </si>
  <si>
    <t>Upgrade Hyde Park to Downtown Ckt.32A to increase thermal limits as part of FRM upgrades</t>
  </si>
  <si>
    <t>47510, 47690</t>
  </si>
  <si>
    <t>87479F</t>
  </si>
  <si>
    <t>Upgrade Bellaire to Jeanetta Ckt.64B to increase thermal limits as part of FRM upgrades</t>
  </si>
  <si>
    <t>47000, 47300</t>
  </si>
  <si>
    <t>87479I</t>
  </si>
  <si>
    <t>Kirby</t>
  </si>
  <si>
    <t>Garrott</t>
  </si>
  <si>
    <t>47321, 47660</t>
  </si>
  <si>
    <t>87479D</t>
  </si>
  <si>
    <t>Upgrade Bellaire to WAP Ckt.50A to increase thermal limits as part of FRM upgrades</t>
  </si>
  <si>
    <t>44005, 47000</t>
  </si>
  <si>
    <t>87479C</t>
  </si>
  <si>
    <t>Upgrade Ckt.06D NASA to Webster to increase thermal limits as part of FRM upgrades</t>
  </si>
  <si>
    <t>NASA</t>
  </si>
  <si>
    <t>42970, 43500</t>
  </si>
  <si>
    <t>87479A</t>
  </si>
  <si>
    <t>Upgrade Ckt.03A PSARCO to BIGVUE to increase thermal limits as part of FRM upgrades</t>
  </si>
  <si>
    <t>PSARCO</t>
  </si>
  <si>
    <t>BIGVUE</t>
  </si>
  <si>
    <t>40190, 41305</t>
  </si>
  <si>
    <t>87479B</t>
  </si>
  <si>
    <t>87479H</t>
  </si>
  <si>
    <t>Upgrade Stadium to Fannin Ckt.08B to increase thermal limits as part of FRM upgrades</t>
  </si>
  <si>
    <t>90232I</t>
  </si>
  <si>
    <t>Upgrade Hyde Park to Downtown Ckt.32A  to increase thermal limits as part of FRM upgrades</t>
  </si>
  <si>
    <t>TNMP Willow 345kV Switching Station</t>
  </si>
  <si>
    <t>1624, 3400, 6310, 39950, 39960, 121035</t>
  </si>
  <si>
    <t>Addition of Harrell Ranch substation</t>
  </si>
  <si>
    <t>Model of Harrell Ranch substation, load, and lines.</t>
  </si>
  <si>
    <t>38420, 38433, 38440</t>
  </si>
  <si>
    <t>Addition of the Mainland to Vertus 138KV line.</t>
  </si>
  <si>
    <t>38830, 114512</t>
  </si>
  <si>
    <t>91, 92</t>
  </si>
  <si>
    <t>Establish Richland Chambers Generator Tie Line</t>
  </si>
  <si>
    <t>Richland Chambers 345 kV Switch</t>
  </si>
  <si>
    <t>Generator</t>
  </si>
  <si>
    <t>R6361</t>
  </si>
  <si>
    <t>3134, 121123</t>
  </si>
  <si>
    <t>Adds Monarch Gen Tie Switching Station</t>
  </si>
  <si>
    <t>37513, 37515, 37520, 155222</t>
  </si>
  <si>
    <t>RCEC_BranchChanges_Kaufman_Update3</t>
  </si>
  <si>
    <t xml:space="preserve">Modifying branch impedance between I20_RC and TALTY_RC_x000D_
</t>
  </si>
  <si>
    <t>6821, 6902</t>
  </si>
  <si>
    <t>RCEC_Add_CavenderBus</t>
  </si>
  <si>
    <t xml:space="preserve">Adding Cavender Bus, Load and Branch from Cavender to Cavender_P8_x000D_
</t>
  </si>
  <si>
    <t>2145, 6861</t>
  </si>
  <si>
    <t>Models Pilot Point</t>
  </si>
  <si>
    <t>12236, 37365</t>
  </si>
  <si>
    <t>Adds an additional line and energize load.</t>
  </si>
  <si>
    <t>Adds a bundled double circuit line and energize both loads at Pilot Point bus #37365.</t>
  </si>
  <si>
    <t>2236, 37365</t>
  </si>
  <si>
    <t>Fixes Islanded Pilot Point and energize load.</t>
  </si>
  <si>
    <t>Adding two transmission lines from Pilot Point to Gunter Switch.</t>
  </si>
  <si>
    <t>66492A</t>
  </si>
  <si>
    <t>Upgrade Jacksboro Amoco - Jacksboro Sinclair 69 kV Line</t>
  </si>
  <si>
    <t>Jacksboro Sinclair</t>
  </si>
  <si>
    <t>1542, 1556, 1557, 1558</t>
  </si>
  <si>
    <t>72579A</t>
  </si>
  <si>
    <t>PEC_MountainTop_Blanco_DevilsHill_VoltageUpgrade</t>
  </si>
  <si>
    <t>Rebuild and upgrade Mountain Top to Blanco 69 kV circuit to 138 kV with bundled 795 kcmil conductor (440 MVA). (Replaces ERCOT Project # 70367A)</t>
  </si>
  <si>
    <t>Mountain Top</t>
  </si>
  <si>
    <t>Blanco</t>
  </si>
  <si>
    <t>22RPG033</t>
  </si>
  <si>
    <t>7148, 70480, 70482, 70484</t>
  </si>
  <si>
    <t>topo_update</t>
  </si>
  <si>
    <t>Upgrade Junction from tap station to a three terminal ring bus. Replaces Project ID 63916.</t>
  </si>
  <si>
    <t>NEW JUNCTION 70600</t>
  </si>
  <si>
    <t>This project will intercept the second circuit of a common tower at Reata station.</t>
  </si>
  <si>
    <t>68008, 68011, 68051, 153635</t>
  </si>
  <si>
    <t>New substation for  generation interconnection project for 21INR0359</t>
  </si>
  <si>
    <t>68035, 68040, 68091</t>
  </si>
  <si>
    <t>Add_Josephine_Load</t>
  </si>
  <si>
    <t xml:space="preserve">Tapping the Nevada and Shelby transmission line, and adding Josephine Load. </t>
  </si>
  <si>
    <t>991, 6991</t>
  </si>
  <si>
    <t>Navarro Mills Tap</t>
  </si>
  <si>
    <t>Navarro Mills</t>
  </si>
  <si>
    <t>186, 3511</t>
  </si>
  <si>
    <t>TNMP Lago Mar Substation</t>
  </si>
  <si>
    <t>38815, 38820, 38850</t>
  </si>
  <si>
    <t>Upgrade Victoria-Rayburn</t>
  </si>
  <si>
    <t>Upgrade Victoria- Loop 463- Rayburn to 403 MVA</t>
  </si>
  <si>
    <t>5502, 5680, 8172</t>
  </si>
  <si>
    <t>Cypress Water 138 kV Switch</t>
  </si>
  <si>
    <t>Rebuild the existing Northlake(Cypress Waters) 138 kV Switch</t>
  </si>
  <si>
    <t>Northlake</t>
  </si>
  <si>
    <t>M4353</t>
  </si>
  <si>
    <t>23RPG006</t>
  </si>
  <si>
    <t>2362, 2363, 2367, 2385, 2386, 2390, 2395, 2587</t>
  </si>
  <si>
    <t>Models YELLOWJACKET</t>
  </si>
  <si>
    <t>8734, 39030, 39035, 114343</t>
  </si>
  <si>
    <t>99544B</t>
  </si>
  <si>
    <t>Establish Baines Creek 138 kV Switch</t>
  </si>
  <si>
    <t>Baines Creek 138 kV Switch Gen Tie</t>
  </si>
  <si>
    <t>Baines Creek 138 kV Switch</t>
  </si>
  <si>
    <t>Bonham Solar I</t>
  </si>
  <si>
    <t>R6375</t>
  </si>
  <si>
    <t>3802, 155372</t>
  </si>
  <si>
    <t>RCEC_Commerce_South_Load</t>
  </si>
  <si>
    <t xml:space="preserve">Adding Commerce South Bus, Load and Branch from Saddle to Comm_S1_8_x000D_
</t>
  </si>
  <si>
    <t>2843, 6856</t>
  </si>
  <si>
    <t>Establish Fallstown 138 kV Switch</t>
  </si>
  <si>
    <t>Fallstown</t>
  </si>
  <si>
    <t>M3018</t>
  </si>
  <si>
    <t>Renner Switch 138kV Capacitor Bank</t>
  </si>
  <si>
    <t>Install Capacitor Banks at Renner switch</t>
  </si>
  <si>
    <t>Renner Switch</t>
  </si>
  <si>
    <t>M4021</t>
  </si>
  <si>
    <t>0,220</t>
  </si>
  <si>
    <t>2352, 2353</t>
  </si>
  <si>
    <t>Renner TPL 138 kV Capacitors</t>
  </si>
  <si>
    <t>Upgrade existing capacitor banks</t>
  </si>
  <si>
    <t>RENNER SWITCH</t>
  </si>
  <si>
    <t>M3048</t>
  </si>
  <si>
    <t>80546B</t>
  </si>
  <si>
    <t>Rebuild and double-circuit the Round Rock Westinghouse - Georgetown East 138 kV Line Section</t>
  </si>
  <si>
    <t>Round Rock Westinghouse Tap</t>
  </si>
  <si>
    <t>3669, 3677, 7528, 7532</t>
  </si>
  <si>
    <t>Seagoville-Watermill 138 kV Line</t>
  </si>
  <si>
    <t>Rebuild Seagoville-Watermill 138 kV Line</t>
  </si>
  <si>
    <t>Seagoville</t>
  </si>
  <si>
    <t>Watermill</t>
  </si>
  <si>
    <t>M4081</t>
  </si>
  <si>
    <t>23RPG033</t>
  </si>
  <si>
    <t>2429, 2434, 3076, 3077, 3079, 3083</t>
  </si>
  <si>
    <t>Montfort Switch-Shankle Switch 138 kV Line</t>
  </si>
  <si>
    <t>Rebuild Montfort Switch - Shankle Switch 138 kV Line</t>
  </si>
  <si>
    <t>Montfort</t>
  </si>
  <si>
    <t>Shankle</t>
  </si>
  <si>
    <t>M4002</t>
  </si>
  <si>
    <t>192, 2330, 2331, 3789, 12329</t>
  </si>
  <si>
    <t>Rebuild League City-Hidden Lakes with bundled 795 ACSS</t>
  </si>
  <si>
    <t>Hidden Lakes (bus # 38900)</t>
  </si>
  <si>
    <t>League City (bus # 38920)</t>
  </si>
  <si>
    <t>Add CapBANK in COYANOSA</t>
  </si>
  <si>
    <t xml:space="preserve">COYANOSA </t>
  </si>
  <si>
    <t>Models Rice Tap</t>
  </si>
  <si>
    <t>12236, 37363, 37365</t>
  </si>
  <si>
    <t>Burkett 138 kV POD</t>
  </si>
  <si>
    <t>Burkett</t>
  </si>
  <si>
    <t>M4466</t>
  </si>
  <si>
    <t>2471, 2710, 2893</t>
  </si>
  <si>
    <t>Structure 31/8 - Kenedy SS: Line Rebuild</t>
  </si>
  <si>
    <t>Coleto Creek - Kenedy SS: Line Rebuild</t>
  </si>
  <si>
    <t>Rosata</t>
  </si>
  <si>
    <t>Kenedy SS</t>
  </si>
  <si>
    <t>1052 - 1225</t>
  </si>
  <si>
    <t>20RPG014</t>
  </si>
  <si>
    <t>8153, 8186</t>
  </si>
  <si>
    <t>LCRA North McCamey Switch Station: Cap Bank Retirement</t>
  </si>
  <si>
    <t>Retire the AEP Cap Banks at the LCRA's North McCamey Switch station</t>
  </si>
  <si>
    <t>N. McCamey</t>
  </si>
  <si>
    <t>AEP TCC/LCRA</t>
  </si>
  <si>
    <t>Daniel DeVita_x000D_
myturner@aep.com_x000D_
918-599-2437</t>
  </si>
  <si>
    <t>TP2026117</t>
  </si>
  <si>
    <t>Tynan: Expand 69 kV Station</t>
  </si>
  <si>
    <t xml:space="preserve">Interconnect Honeycomb Solar and Storage to the Tynan 69 kV station_x000D_
</t>
  </si>
  <si>
    <t>Tynan</t>
  </si>
  <si>
    <t>TP2023005</t>
  </si>
  <si>
    <t>LCRA TSC Bluffton to Buchanan Transmission Line Overhaul</t>
  </si>
  <si>
    <t xml:space="preserve">Overhaul circuit and replace conductor with single-Drake conductor (117 MVA) from Bluffton to Buchanan.  Replacement structures should be 138-kV double-circuit capable of supporting a single-Suwannee conductor.  Install OPGW.  </t>
  </si>
  <si>
    <t>Bluffton</t>
  </si>
  <si>
    <t>Buchanan</t>
  </si>
  <si>
    <t>7101, 7406</t>
  </si>
  <si>
    <t>Gabriel - Rivery MLSE Upgrade</t>
  </si>
  <si>
    <t>Remove an MLSE on T457 Gabriel - Rivery 138-kV transmission line to achieve the full conductor rating.</t>
  </si>
  <si>
    <t>Gabriel Substation</t>
  </si>
  <si>
    <t>7346, 7347</t>
  </si>
  <si>
    <t>SandLake - North McCamey Transmission Line Addition</t>
  </si>
  <si>
    <t xml:space="preserve">LCRA TSC and ONCOR joint project to add the Sand Lake-North McCamey 345-kV double-circuit transmission line. 22RPG010. Also see PMCR 69709, LCRATSC_Bearkat_NorthMcCamey_TransmissionLineAddition. </t>
  </si>
  <si>
    <t>22RPG010</t>
  </si>
  <si>
    <t>11098, 76000</t>
  </si>
  <si>
    <t>2021-FW15</t>
  </si>
  <si>
    <t>Fredonia - Mason Transmission Line Overhaul</t>
  </si>
  <si>
    <t>Perform an overhaul on the 11 mile T289 Fredonia (CTEC) - Mason (CTEC) 69-kV transmission line. Per LCRA TSC Transmission System Planning procedure, replacement structures will be capable of operating at 138-kV.</t>
  </si>
  <si>
    <t>Fredonia</t>
  </si>
  <si>
    <t>7395, 76391</t>
  </si>
  <si>
    <t>Bearkat - North McCamey Transmission Line Addition</t>
  </si>
  <si>
    <t>LCRA TSC and WETT joint project to add the Bearkat-North McCamey 345-kV double-circuit transmission line. 22RPG010</t>
  </si>
  <si>
    <t>Bearkat</t>
  </si>
  <si>
    <t>59903, 76000</t>
  </si>
  <si>
    <t>Interconnect the Skybox load to the existing Red Creek 345 kV station</t>
  </si>
  <si>
    <t>Michael Blackwell_x000D_
myturner@aep.com_x000D_
918-599-2437</t>
  </si>
  <si>
    <t>TP2026069</t>
  </si>
  <si>
    <t>6444, 60309</t>
  </si>
  <si>
    <t>72576B</t>
  </si>
  <si>
    <t>Lago Vista to Nameless Transmission Line Upgrade</t>
  </si>
  <si>
    <t>Upgrade final span into Nameless, upgrade terminal equipment, and achieve circuit rating of 440 MVA. (Replaces ERCOT Project #61277B)</t>
  </si>
  <si>
    <t>1/10/2023: Added information to clarify circuit rating.</t>
  </si>
  <si>
    <t>Nameless</t>
  </si>
  <si>
    <t>Charles Dewitt_x000D_
Charles.Dewitt@peci.com_x000D_
830-868-5041</t>
  </si>
  <si>
    <t>70352, 70526</t>
  </si>
  <si>
    <t>Magill: Construct New 138 kV Terminal</t>
  </si>
  <si>
    <t>Interconnect City Breeze BESS to the Magill 138 kV station</t>
  </si>
  <si>
    <t>Magill</t>
  </si>
  <si>
    <t>TP2024104</t>
  </si>
  <si>
    <t>8111, 114071</t>
  </si>
  <si>
    <t>Switchyard to accommodate for Telios Large Load.</t>
  </si>
  <si>
    <t xml:space="preserve">Added Kirkland and Telios bus, along with load and branches_x000D_
</t>
  </si>
  <si>
    <t>6879, 6882, 6915, 6950, 6980</t>
  </si>
  <si>
    <t>138kV transmission upgrade to serve Kirkland large load.</t>
  </si>
  <si>
    <t xml:space="preserve">Modifying branch info between BLDSW_RC and BLACKLND_8_x000D_
</t>
  </si>
  <si>
    <t>6886, 12713</t>
  </si>
  <si>
    <t>HOLDER</t>
  </si>
  <si>
    <t>RISING STAR</t>
  </si>
  <si>
    <t>292, 33285, 33289</t>
  </si>
  <si>
    <t>Planned reconductor from Hasse to Gustine</t>
  </si>
  <si>
    <t>HASSE</t>
  </si>
  <si>
    <t>GUSTINE</t>
  </si>
  <si>
    <t>273, 277</t>
  </si>
  <si>
    <t>add 19.2 MVAR Capacitor at Rio Colorado</t>
  </si>
  <si>
    <t>Oncor_FW_81410_Averitt Synchronous Condenser</t>
  </si>
  <si>
    <t>Add Averitt Switch Synchronous Condenser</t>
  </si>
  <si>
    <t>Averitt</t>
  </si>
  <si>
    <t>D20231</t>
  </si>
  <si>
    <t>18544, 18553, 18554, 23933, 23934</t>
  </si>
  <si>
    <t>Placeholder Station for Erath Solar POI</t>
  </si>
  <si>
    <t>Erath</t>
  </si>
  <si>
    <t>68020, 68025, 68030</t>
  </si>
  <si>
    <t>90232G</t>
  </si>
  <si>
    <t>Upgrade Stadium to Fannin Ckt.08B  to increase thermal limits as part of FRM upgrades</t>
  </si>
  <si>
    <t>47090, 47420</t>
  </si>
  <si>
    <t>90232A</t>
  </si>
  <si>
    <t>40190, 41301</t>
  </si>
  <si>
    <t>90232F</t>
  </si>
  <si>
    <t>Upgrade Bellaire to Jeanetta Ckt.64B  to increase thermal limits as part of FRM upgrades</t>
  </si>
  <si>
    <t>90232C</t>
  </si>
  <si>
    <t>90232D</t>
  </si>
  <si>
    <t>99453M</t>
  </si>
  <si>
    <t>Upgrade Ckt.75H King to Rothwood to increase thermal limits as part of FRM2 upgrades.</t>
  </si>
  <si>
    <t>Rothwood</t>
  </si>
  <si>
    <t>40900, 46290</t>
  </si>
  <si>
    <t>DIABOX Customer Load Addition with related line upgrades</t>
  </si>
  <si>
    <t>Upgrade Ckt.21E MOMENT to SOLMER to SR Bertron to increase thermal limits</t>
  </si>
  <si>
    <t>SOLMER</t>
  </si>
  <si>
    <t>SR Bertron/MOMENT</t>
  </si>
  <si>
    <t>40480, 41090, 41400, 41480</t>
  </si>
  <si>
    <t>Plaza to Grant Ckt.08I Upgrade</t>
  </si>
  <si>
    <t>Install parallel underground portion of Ckt.08I Plaza to Grant to increase thermal limits.</t>
  </si>
  <si>
    <t>47110, 47350</t>
  </si>
  <si>
    <t>Red Egret BESS 138kV Gen Tie.</t>
  </si>
  <si>
    <t>38820, 113533</t>
  </si>
  <si>
    <t>Rebuild Nada to El Campo 69 kV line</t>
  </si>
  <si>
    <t xml:space="preserve">Rebuild Nada to El Campo 69 kV line from 4/0 to 795. 2023 RTP </t>
  </si>
  <si>
    <t>Nada</t>
  </si>
  <si>
    <t>5536, 5538</t>
  </si>
  <si>
    <t>Rebuild Rio Colorado - Bay City</t>
  </si>
  <si>
    <t>Rebuild Rio Colorado - Bay City 795 ACSR</t>
  </si>
  <si>
    <t>Rio Colorado</t>
  </si>
  <si>
    <t>5560, 5563</t>
  </si>
  <si>
    <t>Add Fort Bobcat load serving station and Tline to STEC Orange Grove</t>
  </si>
  <si>
    <t>5660, 5664</t>
  </si>
  <si>
    <t>Lewisville Switch to Highland</t>
  </si>
  <si>
    <t>Lewisville Switch</t>
  </si>
  <si>
    <t>Highland</t>
  </si>
  <si>
    <t>645, 664</t>
  </si>
  <si>
    <t>66289C</t>
  </si>
  <si>
    <t>Tyler to Athens 138 kV line Conversion</t>
  </si>
  <si>
    <t>Convert Tyler Switch - Athens 69 kV Line to 138 kV Operation</t>
  </si>
  <si>
    <t>Tyler Switch</t>
  </si>
  <si>
    <t>Athens</t>
  </si>
  <si>
    <t>R6094</t>
  </si>
  <si>
    <t>22RPG015</t>
  </si>
  <si>
    <t>3108, 3126, 3142, 3197, 3236, 3238, 3239, 3256, 13235</t>
  </si>
  <si>
    <t>66492B</t>
  </si>
  <si>
    <t>Upgrade Grindstone - Jacksboro Sinclair 69 kV Line</t>
  </si>
  <si>
    <t>Grindstone</t>
  </si>
  <si>
    <t>1557, 1572</t>
  </si>
  <si>
    <t>72579B</t>
  </si>
  <si>
    <t>Rebuild and upgrade Blanco to Devil's Hill 69 kV circuits to 138 kV with bundled 795 kcmil conductor (440 MVA). (Replaces ERCOT Project # 70367B)</t>
  </si>
  <si>
    <t>Devil's Hill</t>
  </si>
  <si>
    <t>70482, 70493</t>
  </si>
  <si>
    <t>66206A</t>
  </si>
  <si>
    <t>Upgrade Temple - Marak 69 kV Line</t>
  </si>
  <si>
    <t>3496, 3689, 3726</t>
  </si>
  <si>
    <t>BBEC Delhi T1</t>
  </si>
  <si>
    <t>Add Transformer at Delhi</t>
  </si>
  <si>
    <t>Delhi</t>
  </si>
  <si>
    <t>81305A</t>
  </si>
  <si>
    <t>Expanse - Vealmoor 138 kV Line Rebuild</t>
  </si>
  <si>
    <t>Rebuilds the existing Vealmoor – Estacado 138 kV Line with both circuits in place and establish the new Tredway 138 kV Switch.</t>
  </si>
  <si>
    <t xml:space="preserve">Expanse_x000D_
</t>
  </si>
  <si>
    <t>Tredway</t>
  </si>
  <si>
    <t>R8681</t>
  </si>
  <si>
    <t>24RPG029</t>
  </si>
  <si>
    <t>1355, 10099, 10110, 10113, 11002, 11005, 11303, 11349, 11368, 23829, 23835, 23838</t>
  </si>
  <si>
    <t>Port Lavaca: Station Rebuild (Cangrejo)</t>
  </si>
  <si>
    <t>Rebuild the Port Lavaca (Cangrejo) station</t>
  </si>
  <si>
    <t>1057 - 1230</t>
  </si>
  <si>
    <t>3787 TA2019045</t>
  </si>
  <si>
    <t>Ajo to Reforzar: Construct New 345 kV Double Circuit Line</t>
  </si>
  <si>
    <t>Construct a new 345 kV double circuit line from Ajo to Reforzar</t>
  </si>
  <si>
    <t>Ajo</t>
  </si>
  <si>
    <t>Reforzar</t>
  </si>
  <si>
    <t>TP2022030</t>
  </si>
  <si>
    <t>Kenedy</t>
  </si>
  <si>
    <t>80076, 80078</t>
  </si>
  <si>
    <t>81305B</t>
  </si>
  <si>
    <t>Rebuild the existing Expanse – Estacado 138 kV Line section with both circuits in place establish the new Tredway 138 kV Switch.</t>
  </si>
  <si>
    <t>1355, 10090, 10097, 10098, 10110, 10113, 11002, 11006, 11303, 11338, 11348, 11349, 11368, 11383, 23829, 23835, 23838, 23849, 23880</t>
  </si>
  <si>
    <t>90232E</t>
  </si>
  <si>
    <t>Upgrade Jeanetta to WA Parish Ckt.64A  to increase thermal limits as part of FRM upgrades</t>
  </si>
  <si>
    <t>RCEC_RockWallHwy276Load</t>
  </si>
  <si>
    <t xml:space="preserve">Adding Rockwall Highway Bus, Load and Branch from RockWallHwy to RCKWL_E1_8_x000D_
</t>
  </si>
  <si>
    <t>2710, 6972</t>
  </si>
  <si>
    <t>77807B</t>
  </si>
  <si>
    <t>Silverleaf 138kV station from TNMP submitted Cowpen/Silverleaf RPG</t>
  </si>
  <si>
    <t xml:space="preserve">North Main 138kV Capacitor Bank	</t>
  </si>
  <si>
    <t>North Main</t>
  </si>
  <si>
    <t>M5187</t>
  </si>
  <si>
    <t>Pleasant Grove</t>
  </si>
  <si>
    <t>Midway</t>
  </si>
  <si>
    <t>RCEC_BranchChanges_Kaufman_Update4</t>
  </si>
  <si>
    <t xml:space="preserve">Updating branch info between I20_RC and COMBINRC1_x000D_
</t>
  </si>
  <si>
    <t>6821, 6904</t>
  </si>
  <si>
    <t>BEPC_TPIT102563_BrushieCap</t>
  </si>
  <si>
    <t>GVEC Kicaster Substation Addition (formerly Wilson South)</t>
  </si>
  <si>
    <t xml:space="preserve">Add a new load-serving substation 4.35 miles south of La Vernia along FM 775 with a 40 MVA PWT._x000D_
</t>
  </si>
  <si>
    <t>Wilson South</t>
  </si>
  <si>
    <t>5418, 7615, 7629</t>
  </si>
  <si>
    <t>Old Country 345 kV Switch</t>
  </si>
  <si>
    <t xml:space="preserve">Old Country </t>
  </si>
  <si>
    <t>M4172</t>
  </si>
  <si>
    <t>1906, 68091</t>
  </si>
  <si>
    <t>78490C</t>
  </si>
  <si>
    <t>Jeanetta Auto Upgrades</t>
  </si>
  <si>
    <t>Upgrade Ckt.25B Roark equipment and reconductor near Roark substation to increase thermal limits</t>
  </si>
  <si>
    <t>23RPG031</t>
  </si>
  <si>
    <t>44590, 48315, 48316</t>
  </si>
  <si>
    <t>Twin Buttes Load 138-KV Circuit Breaker Addition</t>
  </si>
  <si>
    <t>Provide a 138-kV point of interconnection at the Twin Buttes Substation to connect to a new Golden Spread Electric Cooperative Transmission line. Update contingencies</t>
  </si>
  <si>
    <t>Twin Buttes</t>
  </si>
  <si>
    <t>Rebuild Wickett to Winkler 69kV line.</t>
  </si>
  <si>
    <t>TNMP Winkler (37960)</t>
  </si>
  <si>
    <t>TNMP Wickett (37980)</t>
  </si>
  <si>
    <t>37960, 37980</t>
  </si>
  <si>
    <t>Cruce to Reforzar: Construct New 345 kV Double Circuit Line</t>
  </si>
  <si>
    <t>Construct a new 345 kV double circuit line from Cruce to Reforzar</t>
  </si>
  <si>
    <t>TP2022033</t>
  </si>
  <si>
    <t>Jim Hogg</t>
  </si>
  <si>
    <t>80078, 80079</t>
  </si>
  <si>
    <t>Static: Expand 345 kV Station</t>
  </si>
  <si>
    <t>Install two 345 kV breakers at the existing Static 345 kV station</t>
  </si>
  <si>
    <t>Static</t>
  </si>
  <si>
    <t>TP2025246</t>
  </si>
  <si>
    <t>Laredo to Del Mar: 138 kV Line Rebuild</t>
  </si>
  <si>
    <t xml:space="preserve">Rebuild Laredo to Del Mar 138 kV Line </t>
  </si>
  <si>
    <t>Laredo</t>
  </si>
  <si>
    <t>Del Mar</t>
  </si>
  <si>
    <t>992 - 1170</t>
  </si>
  <si>
    <t>8293, 8645</t>
  </si>
  <si>
    <t>2018-S4</t>
  </si>
  <si>
    <t>Laredo to University: Rebuild 138 kV Line</t>
  </si>
  <si>
    <t>Reconductor the Del Mar to University 138 kV line</t>
  </si>
  <si>
    <t>1119 - 1297</t>
  </si>
  <si>
    <t>8293, 8645, 8647</t>
  </si>
  <si>
    <t>Del Sol to Frontera: Build New 345 kV Double Circuit Line</t>
  </si>
  <si>
    <t>Build new 345 kV double circuit line from Del Sol to Frontera. Expand Frontera Station and install two (2) autotransformers.</t>
  </si>
  <si>
    <t>Service Level Update</t>
  </si>
  <si>
    <t>Brent Harris_x000D_
jlsolis@aep.com_x000D_
361-881-5574</t>
  </si>
  <si>
    <t>TP2020838</t>
  </si>
  <si>
    <t>8355, 8980, 8992, 80004, 80005, 80119, 80355</t>
  </si>
  <si>
    <t>LeMay: Expand 138 kV Station</t>
  </si>
  <si>
    <t>Interconnect the new White Water Midstream load to the existing LeMay 138 kV station</t>
  </si>
  <si>
    <t>LeMay</t>
  </si>
  <si>
    <t>Install generation for Pinewood Solar (25INR0170) at Seabreeze 345kV CEHE substation. Connect at the same generator lead as Tanglewood Solar.</t>
  </si>
  <si>
    <t>TANGLE</t>
  </si>
  <si>
    <t>Tier 3 project to add second autotransformer at Long Draw</t>
  </si>
  <si>
    <t>Long Draw 138 kV</t>
  </si>
  <si>
    <t>24RPG027</t>
  </si>
  <si>
    <t>59900, 59906, 59991</t>
  </si>
  <si>
    <t>LCRATSC Warda Generator Circuit Breaker Addition</t>
  </si>
  <si>
    <t>This project installs a new 138-kV circuit breaker and associated terminal equipment at the Warda Substation, in a ring bus configuration, to provide a new 138-kV Point of Interconnection to Staccato Storage.</t>
  </si>
  <si>
    <t>90232H</t>
  </si>
  <si>
    <t>Upgrade Kirby to Garrott Ckt.37A  to increase thermal limits as part of FRM upgrades</t>
  </si>
  <si>
    <t>47320, 47660</t>
  </si>
  <si>
    <t>99453R</t>
  </si>
  <si>
    <t>Upgrade Ckt.62A Bailey to Waterhole to increase thermal limits as part of FRM2 upgrades.</t>
  </si>
  <si>
    <t>Bailey</t>
  </si>
  <si>
    <t>44040, 44880</t>
  </si>
  <si>
    <t>Oklaunion: Construct New 345 kV Terminal</t>
  </si>
  <si>
    <t>Interconnect the OPS load to the existing Oklaunion 345 kV station</t>
  </si>
  <si>
    <t>Randy Weaver_x000D_
myturner@aep.com_x000D_
918-599-2437</t>
  </si>
  <si>
    <t>TP2024106</t>
  </si>
  <si>
    <t>Range Rider - Ranger Camp 138 kV Double-Circuit Line</t>
  </si>
  <si>
    <t>Construct a new 138 kV Double-Circuit Line from Range Rider to Ranger Camp Switch.</t>
  </si>
  <si>
    <t xml:space="preserve">Ranger Camp 345/138 kV Switch_x000D_
</t>
  </si>
  <si>
    <t xml:space="preserve">Range Rider 138 kV Switch_x000D_
</t>
  </si>
  <si>
    <t>1032, 10050</t>
  </si>
  <si>
    <t>73578A</t>
  </si>
  <si>
    <t>Heights 138kV Loop Conversion</t>
  </si>
  <si>
    <t xml:space="preserve">Rebuild/Reconductor Dead Ckt.40Z to prepare for 138kV Conversion.  De-energize Ckt.31C Dunlavy to Heights and repurpose as Ckt.09D tap to Dunlavy TR1 load._x000D_
</t>
  </si>
  <si>
    <t>Dunlavy</t>
  </si>
  <si>
    <t>Heights</t>
  </si>
  <si>
    <t>46615, 47580, 47581, 47591, 47682, 48752</t>
  </si>
  <si>
    <t>McKenzie Road to Winthorp: Construct New 138 kV Line</t>
  </si>
  <si>
    <t>Interconnect the new Winthorp load station to the existing McKenzie Road 138 kV station</t>
  </si>
  <si>
    <t>McKenzie Road</t>
  </si>
  <si>
    <t>Winthorp</t>
  </si>
  <si>
    <t>TP2024150</t>
  </si>
  <si>
    <t>8545, 8858</t>
  </si>
  <si>
    <t>Range Rider 138 kV Switch</t>
  </si>
  <si>
    <t>Construct a new 138 kV switch replacing existing Morgan Creek 138 kV Switch.</t>
  </si>
  <si>
    <t>R8721</t>
  </si>
  <si>
    <t>1030, 1032, 1033, 10050, 10183, 11032, 11033, 11034, 11035, 180031, 180032, 180033, 180034, 180035, 180036</t>
  </si>
  <si>
    <t>LCRATSC_Settlers Substation Upgrade</t>
  </si>
  <si>
    <t>Settlers Substation Addition project will construct a  new substation connecting to LCRA TSC owned 138-kV transmission lines T171 Austrop to Sim Gideon and T231 Bastrop to Webberville via a hard tap installation. In this project, LCRA TSC will upgrade the hard tap installation to a breakered facility.</t>
  </si>
  <si>
    <t>PLC-6691</t>
  </si>
  <si>
    <t>7322, 7327, 7328, 7329</t>
  </si>
  <si>
    <t>78490D</t>
  </si>
  <si>
    <t>Reconductor Ckt.25B Clodine to Roark TR8 tap to increase thermal limits.</t>
  </si>
  <si>
    <t>73578B</t>
  </si>
  <si>
    <t>Repurpose/retire existing 69kV Ckts 34A/34B.  Unbundle parallel-bundled portions of Ckt.40A HOC to Dunlavy.  Reconfigure Ckt.40A to reach a Minimum 1-2000AAC limiting conductor @ 90/120Deg.  Upgrade HOC line relaying on 69kV Ckt.40A HOC to Dunlavy.</t>
  </si>
  <si>
    <t>73578D</t>
  </si>
  <si>
    <t>Convert Heights substation to 138kV service.  Retire/repurpose portions of 69kV Ckts. 34A/34B for the new Heights 138kV loop.  Reconfigure Ckt.09D to create new Ckt.09D Eureka TR2/TR3 tap to HE-DN_TR1 tap to Heights 138kV to White Oak.  Reconductor any existing 1-795AAC limiting conductor to 2-959ACSS.  Remove existing Heights 7.2 MVAR cap bank from Heights TR1.</t>
  </si>
  <si>
    <t>San Felipe/White Oak</t>
  </si>
  <si>
    <t>46615, 46620, 47160, 47581, 47591, 47680, 47682, 47685, 48752, 747680</t>
  </si>
  <si>
    <t>73578E</t>
  </si>
  <si>
    <t xml:space="preserve">Remove White Oak auto A2/A4 and remaining 69kV facilities_x000D_
</t>
  </si>
  <si>
    <t>46615, 46620, 47680, 49021, 49042</t>
  </si>
  <si>
    <t>Dunlay substation</t>
  </si>
  <si>
    <t>Adds STEC Dunlay Load serving station</t>
  </si>
  <si>
    <t>Dunlay</t>
  </si>
  <si>
    <t>5802, 5807, 5813</t>
  </si>
  <si>
    <t>Rio Medina substation</t>
  </si>
  <si>
    <t>Adds Rio Medina Load serving station</t>
  </si>
  <si>
    <t>5804, 5805</t>
  </si>
  <si>
    <t>Upgrade STEC castroville to Pearson to 138kV</t>
  </si>
  <si>
    <t>Upgrade STEC Bader station to 138kV. Upgrade STEC Castroville to bader and bader to pearson to 138kV</t>
  </si>
  <si>
    <t>5802, 5804, 5810, 5811, 5813</t>
  </si>
  <si>
    <t>Upgrade Eustace-Walton line to Cumberland conductor</t>
  </si>
  <si>
    <t>6899, 6951</t>
  </si>
  <si>
    <t>Addition of PEC CementPlant_Substation</t>
  </si>
  <si>
    <t xml:space="preserve">Adding PEC CementPlant_Substation substation. Adding bus, branch, and load. </t>
  </si>
  <si>
    <t>70002, 70198, 70498</t>
  </si>
  <si>
    <t>Add Combine Switch station next to the existing Combine station. The new Combine switch will connect to Combine NTMWD</t>
  </si>
  <si>
    <t>6821, 6858, 6903, 6904, 6905</t>
  </si>
  <si>
    <t>82298B</t>
  </si>
  <si>
    <t>PMCR for Adding TNMP Woodhouse New Station</t>
  </si>
  <si>
    <t>23RTP023</t>
  </si>
  <si>
    <t>La Cima Substation Addition</t>
  </si>
  <si>
    <t xml:space="preserve">Add new substation to 138 kV line between Ranch Road 12 and Hill Top and install 46.7 MVA distribution transformer. The new substation will be located approximately 0.30 miles from Ranch Road 12 substation._x000D_
</t>
  </si>
  <si>
    <t>Ranch Road 12</t>
  </si>
  <si>
    <t>La Cima</t>
  </si>
  <si>
    <t>7185, 7186, 7190</t>
  </si>
  <si>
    <t>0,9</t>
  </si>
  <si>
    <t>RCEC_BranchChanges_Kaufman_Update5</t>
  </si>
  <si>
    <t xml:space="preserve">Updating line info between Boze and CombineRC1_x000D_
</t>
  </si>
  <si>
    <t>6903, 6904, 6905</t>
  </si>
  <si>
    <t>99544A</t>
  </si>
  <si>
    <t>3632, 3634, 3802</t>
  </si>
  <si>
    <t>Establish Foggle Switch - North Athens Switch 138 kV Line</t>
  </si>
  <si>
    <t>Foggle Switch</t>
  </si>
  <si>
    <t>North Athens Switch (Rayburn)</t>
  </si>
  <si>
    <t>R6348</t>
  </si>
  <si>
    <t>3233, 6867</t>
  </si>
  <si>
    <t>La Palma Expansion</t>
  </si>
  <si>
    <t>Construct 3 Breaker Ring Bus. Construct 345 kV Line from La Palma 345 kV station to Kingfisher 345 kV (Sharyland) station.</t>
  </si>
  <si>
    <t>TP2021588</t>
  </si>
  <si>
    <t>8317, 8383, 79500, 79501, 80137</t>
  </si>
  <si>
    <t>Saxet Substation Upgrade</t>
  </si>
  <si>
    <t>This Saxet Substation Upgrade project (Phase 2) will be a continuation of the Saxet Substation Addition project (Phase 1) where LCRA TSC installed two new transmission hard taps with associated structures to LCRA TSC owned 138-kV transmission lines T522 Lon Hill – Weil Tract and T437 Lon Hill (AEP) – Nueces Bay (AEP). In this project, LCRA TSC will upgrade from the hard tap installations to a breakered facility and connect the LCRA TSC 138-kV transmission lines T522 Lon Hill – Weil Tract and T437 Lon Hill (AEP) – Nueces Bay (AEP) to the new Saxet substation.</t>
  </si>
  <si>
    <t>PLC-7500</t>
  </si>
  <si>
    <t>8441, 8452, 8858, 78568, 78569</t>
  </si>
  <si>
    <t>Add Embar 138 kV POD</t>
  </si>
  <si>
    <t>1134, 11273, 18690</t>
  </si>
  <si>
    <t>Barrilla Junction: 69 kV Loop Rebuild</t>
  </si>
  <si>
    <t>Rebuild Barrilla Junction to Saragosa to Cherry Creek to Verhalen to Hoefs Road stations, convert to 138 kV</t>
  </si>
  <si>
    <t>Barrilla Junction</t>
  </si>
  <si>
    <t>Hoefs Road Station</t>
  </si>
  <si>
    <t>1141 - 1319</t>
  </si>
  <si>
    <t>21RPG023</t>
  </si>
  <si>
    <t>6649, 6650, 6651, 6652, 6653, 6654, 60206, 60207, 60208, 60716, 60802, 60808, 69023, 69047</t>
  </si>
  <si>
    <t>Cruce to Del Sol: Construct New 345 kV Double Circuit Line</t>
  </si>
  <si>
    <t>Construct a new 345 kV double circuit line from Cruce to Del Sol</t>
  </si>
  <si>
    <t>Marc Wilson_x000D_
jlsolis@aep.com_x000D_
361-881-5574</t>
  </si>
  <si>
    <t>TP2022032</t>
  </si>
  <si>
    <t>80079, 80355</t>
  </si>
  <si>
    <t>Shepley: Construct New Distribution Station</t>
  </si>
  <si>
    <t>Construct new distribution station on the Victoria to Dupont Switch 138 kV line</t>
  </si>
  <si>
    <t>Shepley</t>
  </si>
  <si>
    <t>Will Simmons_x000D_
deevans@aep.com_x000D_
918-599-2938</t>
  </si>
  <si>
    <t>8143, 8149, 8159, 8169, 8172, 8572, 8719</t>
  </si>
  <si>
    <t>McKenzie Road: Rebuild 138 kV Station</t>
  </si>
  <si>
    <t>Interconnect the Bootstrap loads to the rebuilt McKenzie Road 138 kV station</t>
  </si>
  <si>
    <t>TP2023884</t>
  </si>
  <si>
    <t>8520, 8545, 8567, 8858, 78568, 78569</t>
  </si>
  <si>
    <t>Closner: Construct New 138 kV Terminal</t>
  </si>
  <si>
    <t>Interconnect Gunnar BESS to the Closner 138 kV station</t>
  </si>
  <si>
    <t>Closner</t>
  </si>
  <si>
    <t>Angstrom to STP: Increase 345 kV Line MOT</t>
  </si>
  <si>
    <t>Increase the MOT on the Angstrom to STP 345 kV line</t>
  </si>
  <si>
    <t>TA2024200</t>
  </si>
  <si>
    <t>5915, 8249, 8676</t>
  </si>
  <si>
    <t>Tesla: Construct New 345 kV Terminal</t>
  </si>
  <si>
    <t>Interconnect the Lancium load to the existing Tesla 345 kV station</t>
  </si>
  <si>
    <t>Tesla</t>
  </si>
  <si>
    <t>TP2024048</t>
  </si>
  <si>
    <t>McKenzie to Westside: Reconductor 138 kV Line</t>
  </si>
  <si>
    <t>Reconductor the McKenzie to Westside 138 kV line</t>
  </si>
  <si>
    <t>TP2024025</t>
  </si>
  <si>
    <t>8485, 8858</t>
  </si>
  <si>
    <t>Cangrejo to Dacosta: Rebuild 138 kV Line</t>
  </si>
  <si>
    <t>Rehab 138 kV line from Cangrejo to Dacosta</t>
  </si>
  <si>
    <t>Dacosta</t>
  </si>
  <si>
    <t>8133, 8135, 8136, 8140, 8141, 8143, 8169, 8536, 8721, 8722, 8723, 8756, 80064, 88133</t>
  </si>
  <si>
    <t>Jim Treece: Interconnect New 345 kV Generator</t>
  </si>
  <si>
    <t>Interconnect Blue Summit II Energy Storage to the existing Jim Treece 345 kV station</t>
  </si>
  <si>
    <t>Jim Treece</t>
  </si>
  <si>
    <t>Chase Stevens_x000D_
twang1@aep.com_x000D_
918-599-2635</t>
  </si>
  <si>
    <t>TP2025111</t>
  </si>
  <si>
    <t>Hamilton Road to Maxwell: Rebuild 138 kV Line</t>
  </si>
  <si>
    <t>Rebuild the Hamilton Road to Maxwell 138 kV line</t>
  </si>
  <si>
    <t>Jeremy Brazeal_x000D_
jsolis@aep.com_x000D_
361-881-5574</t>
  </si>
  <si>
    <t>TA2019800</t>
  </si>
  <si>
    <t>20RPG022</t>
  </si>
  <si>
    <t>8257, 8998</t>
  </si>
  <si>
    <t>Cenizo to Cruce: Construct New 345 kV Double Circuit Line</t>
  </si>
  <si>
    <t>Construct a new 345 kV double circuit line from Cenizo to Cruce</t>
  </si>
  <si>
    <t>Cenizo</t>
  </si>
  <si>
    <t>TP2022031</t>
  </si>
  <si>
    <t>80079, 80220</t>
  </si>
  <si>
    <t>Install temporary tap service on Ckt.60C to create new Ckt.60C South Lane City to Raider tap to New Gulf.</t>
  </si>
  <si>
    <t>South Lane City / New Gulf</t>
  </si>
  <si>
    <t>43010, 44999, 49924</t>
  </si>
  <si>
    <t>Cruce: Construct New 345 kV Station</t>
  </si>
  <si>
    <t>Construct a new 345 kV station on the Cenizo to Reforzar 345 kV line and the Del Sol to San Miguel 345 kV line</t>
  </si>
  <si>
    <t>TP2022034</t>
  </si>
  <si>
    <t>-250,0</t>
  </si>
  <si>
    <t>5901, 80079, 80280, 80281</t>
  </si>
  <si>
    <t>99791A</t>
  </si>
  <si>
    <t>Additional Facility Ratings Methodology Phase 2 (FRM2) Substation Upgrades.</t>
  </si>
  <si>
    <t>Upgrade Ckt.50B Zenith to Gibbons Creek to increase thermal limits as part of FRM2 upgrades.</t>
  </si>
  <si>
    <t>967, 44900</t>
  </si>
  <si>
    <t>Euclid_Substation_Addition_Updated</t>
  </si>
  <si>
    <t xml:space="preserve">LCRA TSC provide a new transmission point of interconnection by constructing a new 345-kV substation and cut-in T510 Hutto - Zorn. T510 will also be looped into the new Limmer 345-kV substation </t>
  </si>
  <si>
    <t>7041, 7045, 7341</t>
  </si>
  <si>
    <t>Pamela Heights I battery storage at Callisto substation… Connect with HO Clarke 138kV substation at the same generator lead as 01HOCCLO</t>
  </si>
  <si>
    <t>47150, 113105</t>
  </si>
  <si>
    <t>99453H</t>
  </si>
  <si>
    <t>Upgrade Ckt.97C Jordan to King to increase thermal limits as part of FRM2 upgrades.</t>
  </si>
  <si>
    <t>40850, 40900</t>
  </si>
  <si>
    <t>99453I</t>
  </si>
  <si>
    <t>Upgrade Ckt.02B WA Parish to Nash to increase thermal limits as part of FRM2 upgrades.</t>
  </si>
  <si>
    <t>Nash</t>
  </si>
  <si>
    <t>42980, 44010</t>
  </si>
  <si>
    <t>99453P</t>
  </si>
  <si>
    <t>Upgrade Ckt.62B Waterhole to Jones Creek to increase thermal limits as part of FRM2 upgrades.</t>
  </si>
  <si>
    <t>42530, 44880</t>
  </si>
  <si>
    <t>103003A</t>
  </si>
  <si>
    <t>Bellaire 35kV Distribution Upgrades with 3rd Transformer</t>
  </si>
  <si>
    <t>Reconfigure 35kV Bellaire distribution facilities.  Install new 35kV Bellaire distribution TR7 with Ckt.24B service.</t>
  </si>
  <si>
    <t>47014, 48512</t>
  </si>
  <si>
    <t>Rebuild/reconductor portions of DEWALT to MULA Ckt.02A as a Hardening upgrade.</t>
  </si>
  <si>
    <t>DEWALT</t>
  </si>
  <si>
    <t>MULA</t>
  </si>
  <si>
    <t>44180, 44490</t>
  </si>
  <si>
    <t>103003B</t>
  </si>
  <si>
    <t>Reconfigure 35kV Bellaire distribution facilities.  Reconfigure Bellaire 35kV distribution transformer TR6 to receive Ckt.35E service.  Reconductor portions of Ckt.35E.</t>
  </si>
  <si>
    <t>47010, 47011, 47441, 48511</t>
  </si>
  <si>
    <t>Cost included in Phase A</t>
  </si>
  <si>
    <t>73371E</t>
  </si>
  <si>
    <t>BP24 Sub Upgrades</t>
  </si>
  <si>
    <t>Upgrade Whaley to WA Parish Ckt.72F to increase thermal limits</t>
  </si>
  <si>
    <t>Whaley</t>
  </si>
  <si>
    <t>44005, 44070</t>
  </si>
  <si>
    <t>99391A</t>
  </si>
  <si>
    <t>Adds part of Permian Basin Reliability Plan Upgrade ID L18. Convert the existing Stanton East - Midland Basin - Spraberry 69-kV line to 138-kV and cut into Consavvy 138 kV Switch to establish the Spraberry - Consavvy 138 kV Line.</t>
  </si>
  <si>
    <t>1227, 1228, 1231, 1329, 1330, 11134, 11388</t>
  </si>
  <si>
    <t>D'Hanis Capacitor addition</t>
  </si>
  <si>
    <t>Add 9.6 MVAR capacitor step at D'Hanis</t>
  </si>
  <si>
    <t>Driscoll Capacitor addition</t>
  </si>
  <si>
    <t>adds 3 9.6 MVAR capacitor steps at Driscoll</t>
  </si>
  <si>
    <t>Upgrade Heidelberg to AEP Weslaco line</t>
  </si>
  <si>
    <t>Upgrade Heidelberg to STEC WESLACO and STEC WESLACO to AEP Weslaco lines to be 478MVA capable</t>
  </si>
  <si>
    <t>Heidelberg</t>
  </si>
  <si>
    <t>Weslaco</t>
  </si>
  <si>
    <t>5765, 5768, 8354</t>
  </si>
  <si>
    <t>West Sinton Capacitor addition</t>
  </si>
  <si>
    <t>Add a 3.6 MVAR step to existing West Sinton Capacitor</t>
  </si>
  <si>
    <t>West Sinton</t>
  </si>
  <si>
    <t>0,3.6</t>
  </si>
  <si>
    <t>Upgrade Driscoll- Loyola</t>
  </si>
  <si>
    <t>Upgrade Driscol-Ricardo-Riviera-Loyola to 795 ACSR</t>
  </si>
  <si>
    <t>5640, 5645, 5646, 5650</t>
  </si>
  <si>
    <t>Rebuild Oaks to Poteet to Pearsall 69 kV line</t>
  </si>
  <si>
    <t>Rebuild Oaks to Poteet to Pearsall 69 kV line from 4/0 to 795. 2023 RTP</t>
  </si>
  <si>
    <t>5710, 5712, 5893</t>
  </si>
  <si>
    <t>Reiter 345/138 kV Switch</t>
  </si>
  <si>
    <t>Construct a new 345/138 kV switch</t>
  </si>
  <si>
    <t>Wolf/Moss</t>
  </si>
  <si>
    <t>R8629</t>
  </si>
  <si>
    <t>1018, 11010, 11028, 18544, 18545, 18546, 18547</t>
  </si>
  <si>
    <t>82298A</t>
  </si>
  <si>
    <t>38295, 38308, 38355, 60717</t>
  </si>
  <si>
    <t>LST_Phantomhill_Hub Conversion</t>
  </si>
  <si>
    <t>Loop another circuit of the LST Crez line into Phantom Hill station as part of Gen Interconnection Project 23INR0244, 22INR0457 and 20INR0242</t>
  </si>
  <si>
    <t>68000, 68001, 68004, 183963</t>
  </si>
  <si>
    <t>add 19.2 MVAR Capacitor at Rossville</t>
  </si>
  <si>
    <t>add 19.2 MVAR Capacitor at Rossville. 2023 RTP</t>
  </si>
  <si>
    <t>Rossville</t>
  </si>
  <si>
    <t>Max Zuehlke_Gay Hill_TL_Upgrade</t>
  </si>
  <si>
    <t>7565, 7572</t>
  </si>
  <si>
    <t>Savanna - Canal Road 138 kV Line Rebuild</t>
  </si>
  <si>
    <t>Rebuild the existing Savanna - Canal Road 138 kV Line</t>
  </si>
  <si>
    <t>Driver</t>
  </si>
  <si>
    <t>Canal Road</t>
  </si>
  <si>
    <t>R8685</t>
  </si>
  <si>
    <t>10025, 10037, 23870</t>
  </si>
  <si>
    <t>Embar Switch 138 kV  Capacitor Bank</t>
  </si>
  <si>
    <t>Adds Embar Switch 138 kV  Capacitor Bank</t>
  </si>
  <si>
    <t>Fullerton Switch</t>
  </si>
  <si>
    <t>R8874</t>
  </si>
  <si>
    <t>Pinery 138 kV Switch</t>
  </si>
  <si>
    <t>Establish Pinery 138 kV Switch</t>
  </si>
  <si>
    <t>Pinery</t>
  </si>
  <si>
    <t>R8831</t>
  </si>
  <si>
    <t>1079, 1090, 1095, 11079, 11132, 11224, 18695, 18719, 18727</t>
  </si>
  <si>
    <t>McGee 345 kV Switch</t>
  </si>
  <si>
    <t>Construct new 345 kV switch to connect generator</t>
  </si>
  <si>
    <t xml:space="preserve">Wolf </t>
  </si>
  <si>
    <t>Meteor</t>
  </si>
  <si>
    <t>R8830</t>
  </si>
  <si>
    <t>10009, 10012, 11010</t>
  </si>
  <si>
    <t>Establish Wags 345 kV Switch</t>
  </si>
  <si>
    <t>Wags</t>
  </si>
  <si>
    <t>R6408</t>
  </si>
  <si>
    <t>3377, 3704, 3805</t>
  </si>
  <si>
    <t>BEPC_TPIT102630_Merryman</t>
  </si>
  <si>
    <t>31, 32, 35, 36, 39, 53, 61, 79, 80, 1571, 1572, 11571</t>
  </si>
  <si>
    <t>WesternWind_Switch</t>
  </si>
  <si>
    <t>Establish Western Wind Switch to interconnect Adamstown solar</t>
  </si>
  <si>
    <t>Krum West Switch</t>
  </si>
  <si>
    <t>M3502</t>
  </si>
  <si>
    <t>1730, 15121, 60225</t>
  </si>
  <si>
    <t>This project is Phase 1 of the Spruce to Pawnee Double Circuit Rebuild. This Phase captures the completion of the new second circuit from Spruce to Pawnee with the final rating of circuit 2.</t>
  </si>
  <si>
    <t>Coody Crossing 345 kV Switch</t>
  </si>
  <si>
    <t>Add Coody Crossing 345 kV Switch</t>
  </si>
  <si>
    <t>Tecumseh Creek</t>
  </si>
  <si>
    <t>R8560</t>
  </si>
  <si>
    <t>Throckmorton</t>
  </si>
  <si>
    <t>11418, 11419, 60241</t>
  </si>
  <si>
    <t>WEST WEATHERFORD</t>
  </si>
  <si>
    <t>SHADY GROVE</t>
  </si>
  <si>
    <t>477, 512, 513, 515, 1589</t>
  </si>
  <si>
    <t>BEPC_TPIT102767_OldGarner</t>
  </si>
  <si>
    <t>510, 513, 1589</t>
  </si>
  <si>
    <t>Grady - Coronado Midstream Tap - Sale Ranch 138 kV line</t>
  </si>
  <si>
    <t>Add Permian Basin Reliability Plan Upgrade ID L19. Upgrade the existing Grady - Coronado Midstream Tap - Sale Ranch 138-kV line</t>
  </si>
  <si>
    <t>Grady</t>
  </si>
  <si>
    <t>Sale Ranch</t>
  </si>
  <si>
    <t>R8834</t>
  </si>
  <si>
    <t>23841, 23842, 23844</t>
  </si>
  <si>
    <t>Upgrade and convert Brownwood - Lake Brownwood 69 kV Line to 138 kV</t>
  </si>
  <si>
    <t xml:space="preserve">Upgrade and convert Brownwood - Firerock 69 kV Line to 138 kV, decommission the Brownwood 69 kV Switch and Autotransformer </t>
  </si>
  <si>
    <t>Brownwood</t>
  </si>
  <si>
    <t>Lake Brownwood</t>
  </si>
  <si>
    <t>R6164</t>
  </si>
  <si>
    <t>Brown</t>
  </si>
  <si>
    <t>1637, 1661, 1662, 1670, 3800, 6408</t>
  </si>
  <si>
    <t>99479A</t>
  </si>
  <si>
    <t xml:space="preserve">Adds part of Permian Basin Reliability Plan Upgrade ID L23. Convert the existing Snyder - Scurry - China Grove and Snyder - Amoco Tap - China Grove 69-kV lines to 138-kV. This phase converts the existing Snyder - Lake Thomas 69 kV Line into 138 kV and reterminates into the new Bluff Creek 138 kV Switch._x000D_
</t>
  </si>
  <si>
    <t>1300, 1309, 1310, 1318, 1367, 1368, 1369, 1372, 10191, 10192, 10193, 10199, 10200, 10202</t>
  </si>
  <si>
    <t>91461A</t>
  </si>
  <si>
    <t>3344, 3380, 3381, 68091</t>
  </si>
  <si>
    <t>Sargent Road - Industrial Blvd 138 kV DCKT Line</t>
  </si>
  <si>
    <t>Upgrade existing 138 kV Line</t>
  </si>
  <si>
    <t>Sargent Road Switch</t>
  </si>
  <si>
    <t>Industrial Blvd Switch</t>
  </si>
  <si>
    <t>M4128</t>
  </si>
  <si>
    <t>2940, 2947, 2972, 2973, 2974, 2975, 2976, 2977, 2982</t>
  </si>
  <si>
    <t>72011A</t>
  </si>
  <si>
    <t xml:space="preserve">Tonkawa - Ranger Camp 345 kV Second Circuit Addition_x000D_
</t>
  </si>
  <si>
    <t>1030, 10049, 11048</t>
  </si>
  <si>
    <t>70900F</t>
  </si>
  <si>
    <t>Roanoke Area Upgrades</t>
  </si>
  <si>
    <t>Establish Roanoke_Exchange 138 kV Line</t>
  </si>
  <si>
    <t>Exchange Switch</t>
  </si>
  <si>
    <t>M5281_x000D_
M5144_x000D_
M5146_x000D_
M5148</t>
  </si>
  <si>
    <t>22RPG003</t>
  </si>
  <si>
    <t>1845, 1851, 1871, 2036, 12077, 15100, 15115, 15118, 15855</t>
  </si>
  <si>
    <t>102849A</t>
  </si>
  <si>
    <t>Establish Union 138 kV Switch</t>
  </si>
  <si>
    <t>1064, 1310, 1312, 1313, 1314, 10050, 18555, 180256</t>
  </si>
  <si>
    <t>Establish Phifer Creek Switch</t>
  </si>
  <si>
    <t>Phifer Creek Switch</t>
  </si>
  <si>
    <t>R6242</t>
  </si>
  <si>
    <t>45, 3588, 3597, 3634, 3702, 3719</t>
  </si>
  <si>
    <t>Mascho (fka Clearfork) 345 kV Switch</t>
  </si>
  <si>
    <t>Construct Mascho (fka Clearfork) 345 kV Switch approved as part of 24RPG015</t>
  </si>
  <si>
    <t>R8801</t>
  </si>
  <si>
    <t>1158, 1287, 11157, 11270, 18879, 23876</t>
  </si>
  <si>
    <t>Oncor_MW_62445_BaseCamp(FKA_EglMnt)_138kV_SwitchRebuild</t>
  </si>
  <si>
    <t>Rebuild existing Eagle Mountain 345/138 kV Switch and rename to Base Camp 345/138 kV Switch</t>
  </si>
  <si>
    <t>Base Camp</t>
  </si>
  <si>
    <t>M5261</t>
  </si>
  <si>
    <t>22RPG039</t>
  </si>
  <si>
    <t>1858, 1859, 1860, 11859, 11860, 11861, 11864, 11865, 11866</t>
  </si>
  <si>
    <t>White Mule (fka Elmar) 138 kV Substation Reconfiguration</t>
  </si>
  <si>
    <t>Construct a new White Mule (fka Elmar) 138 kV Substation on the Quarry Field - Border 138 kV Line</t>
  </si>
  <si>
    <t>White Mule</t>
  </si>
  <si>
    <t>R8804</t>
  </si>
  <si>
    <t>1093, 10156, 10157, 10256, 10257, 11073, 11089, 11189, 18672</t>
  </si>
  <si>
    <t>Establish Massey Lake 138 kV Switch</t>
  </si>
  <si>
    <t>Massey Lake 138 kV Switch</t>
  </si>
  <si>
    <t>R6400</t>
  </si>
  <si>
    <t>3281, 3297, 3499</t>
  </si>
  <si>
    <t>73436A</t>
  </si>
  <si>
    <t xml:space="preserve">Rockhound - Sale Ranch 138 kV Double-Circuit Line_x000D_
</t>
  </si>
  <si>
    <t>10036, 10086, 10175, 10176, 10221, 11371, 23840, 23841</t>
  </si>
  <si>
    <t>22TPIT0000</t>
  </si>
  <si>
    <t>Parkway Substation T2 Replacement</t>
  </si>
  <si>
    <t>Replace T2, 20 MVA with a 40 MVA 138-13.09 kV transformer</t>
  </si>
  <si>
    <t>Reiter - Tesoro 345 kV Double-Circuit Line</t>
  </si>
  <si>
    <t>Construct new 2.5-mile 345 kV double-circuit line from Tesoro to Reiter</t>
  </si>
  <si>
    <t>Tesoro</t>
  </si>
  <si>
    <t>18540, 18544</t>
  </si>
  <si>
    <t>66202B</t>
  </si>
  <si>
    <t>Rebuild the Elkhart - Grapeland 69 kV Line</t>
  </si>
  <si>
    <t>Elkhart</t>
  </si>
  <si>
    <t>3285, 3286, 3290</t>
  </si>
  <si>
    <t>66218B</t>
  </si>
  <si>
    <t>Hillsboro - Italy 69 kV Line</t>
  </si>
  <si>
    <t>Rebuild the Milford-Italy 69 kV Line</t>
  </si>
  <si>
    <t>Milford</t>
  </si>
  <si>
    <t>Italy</t>
  </si>
  <si>
    <t>M4326</t>
  </si>
  <si>
    <t>2337, 2338</t>
  </si>
  <si>
    <t>Temple - Temple Pecan 138 kV 2nd Circuit</t>
  </si>
  <si>
    <t>R6235</t>
  </si>
  <si>
    <t>Rebuild Temple Switch and install auto #2</t>
  </si>
  <si>
    <t>R6197</t>
  </si>
  <si>
    <t>3414, 3415, 3718</t>
  </si>
  <si>
    <t>2023-NC60</t>
  </si>
  <si>
    <t>Cowpen 138kV station from TNMP submitted Cowpen/Silverleaf RPG</t>
  </si>
  <si>
    <t>38023, 38027, 38043, 38045, 38055</t>
  </si>
  <si>
    <t>77807A</t>
  </si>
  <si>
    <t>Construct TNMP Silverleaf 345kV-138kV BAAH substation. Install three 750 MVA 345kV-138kV transformers. Cut both Pecos to Cedarvale 138kV lines and Bone Springs Tap 138kV line into Silverleaf 138kV bus. Construct three 345kV tie lines from TNMP Silverleaf 345kV to Oncor Rock Draw 345kV Switching Station (PMCR # 78044).</t>
  </si>
  <si>
    <t>38091, 38143, 38145, 38165</t>
  </si>
  <si>
    <t>Lamesa - Willow Valley 138 kV Line</t>
  </si>
  <si>
    <t xml:space="preserve">Rebuild Lamesa to Willow Valley 138 kV line. </t>
  </si>
  <si>
    <t>Lamesa Switch</t>
  </si>
  <si>
    <t>R8654</t>
  </si>
  <si>
    <t>25RPG019</t>
  </si>
  <si>
    <t>1163, 1301, 1307, 1308</t>
  </si>
  <si>
    <t>Reiter to Yarbrough 138 kV Line Rebuild</t>
  </si>
  <si>
    <t>Rebuild the existing138 kV line from Reiter to Yarbrough</t>
  </si>
  <si>
    <t xml:space="preserve">Yarbrough </t>
  </si>
  <si>
    <t>10006, 11111, 18545</t>
  </si>
  <si>
    <t>78361A</t>
  </si>
  <si>
    <t>Lake Creek - Rattlesnake Road 345 kV Line</t>
  </si>
  <si>
    <t>Establish Lake Creek Switch - St Johns 345 kV Line, rebuild the Lake Creek Switch - Rattlesnake Road 345 kV Line, and install second circuit from Lake Creek Switch - Rattlesnake Road Switch</t>
  </si>
  <si>
    <t>Lake Creek</t>
  </si>
  <si>
    <t>Rattlesnake Road</t>
  </si>
  <si>
    <t>R6276</t>
  </si>
  <si>
    <t>23RPG022</t>
  </si>
  <si>
    <t>3384, 3399, 3409</t>
  </si>
  <si>
    <t>Establish Ramhorn 138kV Switch</t>
  </si>
  <si>
    <t>Establish Ramhorn 138kV Switch and Ramhorn -Dunham 138 kV Line</t>
  </si>
  <si>
    <t>Ramhorn</t>
  </si>
  <si>
    <t xml:space="preserve">Dunham </t>
  </si>
  <si>
    <t>568, 1570, 1840, 1842</t>
  </si>
  <si>
    <t>Vineyard Switch-Cypress Waters Switch 138 kV Line</t>
  </si>
  <si>
    <t>Construct a new 138 kV circuit from Vineyard to Cypress Waters</t>
  </si>
  <si>
    <t>Cypress Waters Switch</t>
  </si>
  <si>
    <t>Vineyard Switch</t>
  </si>
  <si>
    <t>M5320</t>
  </si>
  <si>
    <t>24RPG019</t>
  </si>
  <si>
    <t>2017, 2022, 2386, 12012, 12013, 15030, 15031, 15035, 15040, 15041</t>
  </si>
  <si>
    <t>Establish Fallstown Switch – Pleasant Valley/Fisher Road 138 kV Double-Circuit Line and Fallstown Switch – Ceramic/Wichita Falls PPG 138 kV Double-Circuit Line</t>
  </si>
  <si>
    <t>Fallstown Switch</t>
  </si>
  <si>
    <t>Pleasant Valley/Fisher Road</t>
  </si>
  <si>
    <t>R4024</t>
  </si>
  <si>
    <t>1450, 1483, 1484, 1485, 1488, 17005</t>
  </si>
  <si>
    <t>Riverton - Sandlake 138 kV Line Conversion 345 kV and Riverton - Sandlake 138 kV Line</t>
  </si>
  <si>
    <t>Convert Riverton – Sandlake 138 kV Line to 345 kV and Establish Riverton – Sandlake 138 kV Line</t>
  </si>
  <si>
    <t>Riverton</t>
  </si>
  <si>
    <t>Sandlake</t>
  </si>
  <si>
    <t>R8793</t>
  </si>
  <si>
    <t>1011, 11083, 11084, 11097, 11098</t>
  </si>
  <si>
    <t>Pintail 138 kV Capacitor Bank</t>
  </si>
  <si>
    <t>Install a 110.4 MVAR Capacitor Bank at Pintail 138 kV Switch</t>
  </si>
  <si>
    <t>Pintail</t>
  </si>
  <si>
    <t>Establish Notus 345 kV Switch</t>
  </si>
  <si>
    <t>R6371</t>
  </si>
  <si>
    <t>2255, 3376, 68091</t>
  </si>
  <si>
    <t>71910A</t>
  </si>
  <si>
    <t>Rebuild the Elm Mott Switch - West 69 kV Line Section</t>
  </si>
  <si>
    <t>Elm Mott 69 kV Switch</t>
  </si>
  <si>
    <t>3408, 3526, 3527, 3528, 3529, 13525</t>
  </si>
  <si>
    <t>91881A</t>
  </si>
  <si>
    <t>Adds Medallion138 kV Switch</t>
  </si>
  <si>
    <t>1172, 1200, 10124, 11145, 11179</t>
  </si>
  <si>
    <t>Jersey 138 kV Switch</t>
  </si>
  <si>
    <t>Jersey Switch</t>
  </si>
  <si>
    <t>M3343</t>
  </si>
  <si>
    <t>1822, 1823, 2844</t>
  </si>
  <si>
    <t>Norwood 345 kV Terminal Equipment</t>
  </si>
  <si>
    <t>Upgrade Norwood Switch 345 kV Terminal Equipment</t>
  </si>
  <si>
    <t>Norwood</t>
  </si>
  <si>
    <t>M4425</t>
  </si>
  <si>
    <t>1928, 2406</t>
  </si>
  <si>
    <t>Establish Pivot 138/69 kV Switch</t>
  </si>
  <si>
    <t>Construct Pivot 138/69 kV Switch approved as part of 24RPG015</t>
  </si>
  <si>
    <t>Pivot</t>
  </si>
  <si>
    <t>1163, 1164, 1362, 1363, 1364, 1389, 1390, 1391, 9400, 11362, 18881, 18882, 18920</t>
  </si>
  <si>
    <t>Stoplight (fka Bluff Creek) - Union 138 kV Line Rebuild</t>
  </si>
  <si>
    <t>Rebuild the existing Stoplight (fka Bluff Creek) - Union 138 kV Line Rebuild</t>
  </si>
  <si>
    <t>Stoplight (fka Bluff Creek)</t>
  </si>
  <si>
    <t>R9002</t>
  </si>
  <si>
    <t>1310, 10200, 18555</t>
  </si>
  <si>
    <t>78361B</t>
  </si>
  <si>
    <t>Establish Possum Trot 345 kV Switch</t>
  </si>
  <si>
    <t>3384, 3399, 3402, 3403, 3405, 3409, 3410, 3412, 3741, 3791, 13402, 13405, 13410</t>
  </si>
  <si>
    <t>91457A</t>
  </si>
  <si>
    <t>3295, 3376, 68091</t>
  </si>
  <si>
    <t>Install a 50MVAr Capacitor Bank at Hill Country Substation</t>
  </si>
  <si>
    <t>S-1040</t>
  </si>
  <si>
    <t>Install a 50MVAr Capacitor Bank at Cagnon Substation</t>
  </si>
  <si>
    <t>S-1039</t>
  </si>
  <si>
    <t>Rebuild of Airport of Substation</t>
  </si>
  <si>
    <t xml:space="preserve">Atlas Substation will be replacing Airport Substation. </t>
  </si>
  <si>
    <t>Filter Plant (BPUB), South Plant (BPUB), and Southmost (STEC)</t>
  </si>
  <si>
    <t>Atlas (BPUB)</t>
  </si>
  <si>
    <t>5789, 59420, 59440, 59500</t>
  </si>
  <si>
    <t>104658B</t>
  </si>
  <si>
    <t>Establish Pathfinder 345 kV Switch</t>
  </si>
  <si>
    <t>Pathfinder 345 kV Switch Gen Tie</t>
  </si>
  <si>
    <t xml:space="preserve">Pathfinder </t>
  </si>
  <si>
    <t>Piedra Solar</t>
  </si>
  <si>
    <t>R6364</t>
  </si>
  <si>
    <t>3815, 155783</t>
  </si>
  <si>
    <t>99453X</t>
  </si>
  <si>
    <t>Upgrade Hillje equipment on Ckt.44 STP to Hillje to increase thermal limits as part of FRM2 upgrades.</t>
  </si>
  <si>
    <t>5915, 9063, 44200</t>
  </si>
  <si>
    <t>GENRAL to Garden Villas Rebuild</t>
  </si>
  <si>
    <t>Rebuild and Reconductor portion of Ckt.12B Bringhurst (GENRAL) to Garden Villas to prepare for future 138kV Conversion</t>
  </si>
  <si>
    <t>GENRAL</t>
  </si>
  <si>
    <t>Garden Villas</t>
  </si>
  <si>
    <t>42690, 47540</t>
  </si>
  <si>
    <t>Portilla: Construct New Distribution Station</t>
  </si>
  <si>
    <t>Construct new distribution station on the Lon Hill to Warburton 138 kV line</t>
  </si>
  <si>
    <t>Portilla</t>
  </si>
  <si>
    <t>Damian Raab_x000D_
mlforcum@aep.com_x000D_
918-599-2674</t>
  </si>
  <si>
    <t>DP21X0008</t>
  </si>
  <si>
    <t>8020, 8027, 8046, 8920, 8924</t>
  </si>
  <si>
    <t>78485C</t>
  </si>
  <si>
    <t>Britmoore to Bellaire Ckt.24B Upgrades</t>
  </si>
  <si>
    <t>Upgrade portions of Ckt.05E Bellaire to Sharpstown to Hillcroft to increase thermal limits.</t>
  </si>
  <si>
    <t>Hillcroft</t>
  </si>
  <si>
    <t>23RPG025</t>
  </si>
  <si>
    <t>47015, 48145, 48343</t>
  </si>
  <si>
    <t>Lueders: Construct New Distribution Station</t>
  </si>
  <si>
    <t>Construct new distribution station on the Fort Phantom to Paint Creek 138 kV line between California Creek and Fort Phantom</t>
  </si>
  <si>
    <t>Lueders</t>
  </si>
  <si>
    <t>DR23N0002</t>
  </si>
  <si>
    <t>6165, 6200, 60070</t>
  </si>
  <si>
    <t>Luther - Bulldog 138 kV Line Rebuild</t>
  </si>
  <si>
    <t>Add Permian Basin Reliability Plan Upgrade ID L20I. Upgrade the existing Luther - Bulldog 138-kV line</t>
  </si>
  <si>
    <t>Luther</t>
  </si>
  <si>
    <t>Bulldog</t>
  </si>
  <si>
    <t>R8553</t>
  </si>
  <si>
    <t>23831, 23832, 23833</t>
  </si>
  <si>
    <t>Add Mosquito Lake Gen POI</t>
  </si>
  <si>
    <t>38043, 38053, 38055</t>
  </si>
  <si>
    <t>99791B</t>
  </si>
  <si>
    <t>Upgrade Ckt.79C BIGBAY to BAYOU to increase thermal limits as part of FRM2 upgrades.</t>
  </si>
  <si>
    <t>BIGBAY</t>
  </si>
  <si>
    <t>BAYOU</t>
  </si>
  <si>
    <t>42160, 42180</t>
  </si>
  <si>
    <t>This project is phase 2 of the Spruce to Pawnee Double circuit rebuild. Phase 2 captures the CPS owned portion of the existing Spruce to Pawnee circuit 1 being upgraded. The remaining STEC owned portion will be upgraded/completed at a later date.</t>
  </si>
  <si>
    <t>91847B</t>
  </si>
  <si>
    <t>7045, 7047, 7341</t>
  </si>
  <si>
    <t>99453W</t>
  </si>
  <si>
    <t>Upgrade STP equipment on Ckt.44 STP to Hillje to increase thermal limits as part of FRM2 upgrades.</t>
  </si>
  <si>
    <t>99453J</t>
  </si>
  <si>
    <t>Upgrade Ckt.98A Bellaire to Smithers to increase thermal limits as part of FRM2 upgrades.</t>
  </si>
  <si>
    <t>44650, 47000</t>
  </si>
  <si>
    <t>99453K</t>
  </si>
  <si>
    <t>Upgrade Ckt.72A Jeanetta to WA Parish to increase thermal limits as part of FRM2 upgrades.</t>
  </si>
  <si>
    <t>44000, 47300</t>
  </si>
  <si>
    <t>75780A</t>
  </si>
  <si>
    <t>Loop new Elmaton substation into Ckt.39A to create new Ckt.39 STP to Elmaton to WA Parish. Install generator lead from Elmaton (ELM) substation to DUFFY (DUF) / Duffy BESS (26INR0250)</t>
  </si>
  <si>
    <t>Loop new Elmaton substation into Ckt.39A to create new Ckt.39 STP to Elmaton to WA Parish.</t>
  </si>
  <si>
    <t>STP /WA Parish</t>
  </si>
  <si>
    <t>5915, 43990, 44000</t>
  </si>
  <si>
    <t>78485D</t>
  </si>
  <si>
    <t>Upgrade Ckt.24B Bellaire to Ulrich to Hillcroft to increase thermal limits.</t>
  </si>
  <si>
    <t>48146, 48378, 48512</t>
  </si>
  <si>
    <t>69888A</t>
  </si>
  <si>
    <t>Deepwater to Clinton Ckts.33B-33C Line Upgrades</t>
  </si>
  <si>
    <t>Fully reconductor Ckt.33B Deepwater to Texpet Switchrack to Harrisburg ahead of future 138kV conversions.</t>
  </si>
  <si>
    <t>Harrisburg</t>
  </si>
  <si>
    <t>40470, 40800, 41560</t>
  </si>
  <si>
    <t>Reconductor Wickett to Staghorn 138kV line.</t>
  </si>
  <si>
    <t>TNMP Wickett (37981)</t>
  </si>
  <si>
    <t>TNMP Staghorn (37990)</t>
  </si>
  <si>
    <t>37981, 37990</t>
  </si>
  <si>
    <t>Upgrade Ckt 25 Jeanetta to Westwood to increase thermal limits</t>
  </si>
  <si>
    <t>Westwood</t>
  </si>
  <si>
    <t>47310, 48417</t>
  </si>
  <si>
    <t>Install Kilgore 35kV Distribution Substation. Loop on Ckt.86B to create new Ckt.86 CHEVRON to Kilgore to LANGSTON</t>
  </si>
  <si>
    <t>CHEVRON/LANGSTON</t>
  </si>
  <si>
    <t>40300, 40775, 44830</t>
  </si>
  <si>
    <t>Georgetown - Rivery Transmission Line Upgrade</t>
  </si>
  <si>
    <t>LCRA TSC will upgrade T597 Georgetown - Rivery 138-kV transmission line to achieve a higher operational rating.</t>
  </si>
  <si>
    <t>Georgetown Substation</t>
  </si>
  <si>
    <t>7343, 7347</t>
  </si>
  <si>
    <t>Alford Substation Addition</t>
  </si>
  <si>
    <t>This project will construct the new 138-kV Alford Substation. Alford will be near the existing Oncor Midkiff Substation and the planned Oncor Catclaw Switch. Alford will connect T594 Midkiff to Skywest and T611 Benedum to Midkiff and will provide two (2) 138-kV POIs for Oncor Catclaw Switch.</t>
  </si>
  <si>
    <t>23RPG019</t>
  </si>
  <si>
    <t>1210, 10058, 71210, 71211, 71213</t>
  </si>
  <si>
    <t>2023-FW8</t>
  </si>
  <si>
    <t>Rio Pecos: Upgrade 138 kV Terminals</t>
  </si>
  <si>
    <t xml:space="preserve">Upgrade the Soaptree and Whitebaker 138 kV terminals at the Rio Pecos 138 kV station </t>
  </si>
  <si>
    <t>TP2023625</t>
  </si>
  <si>
    <t>Jennifer Kates_x000D_
twang1@aep.com_x000D_
918-599-2635</t>
  </si>
  <si>
    <t>6601, 38445</t>
  </si>
  <si>
    <t>Rebuild/reconductor Ckt.94C Metals Switchrack to METALS as a Hardening upgrade</t>
  </si>
  <si>
    <t>41051, 48361</t>
  </si>
  <si>
    <t>87637A</t>
  </si>
  <si>
    <t>Install (2) new 100 MVA distribution transformers at Liberty substation to serve customer load.</t>
  </si>
  <si>
    <t>Install (1) new 100 MVA distribution transformer on ckt.03 at Liberty substation to serve customer load.</t>
  </si>
  <si>
    <t>Liberty-new distribution tap</t>
  </si>
  <si>
    <t>White Oak/_x000D_
Greens Bayou Plant</t>
  </si>
  <si>
    <t>40715, 40965, 48210, 48212</t>
  </si>
  <si>
    <t>Japhet 138kV Distribution Sub and Upgrades</t>
  </si>
  <si>
    <t>Upgrade portions of 69kV Ckt.12 Garden Villas to Bringhurst to Clinton.  Install new 138kV Japhet distribution substation.  Move 69kV Bringhurst substation load to new Japhet substation and retire Bringhurst substation.  Retire portions of Ckt.12 and convert the remaining portions of Ckt.12 to 138kV service. Loop new Japhet substation to create new 138kV Ckt.13 University to Japhet to Clinton.</t>
  </si>
  <si>
    <t>Japhet</t>
  </si>
  <si>
    <t>University/Clinton</t>
  </si>
  <si>
    <t>40350, 40352, 42690, 45070, 47540, 47700, 47760, 48764</t>
  </si>
  <si>
    <t>Mason to Mason Switch: Rebuild 69 kV Line</t>
  </si>
  <si>
    <t>Rehab the Mason to Mason Switch 69 kV Line</t>
  </si>
  <si>
    <t>1126 - 1304</t>
  </si>
  <si>
    <t>Carol Matheny_x000D_
myturner@aep.com _x000D_
918-599-2437</t>
  </si>
  <si>
    <t>6393, 6394, 6396, 6407, 60458</t>
  </si>
  <si>
    <t>Rebuild Brazoria - Retrieve 138kV with bundled 795 ACSS</t>
  </si>
  <si>
    <t xml:space="preserve">Planned ISD is Q4 2024, but project design currently under internal review.  </t>
  </si>
  <si>
    <t>TNMP Brazoria (bus # 39600)</t>
  </si>
  <si>
    <t>CenterPoint Retrieve (bus # 43170)</t>
  </si>
  <si>
    <t>39600, 43170</t>
  </si>
  <si>
    <t>New Ingram Rd 138kV Substation</t>
  </si>
  <si>
    <t>Install a new 138kV transmission loop in conjunction with the S-0978 QTS Ingram Rd Substation project. The substation will be looped into the Potranco to TCC/Crossroads transmission line and connected to (2) 138kV line terminals.</t>
  </si>
  <si>
    <t>5102, 5346</t>
  </si>
  <si>
    <t>T-0354</t>
  </si>
  <si>
    <t>S-0978</t>
  </si>
  <si>
    <t>5102, 5241, 5346</t>
  </si>
  <si>
    <t>Uribe: Construct New Distribution Station</t>
  </si>
  <si>
    <t>Construct new distribution station on the Molina to Zapata 138 kV line</t>
  </si>
  <si>
    <t>Uribe</t>
  </si>
  <si>
    <t>Alex Perkins_x000D_
jlsolis@aep.com_x000D_
361-881-5574</t>
  </si>
  <si>
    <t>8299, 8646, 8985, 8993, 80230</t>
  </si>
  <si>
    <t>This project will create a POI Bus (station) named Skydancer to interconnect 23INR0295</t>
  </si>
  <si>
    <t>68055, 68080, 68090</t>
  </si>
  <si>
    <t>Eiland - Elbow 138 kV Line Rebuild</t>
  </si>
  <si>
    <t xml:space="preserve">Add Permian Basin Reliability Plan Upgrade ID L20H. Upgrade the existing Eiland - Elbow 138-kV line_x000D_
</t>
  </si>
  <si>
    <t>Eiland</t>
  </si>
  <si>
    <t>R8665</t>
  </si>
  <si>
    <t>23834, 23853</t>
  </si>
  <si>
    <t>North McAllen: Construct New 138 kV Terminal</t>
  </si>
  <si>
    <t>Interconnect Carambola BESS to the North McAllen 138 kV station</t>
  </si>
  <si>
    <t>IN-SERVICE</t>
  </si>
  <si>
    <t>TP2023631</t>
  </si>
  <si>
    <t>72044B</t>
  </si>
  <si>
    <t>Oasis 345kV Substation / SOHO BESS II (25INR0162)</t>
  </si>
  <si>
    <t>Install SOHO BESS II at Oasis 345kV substation… Connect at the same generator lead as SOHO BESS (SOHO BESS II - 25INR0162)</t>
  </si>
  <si>
    <t>43035, 113321, 113323</t>
  </si>
  <si>
    <t>87637B</t>
  </si>
  <si>
    <t>Install (1) new 100 MVA distribution transformer on ckt.21 at Liberty substation to serve customer load.</t>
  </si>
  <si>
    <t>Northside/_x000D_
Greens Bayou Plant</t>
  </si>
  <si>
    <t>40710, 40966, 48211, 48216</t>
  </si>
  <si>
    <t>Cost included in other entry</t>
  </si>
  <si>
    <t>75780B</t>
  </si>
  <si>
    <t>Install generator lead from Elmaton (ELM) substation to DUFFY (DUF) / Duffy BESS (26INR0250)</t>
  </si>
  <si>
    <t>DUFFY</t>
  </si>
  <si>
    <t>43990, 114362</t>
  </si>
  <si>
    <t>73352C</t>
  </si>
  <si>
    <t xml:space="preserve">Increase thermal limits through the application of 110% Emergency ratings for Ckt.79C BIGBAY to BAYOU. Request customers to approve the 110% Emergency rating of relevant equipment at Bigbay substation on the Ckt.79C line position. Bayou substation equipment has been upgraded and meets the Minimum ratings as of April 2025._x000D_
</t>
  </si>
  <si>
    <t>72044D</t>
  </si>
  <si>
    <t>Conoco: Construct New 138 kV Terminal</t>
  </si>
  <si>
    <t>Interconnect Isaac Solar to the Conoco 138 kV station</t>
  </si>
  <si>
    <t>Conoco</t>
  </si>
  <si>
    <t>William Edwards_x000D_
deevans@aep.com_x000D_
918-599-2938</t>
  </si>
  <si>
    <t>8114, 113651</t>
  </si>
  <si>
    <t>STEC Ammonia Plant Load Project Phase 1</t>
  </si>
  <si>
    <t xml:space="preserve">Construct Kemper Bluff substation to serve large load and connect to AEP’s 138-kV Dupont Switching station via a 138-kV transmission line, with normal and emergency ratings of at least 427 MVA and 478 MVA, respectively, which will require a new right of way (ROW), approximately 3.4-mile_x000D_
</t>
  </si>
  <si>
    <t>Kemper Bluff</t>
  </si>
  <si>
    <t>Mobile substation</t>
  </si>
  <si>
    <t>Project is to add a mobile substation next to Airport Substation tapping into the Transmission line that is Filter Plant to Airport Substation. Then connecting lines South Plant to Southmost by passing Airport Substation. This is due to Airport Substation being decommissioned in April.</t>
  </si>
  <si>
    <t>59420 Filter Plant, 59500 South Plant</t>
  </si>
  <si>
    <t>Mobile substation, 5789 Southmost</t>
  </si>
  <si>
    <t>5789, 5946, 59420, 59430, 59460, 59500</t>
  </si>
  <si>
    <t>PMCR for LEAGUE CITY STATION REBUILD</t>
  </si>
  <si>
    <t>Grey Well Draw - Buffalo 138 kV Second Circuit</t>
  </si>
  <si>
    <t>Add Grey Well Draw - Buffalo 138 kV Second Circuit</t>
  </si>
  <si>
    <t>Grey Well Draw</t>
  </si>
  <si>
    <t>Buffalo</t>
  </si>
  <si>
    <t>R8692</t>
  </si>
  <si>
    <t>10061, 11390, 11396, 23837, 23858</t>
  </si>
  <si>
    <t>Buda to Turnersville Storm Hardening</t>
  </si>
  <si>
    <t>Rebuild single circuit section of Buda to Turnersville and reconductor with bundled 795 ACSR Conductor, 439 MVA.</t>
  </si>
  <si>
    <t>Buda</t>
  </si>
  <si>
    <t>7500, 70498</t>
  </si>
  <si>
    <t>Oasis 345kV Substation Expansion for SOHO BESS (23INR0419)</t>
  </si>
  <si>
    <t>Expand 345kV Oasis substation for SOHO BESS (23INR0419).  Reposition existing Ckts. 18B and 27B Oasis to Dow and Ckt.99E Meadow to Oasis.</t>
  </si>
  <si>
    <t>73352B</t>
  </si>
  <si>
    <t xml:space="preserve">Upgrade Ckt.79F PH Robinson to Seabrook to HANNAH to HUNTER to increase thermal limits_x000D_
</t>
  </si>
  <si>
    <t>Seabrook</t>
  </si>
  <si>
    <t>42780, 42830, 42852, 48282</t>
  </si>
  <si>
    <t>Palafox: Construct New 138 kV Temporary Tap</t>
  </si>
  <si>
    <t>Construct new temporary tap on the North Laredo Switch to Reveille 138 kV line between Barrera and North Laredo Switch</t>
  </si>
  <si>
    <t>8108, 8909, 88000</t>
  </si>
  <si>
    <t>Add 2nd autotransformer at Trumbull</t>
  </si>
  <si>
    <t>Trumbull</t>
  </si>
  <si>
    <t>221, 222</t>
  </si>
  <si>
    <t>Add Capacitor Bank at Savanna 138 kV Substation</t>
  </si>
  <si>
    <t>Savanna</t>
  </si>
  <si>
    <t>R8694</t>
  </si>
  <si>
    <t>10025, 23867, 23870</t>
  </si>
  <si>
    <t>73371F</t>
  </si>
  <si>
    <t>Upgrade Jeanetta to WA Parish Ckt.64A to increase thermal limits</t>
  </si>
  <si>
    <t>73371H</t>
  </si>
  <si>
    <t>Upgrade White Oak to Jeanetta Ckt.72B to increase thermal limits</t>
  </si>
  <si>
    <t>46600, 47300</t>
  </si>
  <si>
    <t>Avanzada: Construct New 345 kV Station</t>
  </si>
  <si>
    <t>Interconnect Outpost Solar to the Lobo to Fowlerton 345 kV line</t>
  </si>
  <si>
    <t>Avanzada</t>
  </si>
  <si>
    <t>5709, 80219, 80235</t>
  </si>
  <si>
    <t>Bartlett Switch to Bartlett</t>
  </si>
  <si>
    <t>Bartlett Switch</t>
  </si>
  <si>
    <t>Bartlett</t>
  </si>
  <si>
    <t>114, 118</t>
  </si>
  <si>
    <t>Lean Clay 138 kV Switch</t>
  </si>
  <si>
    <t>Construct a new 138 kV switch</t>
  </si>
  <si>
    <t>R8658</t>
  </si>
  <si>
    <t>1097, 11078, 11086</t>
  </si>
  <si>
    <t>Kolb Lake 138 kV POD</t>
  </si>
  <si>
    <t>Establish Kolb Lake 138 kV POD</t>
  </si>
  <si>
    <t>Kolb Lake POD</t>
  </si>
  <si>
    <t>R6229</t>
  </si>
  <si>
    <t>3307, 3340, 3346, 3347, 3747</t>
  </si>
  <si>
    <t>72876A</t>
  </si>
  <si>
    <t>Provide 138 kV POD for Skybox at Teal Switch</t>
  </si>
  <si>
    <t>Teal</t>
  </si>
  <si>
    <t>Skybox</t>
  </si>
  <si>
    <t>R6259</t>
  </si>
  <si>
    <t>3362, 3371</t>
  </si>
  <si>
    <t>Mont - Pilot Grove Transmission Line Overhaul</t>
  </si>
  <si>
    <t xml:space="preserve">LCRA TSC will perform an overhaul on the 8-mile Mont ¿ Pilot Grove (T140) 138-kV transmission line.  </t>
  </si>
  <si>
    <t>Mont</t>
  </si>
  <si>
    <t>Pilot Grove</t>
  </si>
  <si>
    <t>Lavaca</t>
  </si>
  <si>
    <t>7234, 7235, 7249</t>
  </si>
  <si>
    <t>Add Branch between Padua and Sommers</t>
  </si>
  <si>
    <t xml:space="preserve">S-0969, T-0327 </t>
  </si>
  <si>
    <t>5395, 170722</t>
  </si>
  <si>
    <t>Brazos' member will build McFarland substation, Brazos will install POI Picard</t>
  </si>
  <si>
    <t>Picard</t>
  </si>
  <si>
    <t>483, 485, 486, 527</t>
  </si>
  <si>
    <t>Expand Peters 138kV substation for Walstrom BESS (22INR0540).</t>
  </si>
  <si>
    <t>46220, 171382</t>
  </si>
  <si>
    <t>Rockhound 345/138 kV Switch</t>
  </si>
  <si>
    <t>Construct a new 345/138 kV Switch</t>
  </si>
  <si>
    <t>Falcon Seaboard</t>
  </si>
  <si>
    <t>R8705</t>
  </si>
  <si>
    <t>24RPG002</t>
  </si>
  <si>
    <t>1021, 1025, 10062, 10063, 10064, 10065, 11390, 23837, 23843, 23858</t>
  </si>
  <si>
    <t>Bergheim - Fair Oaks Transmission Line Upgrade</t>
  </si>
  <si>
    <t xml:space="preserve">This project will Increase the reliability of transmission facilities on the T238 Bergheim to Fair Oaks  138-kV and T656 Bergheim to Kendall 345-kV 4.1-mile double-circuit transmission line by replacing the aging conductor. _x000D_
</t>
  </si>
  <si>
    <t>Fair Oaks Ranch/Kendall</t>
  </si>
  <si>
    <t>61406, 61358, 61350, 61234, 61362, 61356, 61400, 61402, 61404</t>
  </si>
  <si>
    <t>7046, 7169, 7170, 7770</t>
  </si>
  <si>
    <t>Eldorado Live Oak to Sonora: Rebuild 69 kV line</t>
  </si>
  <si>
    <t>Rehab Eldorado Live Oak to Sonora 69 kV line</t>
  </si>
  <si>
    <t>Eldorado Live Oak</t>
  </si>
  <si>
    <t>982 - 1160</t>
  </si>
  <si>
    <t>David Baker_x000D_
twang1@aep.com_x000D_
918-599-2635</t>
  </si>
  <si>
    <t>18RPG012</t>
  </si>
  <si>
    <t>6054, 6498, 6503, 6505, 6509, 6510, 6513</t>
  </si>
  <si>
    <t>Rio Lago - New 138kV Substation</t>
  </si>
  <si>
    <t>Loop new 138kV substation into the existing 138kV Bandera to Verde Creek line and install  40MVA distribution transformer. The new substation will be located approximately 1.64 miles from Bandera substation (23INR0078)</t>
  </si>
  <si>
    <t>Verde Creek</t>
  </si>
  <si>
    <t>Jhonatan Guerrero Rivera_x000D_
j.rivera@banderaelectric._x000D_
830-612-0048</t>
  </si>
  <si>
    <t>7146, 7436, 7438</t>
  </si>
  <si>
    <t>Crane Circuit Breaker Addition</t>
  </si>
  <si>
    <t>Provide transmission service to American Electric Power at Crane Substation.  Adding one (1) breaker and associated equipment needed to connect the AEP-owned Crane to Kinnison 138-kV transmission line.</t>
  </si>
  <si>
    <t>Crane Substation</t>
  </si>
  <si>
    <t>Sunglow Substation Addition</t>
  </si>
  <si>
    <t>This project provides a point of interconnection for a new battery energy storage resource at a new 138-kV Sunglow Substation between LCRA TSC T627 and LCRA Rosita Creek Substation.</t>
  </si>
  <si>
    <t>Sunglow</t>
  </si>
  <si>
    <t>8260, 78015, 78016</t>
  </si>
  <si>
    <t>Bailey 345kV Substation Expansion for Ray Gulf Wind (22INR0517)</t>
  </si>
  <si>
    <t>Expand 345kV Bailey substation for Ray Gulf Wind generator interconnection (22INR0517)</t>
  </si>
  <si>
    <t>44040, 114215</t>
  </si>
  <si>
    <t>Antler - Bergheim Transmission Line Upgrade</t>
  </si>
  <si>
    <t xml:space="preserve">This project will increase the reliability and capacity of transmission facilities on the T493 Antler to Bergheim 138-kV and T389 Bergheim to Hays Energy 345-kV 7.2-mile double-circuit transmission line by replacing the aging conductors from Antler to Bergheim substations._x000D_
</t>
  </si>
  <si>
    <t>61406, 61358, 61392, 61350, 61362, 61356, 61400, 61402, 61404</t>
  </si>
  <si>
    <t>7043, 7170, 7171, 7770</t>
  </si>
  <si>
    <t>Upgrade Orange Grove station</t>
  </si>
  <si>
    <t xml:space="preserve"> Upgrade Orange Grove stationto ring bus</t>
  </si>
  <si>
    <t>Orange Grove</t>
  </si>
  <si>
    <t>GSEC_9452_Add_Snodgrass_Sub</t>
  </si>
  <si>
    <t>Adding new Snodgrass sub to connect to AEP's Juncus Station.</t>
  </si>
  <si>
    <t>Add New Load and Sub</t>
  </si>
  <si>
    <t>GSEC</t>
  </si>
  <si>
    <t>John Vara_x000D_
jvara@gsec.coop_x000D_
806-349-5228</t>
  </si>
  <si>
    <t>9452, 60002</t>
  </si>
  <si>
    <t>Adds new Talitha substation and short line from Talitha to Orange Grove 138</t>
  </si>
  <si>
    <t>Talitha</t>
  </si>
  <si>
    <t>5660, 5661</t>
  </si>
  <si>
    <t>Add new Yellow Wolf station for 21INR0428</t>
  </si>
  <si>
    <t>967, 46020, 79007</t>
  </si>
  <si>
    <t>CPSE_Brooks_MLSE</t>
  </si>
  <si>
    <t>Upgrade terminal at Brooks and ensure a rating of 2000 A (minimum) at both Braunig and Brooks terminals</t>
  </si>
  <si>
    <t>Braunig</t>
  </si>
  <si>
    <t>S-0669</t>
  </si>
  <si>
    <t>5045, 5394</t>
  </si>
  <si>
    <t>72576A</t>
  </si>
  <si>
    <t>Rebuild and upgrade Nameless to Lago Vista with double-circuit capable structures. Install 1 ckt with bundled 795 kcmil conductor (440 MVA). Final span of conductor and terminal equipment at Nameless will be upgraded to 440 MVA with ERCOT project #72576B. (Replaces ERCOT Project # 61277A)</t>
  </si>
  <si>
    <t>1/10/2023: Added information to clarify timing for final circuit rating upgrade.</t>
  </si>
  <si>
    <t>Chief Brady - Georgetown Transmission Line Upgrade</t>
  </si>
  <si>
    <t>LCRA TSC will upgrade T355 Chief Brady - Georgetown 138-kV transmission line to achieve a higher operational rating.</t>
  </si>
  <si>
    <t>Chief Brady</t>
  </si>
  <si>
    <t>Georgetown</t>
  </si>
  <si>
    <t>Elgin Switch Substation Upgrade</t>
  </si>
  <si>
    <t>LCRATSC will install a new three-breaker ring bus substation at Elgin Switch. Oncor will relocate its facilities from Elgin Switch to Brushy Creek. Install a temporary shoo-fly between T668 and T260 to maintain through-path during construction.</t>
  </si>
  <si>
    <t>Elgin Switch</t>
  </si>
  <si>
    <t>3541, 3650, 7321, 7324, 7338</t>
  </si>
  <si>
    <t>Upgrade RIOHONDO to BURNS line</t>
  </si>
  <si>
    <t>Upgrade RIOHONDO to BURNS line to be 478MVA capable</t>
  </si>
  <si>
    <t>Burns</t>
  </si>
  <si>
    <t>5763, 8319</t>
  </si>
  <si>
    <t>GSEC_9466_Add_CampSprings_Sub</t>
  </si>
  <si>
    <t>Add Big Country's Camp Springs Sub 9MW</t>
  </si>
  <si>
    <t>ISD exceeds NMMS model load date</t>
  </si>
  <si>
    <t>9466, 68012</t>
  </si>
  <si>
    <t>LST_Claytonville to Camp Springs 138 kV line additions</t>
  </si>
  <si>
    <t>Claytonville 138</t>
  </si>
  <si>
    <t>68009, 68012</t>
  </si>
  <si>
    <t>Limmer Substation Addition</t>
  </si>
  <si>
    <t xml:space="preserve">Construct a new LCRA TSC-owned  Limmer Substation in the Hutto to Zorn 345 kV line approximately 3 miles east of Hutto. Limmer Substation will be installed initially as a five-breaker 345 kV breaker-and-a-half arrangement. </t>
  </si>
  <si>
    <t>Zorn, Hutto</t>
  </si>
  <si>
    <t>22RPG027</t>
  </si>
  <si>
    <t>3696, 7042, 7340, 7341</t>
  </si>
  <si>
    <t>Addition of facilities installed at OCI ALAMO 1 substation to install a Gen-Tie to Power Soportar Battery Energy Storage System (BESS).</t>
  </si>
  <si>
    <t>S-1023, T-0363</t>
  </si>
  <si>
    <t>5007, 171082</t>
  </si>
  <si>
    <t>72588A</t>
  </si>
  <si>
    <t>Trading Post to Cedar Valley Storm Hardening</t>
  </si>
  <si>
    <t xml:space="preserve">Trading Post_x000D_
</t>
  </si>
  <si>
    <t xml:space="preserve">Cedar Valley_x000D_
</t>
  </si>
  <si>
    <t>70505, 70506</t>
  </si>
  <si>
    <t>67992D</t>
  </si>
  <si>
    <t>CPSE_345KV_Howard_Switching_Station,CPSE_Hamilton_to_MedCtr_Upgrade</t>
  </si>
  <si>
    <t>Upgrade Hamilton to Medical Center 138KV Line to 469MVA</t>
  </si>
  <si>
    <t>5187, 5300</t>
  </si>
  <si>
    <t>Kangaroo 345 kV Switch</t>
  </si>
  <si>
    <t>Establish Kangaroo 345 kV Switch</t>
  </si>
  <si>
    <t>Blackwater Draw Switch</t>
  </si>
  <si>
    <t>Ogallala</t>
  </si>
  <si>
    <t>R3030</t>
  </si>
  <si>
    <t>23912, 23915, 23920, 144842</t>
  </si>
  <si>
    <t>Add_Wellborn_Load</t>
  </si>
  <si>
    <t>Wellborn</t>
  </si>
  <si>
    <t>Rebuild and reconfigure the existing Mulberry Creek 345 kV Switch</t>
  </si>
  <si>
    <t>R9022</t>
  </si>
  <si>
    <t>21RPG021</t>
  </si>
  <si>
    <t>1435, 1459, 6235, 11420</t>
  </si>
  <si>
    <t>69552B</t>
  </si>
  <si>
    <t>Teal 345/138 kV Switch connected to LCRA POI (Limmer)</t>
  </si>
  <si>
    <t>Teal 345 kV Switch, Autotransformers, and 345 kV Tie Lines to Limmer (LCRA)</t>
  </si>
  <si>
    <t>R6165</t>
  </si>
  <si>
    <t>3362, 3363, 3364, 3696, 7341, 13363, 13364, 25090</t>
  </si>
  <si>
    <t>Upgrade the Temple Pecan - Temple Elm 138 kV Double-Circuit Line</t>
  </si>
  <si>
    <t>Upgrade the 5-mile Temple Pecan - Temple Elm 138 kV Double-Circuit Line</t>
  </si>
  <si>
    <t>R6234</t>
  </si>
  <si>
    <t>3420, 13662</t>
  </si>
  <si>
    <t>2023-NC61</t>
  </si>
  <si>
    <t>Ranger Camp 345/138/69 kV Switch</t>
  </si>
  <si>
    <t>Construct a new 345/138/69 kV Switch to replace existing Morgan Creek Switch</t>
  </si>
  <si>
    <t>R3024</t>
  </si>
  <si>
    <t>1025, 1030, 1032, 1033, 1064, 1189, 1190, 1348, 1378, 10049, 10050, 10051, 10052, 10134, 11004, 11035, 11332, 11342, 11393</t>
  </si>
  <si>
    <t>Fryers Creek 138/69 kV Switch</t>
  </si>
  <si>
    <t>Construct the new Fryers Creek 138/69 kV Switch</t>
  </si>
  <si>
    <t>Boggy Creek</t>
  </si>
  <si>
    <t>R6295</t>
  </si>
  <si>
    <t>132, 3415, 3493, 3496, 3607, 3643, 3644, 3645, 3689, 3726</t>
  </si>
  <si>
    <t>Pilot Grove - Yoakum Gartner Road Transmission Line Overhaul</t>
  </si>
  <si>
    <t>Perform an overhaul on the 7.8 mile T614 Pilot Grove (structure #8/2) - Yoakum Gartner Road 138-kV transmission line. Structure #8/2 and the remaining portion of T614 will be overhauled as part of the FY23 Mont - Pilot Grove Transmission Line Overhaul project.</t>
  </si>
  <si>
    <t>Yoakum Gartner</t>
  </si>
  <si>
    <t>7234, 7242</t>
  </si>
  <si>
    <t>70704A</t>
  </si>
  <si>
    <t>Florence Substation Addition</t>
  </si>
  <si>
    <t>PLC-6320</t>
  </si>
  <si>
    <t>7521, 7523, 70522</t>
  </si>
  <si>
    <t>McCarty Lane - Zorn Transmission Line Storm Hardening</t>
  </si>
  <si>
    <t xml:space="preserve">Perform storm hardening on the 4.2 mile McCarty Lane - Zorn (T202) 138-kV transmission line.  T202 is double-circuited with McCarty Lane - Beback - Zorn (T201) 138-kV transmission line.   </t>
  </si>
  <si>
    <t>McCarty Lane East</t>
  </si>
  <si>
    <t>Redwood - San Marcos Transmission Line Upgrade</t>
  </si>
  <si>
    <t xml:space="preserve">LCRA TSC will upgrade T200 Redwood - San Marcos 138-kV transmission line to obtain a higher operational rating. </t>
  </si>
  <si>
    <t>Redwood</t>
  </si>
  <si>
    <t>San Marcos</t>
  </si>
  <si>
    <t>24RPG034</t>
  </si>
  <si>
    <t>7188, 7192</t>
  </si>
  <si>
    <t>Leon Switch - Putnam Transmission Line Overhaul</t>
  </si>
  <si>
    <t xml:space="preserve">LCRA TSC will perform an overhaul on the 8.9-mile Leon Switch – Putnam (T727) 138-kV transmission line between Leon Switch existing structure #1/1 and Putnam existing structure #9/10.  This project will increase reliability of the structures and conductor by ensuring that the transmission line meets or exceeds current NESC and LCRA TSC design standards.   </t>
  </si>
  <si>
    <t>Leon Switch</t>
  </si>
  <si>
    <t>San Marcos - Strahan Transmission Line Upgrade</t>
  </si>
  <si>
    <t>LCRA TSC will upgrade T230 San Marcos - Strahan 138-kV transmission line to achieve a higher operational rating.</t>
  </si>
  <si>
    <t>San Marcos (7192)</t>
  </si>
  <si>
    <t>Strahan (7193)</t>
  </si>
  <si>
    <t>7192, 7193</t>
  </si>
  <si>
    <t>70704B</t>
  </si>
  <si>
    <t>Fixes Florence bus disconnection issue by removing temporary equipment associated with FLORENCE substation cut-in</t>
  </si>
  <si>
    <t>Soda Lake Generator Circuit Breaker Addition</t>
  </si>
  <si>
    <t>This project provides a point of interconnection for a new 202.99 MW Solar Energy at the 138-kV Soda Lake Substation by reconfiguring the Soda Lake Substation to breaker-and-a-half to add new 138-kV line terminal and one POI structure to accommodate the new interconnection. Update contingencies</t>
  </si>
  <si>
    <t>Soda Lake</t>
  </si>
  <si>
    <t>Yucca Drive - Moss 138 kV Line</t>
  </si>
  <si>
    <t>Yucca Drive</t>
  </si>
  <si>
    <t>Moss</t>
  </si>
  <si>
    <t>R9047</t>
  </si>
  <si>
    <t>1009, 1019, 11015, 11128, 18663</t>
  </si>
  <si>
    <t>Richardson East Switch – Richardson Spring Creek 138 kV Line Section</t>
  </si>
  <si>
    <t>Upgrade Richardson East Switch – Richardson Spring Creek 138 kV Line Section</t>
  </si>
  <si>
    <t>Richardson East</t>
  </si>
  <si>
    <t>Richardson Spring Creek</t>
  </si>
  <si>
    <t>M4402</t>
  </si>
  <si>
    <t>2689, 2690</t>
  </si>
  <si>
    <t>Adds Capacitor Bank at White Dune</t>
  </si>
  <si>
    <t>White Dune</t>
  </si>
  <si>
    <t>R8669</t>
  </si>
  <si>
    <t>81358A</t>
  </si>
  <si>
    <t>Grindstone 138 kV Switch</t>
  </si>
  <si>
    <t>Grindstone Switch</t>
  </si>
  <si>
    <t>R1754</t>
  </si>
  <si>
    <t>1569, 1571, 1575, 1592, 1599, 154402</t>
  </si>
  <si>
    <t>Establish Long Hollow 345 kV Switch (POI for Pinnington Solar)</t>
  </si>
  <si>
    <t>M3509</t>
  </si>
  <si>
    <t>1430, 1436, 1506</t>
  </si>
  <si>
    <t>Stranger 345 kV Switch</t>
  </si>
  <si>
    <t>Establish Stranger 345 kV Switch</t>
  </si>
  <si>
    <t>Stranger Switch</t>
  </si>
  <si>
    <t>R6320</t>
  </si>
  <si>
    <t>3390, 3711, 3721, 154063</t>
  </si>
  <si>
    <t>82810A</t>
  </si>
  <si>
    <t>Olympus 138 kV Switch</t>
  </si>
  <si>
    <t>Establish Olympus 138 kV Switch</t>
  </si>
  <si>
    <t>Olympus Switch</t>
  </si>
  <si>
    <t>R6330</t>
  </si>
  <si>
    <t>3125, 3127, 3454, 3466, 3723</t>
  </si>
  <si>
    <t>Marrs - Handley 69 kV Line Conversion to 138 kV</t>
  </si>
  <si>
    <t>Convert the existing Marrs-Handley 69 kV line to 138 kV operation</t>
  </si>
  <si>
    <t>Marrs SW</t>
  </si>
  <si>
    <t>M5222</t>
  </si>
  <si>
    <t>1951, 1952, 1967, 1968, 1969, 2158, 2159, 2160, 2162, 11950, 11951, 11952, 11967</t>
  </si>
  <si>
    <t>Establish Stouts Creek 345 kV Switch</t>
  </si>
  <si>
    <t>R984</t>
  </si>
  <si>
    <t>1696, 2514, 12464, 120976</t>
  </si>
  <si>
    <t>Full House 138 kV Switch</t>
  </si>
  <si>
    <t>Establish Full House 138 kV Switch for Lucky Bluff BESS</t>
  </si>
  <si>
    <t>Full House</t>
  </si>
  <si>
    <t>R6327</t>
  </si>
  <si>
    <t>1636, 1641, 1652, 153852</t>
  </si>
  <si>
    <t>Wrangler 345 kV Switch</t>
  </si>
  <si>
    <t>Establish 345 Switch</t>
  </si>
  <si>
    <t>R3032</t>
  </si>
  <si>
    <t>Motley</t>
  </si>
  <si>
    <t>23919, 23922, 59904</t>
  </si>
  <si>
    <t>Establish Flying Tiger 138 kV Switch</t>
  </si>
  <si>
    <t>Flying Tiger 138 kV Switch</t>
  </si>
  <si>
    <t>M3302</t>
  </si>
  <si>
    <t>1693, 1700, 2163</t>
  </si>
  <si>
    <t>Establish Dorsett 345 kV Switch</t>
  </si>
  <si>
    <t>Dorsett 345 kV Switch</t>
  </si>
  <si>
    <t>R6323</t>
  </si>
  <si>
    <t>3100, 3105, 3339, 121043</t>
  </si>
  <si>
    <t>62666A</t>
  </si>
  <si>
    <t>Upgrade and convert McGregor - Waco West Line</t>
  </si>
  <si>
    <t>Rebuild and Upgrade McGregor Phillips - Waco West Switch 69 kV Line</t>
  </si>
  <si>
    <t>Waco West</t>
  </si>
  <si>
    <t>McGregor Phillips</t>
  </si>
  <si>
    <t>R6172</t>
  </si>
  <si>
    <t>3370, 3437, 3584</t>
  </si>
  <si>
    <t>Cat Claw 138 kV Dynamic Reactive Device (formerly Midkiff)</t>
  </si>
  <si>
    <t>Install a new Dynamic Reactive Device at Cat Claw (formerly Midkiff)</t>
  </si>
  <si>
    <t>Cat Claw</t>
  </si>
  <si>
    <t>R8675_x000D_
R8680_x000D_
R8695</t>
  </si>
  <si>
    <t>1210, 1217, 10058, 10059, 10060, 11218, 11345, 23870, 23871</t>
  </si>
  <si>
    <t>Watermill 345 kV Switch</t>
  </si>
  <si>
    <t>Rebuild the existing Watermill 345 kV Switch</t>
  </si>
  <si>
    <t>M4012</t>
  </si>
  <si>
    <t>23RPG017</t>
  </si>
  <si>
    <t>2398, 2427, 2428, 2429, 2432, 2435, 2466, 2847, 2997, 3159, 12429</t>
  </si>
  <si>
    <t>Edwards Tap - Sandhills Tap 138 kV Line Rebuild</t>
  </si>
  <si>
    <t>R8528</t>
  </si>
  <si>
    <t>1102, 1103, 1110</t>
  </si>
  <si>
    <t>Lakeway - Marble Falls Transmission Line Storm Hardening</t>
  </si>
  <si>
    <t xml:space="preserve">Increase the reliability of transmission facilities on the T497 Lakeway - Marble Falls 23-mile 138-kV transmission line. _x000D_
</t>
  </si>
  <si>
    <t>Lakeway</t>
  </si>
  <si>
    <t>Marble Falls</t>
  </si>
  <si>
    <t>Burnet</t>
  </si>
  <si>
    <t>22RPG031</t>
  </si>
  <si>
    <t>7348, 7349, 7351, 7356, 7474, 7476, 7538, 7540</t>
  </si>
  <si>
    <t>22RPG031 reclassified as Tier 4 neutral by RPG review on 11/03/2022</t>
  </si>
  <si>
    <t>Reforzar: Construct New 345 kV Station</t>
  </si>
  <si>
    <t>Construct a new 345 kV station on the Lon Hill to North Edinburg 345 kV line</t>
  </si>
  <si>
    <t>Chase Isaac_x000D_
jlsolis@aep.com_x000D_
361-881-5574</t>
  </si>
  <si>
    <t>TP2022035</t>
  </si>
  <si>
    <t>8455, 8905, 80078</t>
  </si>
  <si>
    <t>Add_SteepHollow_Load</t>
  </si>
  <si>
    <t>Steep Hollow</t>
  </si>
  <si>
    <t>72037A</t>
  </si>
  <si>
    <t>Seabreeze 345kV Substation for Tanglewood Solar (23INR0054)</t>
  </si>
  <si>
    <t>New 345kV Seabreeze (SEB) substation for generator interconnection to Tanglewood Solar (23INR0054). Loop Ckt.27B into Seabreeze substation to create new Ckt.27 DOW to Seabreeze to Oasis.</t>
  </si>
  <si>
    <t>DOW/Oasis</t>
  </si>
  <si>
    <t>42110, 42500, 43020, 43035, 43150, 43300</t>
  </si>
  <si>
    <t>72037B</t>
  </si>
  <si>
    <t>Install generator lead from  Seabreeze (SEB) substation to TANGLE (TNG) customer substation (23INR0054).</t>
  </si>
  <si>
    <t>43020, 113341, 113345</t>
  </si>
  <si>
    <t>Cost included in main phase</t>
  </si>
  <si>
    <t>Valley South 345 kV Switch New POI (Platinum Storage)</t>
  </si>
  <si>
    <t>Install new POI</t>
  </si>
  <si>
    <t>Valley South</t>
  </si>
  <si>
    <t xml:space="preserve">M3069_x000D_
</t>
  </si>
  <si>
    <t>67992A</t>
  </si>
  <si>
    <t>Shepherd Rd to Valley Rd 138kV line Reconfiguration.</t>
  </si>
  <si>
    <t>5378, 5465</t>
  </si>
  <si>
    <t>5230, 5378, 5465</t>
  </si>
  <si>
    <t>67992C</t>
  </si>
  <si>
    <t xml:space="preserve">Looping of 345KV  Howard Rd switching station into existing Cagnon to AVR and Cagnon to Spruce 34KV lies. The switching station will have 2 600MVA 345KV/138KV autotransformers. </t>
  </si>
  <si>
    <t>5400 and 5475</t>
  </si>
  <si>
    <t>5056, 5230, 5231, 5400, 5475</t>
  </si>
  <si>
    <t>6719B</t>
  </si>
  <si>
    <t>Twelvemile Substation Addition</t>
  </si>
  <si>
    <t>Cuts into the second circuit</t>
  </si>
  <si>
    <t>21RPG001</t>
  </si>
  <si>
    <t>7053, 76008, 76015</t>
  </si>
  <si>
    <t>6719A</t>
  </si>
  <si>
    <t>Cuts into first circuit</t>
  </si>
  <si>
    <t>78485A</t>
  </si>
  <si>
    <t xml:space="preserve">Upgrade Ckt.24B Westchase to Hayes to increase thermal limits. </t>
  </si>
  <si>
    <t>48159, 48420</t>
  </si>
  <si>
    <t>78485E</t>
  </si>
  <si>
    <t>Upgrade Ckt.24B Westchase to Hayes to Britmoore to increase thermal limits.  Upgrade Ckt.24 Bellaire equipment and relay limits.</t>
  </si>
  <si>
    <t>44120, 48159</t>
  </si>
  <si>
    <t>66221L</t>
  </si>
  <si>
    <t>Galena Park Area Conversion Project</t>
  </si>
  <si>
    <t>De-energize Ckt.20 Greens Bayou to GYPSUM.</t>
  </si>
  <si>
    <t>GYPSUM</t>
  </si>
  <si>
    <t>21RPG020</t>
  </si>
  <si>
    <t>40619, 40725, 40751, 48131</t>
  </si>
  <si>
    <t>69902A</t>
  </si>
  <si>
    <t>New 345kV Mission (MSS) substation for generator interconnection to Parliament Solar. Loop Ckt.18E into Mission substation to create new Ckt.18 Gibbons Creek to Mission to Zenith.  (Ckt.18 Gibbons Creek to Mission tie-line).</t>
  </si>
  <si>
    <t>MISSION</t>
  </si>
  <si>
    <t>Gibbons Creek/Zenith</t>
  </si>
  <si>
    <t>967, 44900, 44920</t>
  </si>
  <si>
    <t>69902C</t>
  </si>
  <si>
    <t>Install generator lead from Mission (MSS) substation to Parliament/Parliament Solar</t>
  </si>
  <si>
    <t>Parliament</t>
  </si>
  <si>
    <t>44920, 113925</t>
  </si>
  <si>
    <t>73578K</t>
  </si>
  <si>
    <t>Convert Eureka to double-tap service. Tap Ckt.09D to create new Ckt.09D San Felipe to Eureka TR2/TR3 tap to White Oak.  Reconductor Ckt.09D Eureka TR2/TR3 tap to White Oak to increase thermal limits.  Upgrade San Felipe line relaying Ckt.09D San Felipe to White Oak.</t>
  </si>
  <si>
    <t>San Felipe</t>
  </si>
  <si>
    <t>45750, 45752, 46615, 47382, 47685</t>
  </si>
  <si>
    <t>73578C</t>
  </si>
  <si>
    <t>Convert Eureka to double-tap service. Tap Ckt.81J to create new Ckt.81J White Oak to Eureka TR1 tap to Wirt.</t>
  </si>
  <si>
    <t>Wirt</t>
  </si>
  <si>
    <t>44656, 45750, 45751, 46615</t>
  </si>
  <si>
    <t>73578J</t>
  </si>
  <si>
    <t>Reconfigure Ckt.40A Dunlavy to HO Clarke with a temporary (BP25 to BP26) configuration.  Remove the Dunlavy TR3 tap section from Ckt.40A and install tap section to Ckt.90A.</t>
  </si>
  <si>
    <t>47160, 47850</t>
  </si>
  <si>
    <t>73578G</t>
  </si>
  <si>
    <t>Tap existing Ckt.90A Kirby to Garrott near Tower 34720 to serve Dunlavy transformer TR3 load.  Create Ckt.90A Kirby tap to DN-TR3 tap to Garrott.</t>
  </si>
  <si>
    <t>47580, 47593, 47660, 48363</t>
  </si>
  <si>
    <t>11TPIT0011</t>
  </si>
  <si>
    <t>East_Village138kV Substation</t>
  </si>
  <si>
    <t>East_Village 138kV Substation</t>
  </si>
  <si>
    <t>Techridge</t>
  </si>
  <si>
    <t>East_Village SUB</t>
  </si>
  <si>
    <t>9045, 9190, 9195</t>
  </si>
  <si>
    <t>Belknap to Fort Griffin: Rebuild 69 kV Line</t>
  </si>
  <si>
    <t>Rehab Belknap to Fort Griffin 69 kV line</t>
  </si>
  <si>
    <t>Belknap</t>
  </si>
  <si>
    <t>Fort Griffin</t>
  </si>
  <si>
    <t>Forrest Farson_x000D_
twang1@aep.com_x000D_
918-599-2635</t>
  </si>
  <si>
    <t>22RPG020</t>
  </si>
  <si>
    <t>6178, 6210, 6214, 60398, 60409, 60445, 60466, 60471</t>
  </si>
  <si>
    <t>Establish Sandy Ranch 345 kV Switch</t>
  </si>
  <si>
    <t>M3125</t>
  </si>
  <si>
    <t>1697, 2464, 2621, 121022</t>
  </si>
  <si>
    <t>Sisseton: Build 69 kV station</t>
  </si>
  <si>
    <t>Build 69 kV switch station on the Aspermont to Hamlin 69 kV line</t>
  </si>
  <si>
    <t xml:space="preserve">IN-SERVICE_x000D_
</t>
  </si>
  <si>
    <t>Sisseton</t>
  </si>
  <si>
    <t>TP2022059</t>
  </si>
  <si>
    <t>6073, 6156, 6184, 6185, 6186, 6187, 60068</t>
  </si>
  <si>
    <t>Mason to North Brady: Rebuild 69 kV line</t>
  </si>
  <si>
    <t>Rehab Mason to North Brady 69 kV line</t>
  </si>
  <si>
    <t>1046 - 1219</t>
  </si>
  <si>
    <t>Chris Carroll_x000D_
twang1@aep.com_x000D_
918-599-2635</t>
  </si>
  <si>
    <t>19RPG019</t>
  </si>
  <si>
    <t>6006, 6381, 6393, 6406, 60386</t>
  </si>
  <si>
    <t>Primavera 138 kV: Construct new station</t>
  </si>
  <si>
    <t>New station to serve Tesla load</t>
  </si>
  <si>
    <t>Primavera</t>
  </si>
  <si>
    <t>TP2023059</t>
  </si>
  <si>
    <t>8003, 8518, 8749, 8921, 88747</t>
  </si>
  <si>
    <t>TexasAg Wind Interconnection</t>
  </si>
  <si>
    <t>Interconnect TexasAg to the Brisita 345 kV station</t>
  </si>
  <si>
    <t>Brisita</t>
  </si>
  <si>
    <t>TP2023129</t>
  </si>
  <si>
    <t>8383, 8574, 8693, 88693</t>
  </si>
  <si>
    <t>Dupont to Resnik: Rebuild 138 kV Line</t>
  </si>
  <si>
    <t xml:space="preserve">Rebuild the Dupont to Resnik 138 kV line </t>
  </si>
  <si>
    <t>IN-SERVICE / Dollars Update</t>
  </si>
  <si>
    <t>8422, 8580</t>
  </si>
  <si>
    <t>Tesla: Build 345 kV terminal</t>
  </si>
  <si>
    <t>Interconnect Misae II solar farm at Tesla</t>
  </si>
  <si>
    <t>1023 - 1201</t>
  </si>
  <si>
    <t>Raza Ansari_x000D_
twang1@aep.com_x000D_
918-599-2635</t>
  </si>
  <si>
    <t>60501, 143964</t>
  </si>
  <si>
    <t>Quasar: Build New 345 kV Station</t>
  </si>
  <si>
    <t>Interconnect Brass Fork Solar to the Clear Crossing to Coulomb 345 kV Line</t>
  </si>
  <si>
    <t>Quasar</t>
  </si>
  <si>
    <t>1138 - 1316</t>
  </si>
  <si>
    <t>Zach Lachiusa_x000D_
twang1@aep.com_x000D_
918-599-2635</t>
  </si>
  <si>
    <t>60514, 60703, 60712</t>
  </si>
  <si>
    <t xml:space="preserve">Sisseton: Build 69 kV tap </t>
  </si>
  <si>
    <t>Build new 69 kV tap on the Aspermont to Hamlin 69 kV line</t>
  </si>
  <si>
    <t>Mulberry Creek: Rebuild 345 kV station</t>
  </si>
  <si>
    <t xml:space="preserve">Rebuild Mulberry Creek 345 kV station and replace both autotransformers </t>
  </si>
  <si>
    <t>1015 - 1193</t>
  </si>
  <si>
    <t>1435, 1459, 6230, 6231, 6232, 6235, 11420, 60040, 60104, 60105, 60788, 60789</t>
  </si>
  <si>
    <t>Ollin: Build 138 kV station</t>
  </si>
  <si>
    <t>Construct new Ollin 138 kV station</t>
  </si>
  <si>
    <t>Ollin</t>
  </si>
  <si>
    <t>939 - 1117</t>
  </si>
  <si>
    <t>Greg Crane_x000D_
twang1@aep.com_x000D_
918-599-2635</t>
  </si>
  <si>
    <t>19RPG013</t>
  </si>
  <si>
    <t>6600, 6604, 6605, 6606, 6607, 6610, 6611, 6613, 6668, 6669, 60428, 60429, 60431, 60432, 60441, 76615</t>
  </si>
  <si>
    <t>Add 138kV Locust-Hickory line 700MVA</t>
  </si>
  <si>
    <t>Locust</t>
  </si>
  <si>
    <t>Hickory</t>
  </si>
  <si>
    <t>Mark Zimmerer_x000D_
940-349-7169</t>
  </si>
  <si>
    <t>922, 924</t>
  </si>
  <si>
    <t xml:space="preserve">Saxet Substation Addition Phase 2	</t>
  </si>
  <si>
    <t>This PMCR models the phase 2 cut-in of T437 Nueces Bay – Lon Hill with the second Saxet Hard Tap. LCRA TSC will add a temporary Tap on T437</t>
  </si>
  <si>
    <t>8441, 8452, 78568</t>
  </si>
  <si>
    <t>5430O</t>
  </si>
  <si>
    <t>Conversion to 138kV</t>
  </si>
  <si>
    <t>Reconnect the 69kV Hickory - RD Wells to the 138kV Hickory and RD Wells substations. Line is already insulated for 138kV.</t>
  </si>
  <si>
    <t>RD Wells</t>
  </si>
  <si>
    <t>Mark Zimmerer_x000D_
Mark.Zimmerer@cityofdenton.com_x000D_
940-349-7169</t>
  </si>
  <si>
    <t>922, 930</t>
  </si>
  <si>
    <t>5430K</t>
  </si>
  <si>
    <t>Construct new 138kV Hickory substation and terminate the existing Bonnie Brae - Hickory (which is already insulated for 138kV) at the new 138kV Hickory substation.</t>
  </si>
  <si>
    <t>Bonnie Brae</t>
  </si>
  <si>
    <t>922, 931</t>
  </si>
  <si>
    <t>Upgrade 138kV DentonWest-RDWells line to 700MVA (SUM2024)</t>
  </si>
  <si>
    <t>Denton West</t>
  </si>
  <si>
    <t>930, 986</t>
  </si>
  <si>
    <t>77648B</t>
  </si>
  <si>
    <t>Establish Tiger Creek 345 kV Switch for Jaguar Solar/BESS</t>
  </si>
  <si>
    <t>Tiger Creek Switch - Jaguar Solar/BESS 345 kV Line</t>
  </si>
  <si>
    <t>Tiger Creek Switch</t>
  </si>
  <si>
    <t>Jaguar Solar/BESS</t>
  </si>
  <si>
    <t>R6223</t>
  </si>
  <si>
    <t>3379, 153783</t>
  </si>
  <si>
    <t>New Furhman Substation</t>
  </si>
  <si>
    <t>Adds New Furhman switching station on Rayburn - Vanderbilt line for generator interconnect</t>
  </si>
  <si>
    <t>5502, 5506, 5584</t>
  </si>
  <si>
    <t>Lockhart - Luling 69-kV Transmission Line Overhaul</t>
  </si>
  <si>
    <t xml:space="preserve">LCRA TSC will perform an overhaul on the 15.8-mile Lockhart – Luling (T157) 69-kV transmission line.  This project will increase reliability of the structures and conductor by ensuring that the transmission line meets or exceeds current NESC and LCRA TSC design standards.   </t>
  </si>
  <si>
    <t>Luling</t>
  </si>
  <si>
    <t>23RPG004</t>
  </si>
  <si>
    <t>7215, 7218, 7220, 7223</t>
  </si>
  <si>
    <t>13TPIT0070</t>
  </si>
  <si>
    <t>Nash Creek Substation</t>
  </si>
  <si>
    <t>Rebuild existing substation, and replace existing PWT with new 69kVx13.09 kV, new Control House, CSW, structures, containment foundations, bus, panels, etc</t>
  </si>
  <si>
    <t>Nash Creek</t>
  </si>
  <si>
    <t>Friendswood Energy GENCO GT (24INR0456)</t>
  </si>
  <si>
    <t>Friendswood Energy GENCO GT at HO Clarke substation.  Utilize existing HO Clarke to Friendswood Energy generator lead.</t>
  </si>
  <si>
    <t>47170, 111183</t>
  </si>
  <si>
    <t>Charger Solar Interconnection</t>
  </si>
  <si>
    <t>Connect the Charger Interconnection to the Angstrom to STP 345 kV line</t>
  </si>
  <si>
    <t>TP2021165</t>
  </si>
  <si>
    <t>5915, 8249, 8676, 8678</t>
  </si>
  <si>
    <t xml:space="preserve">Laredo VFT North to North Laredo Switch: Rebuild 138 kV Line </t>
  </si>
  <si>
    <t>Rebuild Las Cruces to Milo 138 kV line</t>
  </si>
  <si>
    <t>Las Cruces</t>
  </si>
  <si>
    <t>Milo</t>
  </si>
  <si>
    <t>1116 - 1294</t>
  </si>
  <si>
    <t>TP2020072_x000D_
3835</t>
  </si>
  <si>
    <t>8112, 8918</t>
  </si>
  <si>
    <t>Reconductor TNMP Cottonwood to Oncor Lean Clay</t>
  </si>
  <si>
    <t>Oncor Lean Clay (11078)</t>
  </si>
  <si>
    <t>TNMP Cottonwood (38099)</t>
  </si>
  <si>
    <t>11078, 38099, 38100</t>
  </si>
  <si>
    <t>72876B</t>
  </si>
  <si>
    <t>69552C</t>
  </si>
  <si>
    <t>78485B</t>
  </si>
  <si>
    <t>Upgrade Ckt.09A Britmoore to Hayes to Alief to increase thermal limits.</t>
  </si>
  <si>
    <t>Alief</t>
  </si>
  <si>
    <t>44020, 44120, 44310</t>
  </si>
  <si>
    <t>75835A</t>
  </si>
  <si>
    <t>Partial reconductor Ckt.66B Stone Lake to Tomball. Phase One of overall approved upgrades</t>
  </si>
  <si>
    <t>44840, 46510, 48348</t>
  </si>
  <si>
    <t>Bradberry 138 kV Switch</t>
  </si>
  <si>
    <t>Bradberry</t>
  </si>
  <si>
    <t>M4015</t>
  </si>
  <si>
    <t>3064, 3065, 3066</t>
  </si>
  <si>
    <t>AEN_New_Kramer_Lane_Substation</t>
  </si>
  <si>
    <t>Upgrade and convert Lake Creek - Marlin 69 kV Line to 138 kV</t>
  </si>
  <si>
    <t>Upgrade and convert Lake Creek - Marlin 69 kV Line to 138 kV. Relocate the Lake Creek 138/69 kV Auto to Marlin.</t>
  </si>
  <si>
    <t>Marlin</t>
  </si>
  <si>
    <t>R1743</t>
  </si>
  <si>
    <t>3410, 3411, 3416, 3418, 3694, 13401, 13639</t>
  </si>
  <si>
    <t>66202A</t>
  </si>
  <si>
    <t>Rebuild the Palestine - Elkhart 69 kV Line</t>
  </si>
  <si>
    <t>Palestine</t>
  </si>
  <si>
    <t>3273, 3285</t>
  </si>
  <si>
    <t>Establish Yarrelton 345 kV Switch</t>
  </si>
  <si>
    <t>Establish Yarrelton 345 kV Switch for Hermes Solar and Storage</t>
  </si>
  <si>
    <t>Yarrelton</t>
  </si>
  <si>
    <t>R6261</t>
  </si>
  <si>
    <t>3687, 3762, 3766, 154643</t>
  </si>
  <si>
    <t>Wormser Road: Construct New 138 kV Terminal</t>
  </si>
  <si>
    <t>Interconnect Seven Flags BESS to the Wormser Road 138 kV station</t>
  </si>
  <si>
    <t>Wormser Road</t>
  </si>
  <si>
    <t>TP2023311</t>
  </si>
  <si>
    <t>Hog Mountain 138 kV POD</t>
  </si>
  <si>
    <t>Add Hog Mountain 138 kV POD</t>
  </si>
  <si>
    <t>Quartz Sand</t>
  </si>
  <si>
    <t>Hog Mountain POD</t>
  </si>
  <si>
    <t>R8673_x000D_
R8791</t>
  </si>
  <si>
    <t>1229, 18552</t>
  </si>
  <si>
    <t>North Edinburg: 345 kV Reconfigure</t>
  </si>
  <si>
    <t>Reconfigure the North Edinburg 345 kV station</t>
  </si>
  <si>
    <t>1056 - 1229</t>
  </si>
  <si>
    <t>-100,0</t>
  </si>
  <si>
    <t>8341, 8383</t>
  </si>
  <si>
    <t>Upgrade Hondo Creek to Castroville to 138kV</t>
  </si>
  <si>
    <t>Upgrade Castroville sub to 138kV  and line from Hondo creek to Castroville</t>
  </si>
  <si>
    <t>5804, 5807, 5808, 5810, 5819, 5821</t>
  </si>
  <si>
    <t>Prairieland 345/138 kV Switch and 138 kV Line</t>
  </si>
  <si>
    <t>Establish Prairieland 345/138 kV Switch and Prairieland – Quartz Sand 138 kV Line</t>
  </si>
  <si>
    <t>R8632</t>
  </si>
  <si>
    <t>24RPG006</t>
  </si>
  <si>
    <t>1030, 1058, 1229, 11387, 18548, 18549, 18550, 18551, 18552</t>
  </si>
  <si>
    <t>Sage: Expand 69 kV station</t>
  </si>
  <si>
    <t>Build Heron 138 kV station with a 138/69 kV auto, expand the Kinnison 138 kV station, expand the Sage 69 kV station, rebuild Heron to Ollin and convert to a 138 kV line, and rebuild Kinnison to Sage 69 kV line</t>
  </si>
  <si>
    <t>Sage</t>
  </si>
  <si>
    <t>1048 - 1221</t>
  </si>
  <si>
    <t>Gregory Crane _x000D_
twang1@aep.com_x000D_
918-599-2635</t>
  </si>
  <si>
    <t>81358B</t>
  </si>
  <si>
    <t>Black Springs BESS</t>
  </si>
  <si>
    <t>1569, 154402</t>
  </si>
  <si>
    <t>SW3379 Replacement</t>
  </si>
  <si>
    <t>Replacing existing 1200 Amp switch and 1800 Amp bypass jumper with new 3000 Amp switch.</t>
  </si>
  <si>
    <t>Winding Oaks 138 kV Switch (Rayburn POI)</t>
  </si>
  <si>
    <t>Establish Winding Oaks POD 138 kV Switch</t>
  </si>
  <si>
    <t>M3095</t>
  </si>
  <si>
    <t>1751, 2626, 12704</t>
  </si>
  <si>
    <t>New Omicron 138kV Substation</t>
  </si>
  <si>
    <t xml:space="preserve">New Omicron 138kV Substation will be looped into the existing Cagnon to Rafter 138kV transmission line. </t>
  </si>
  <si>
    <t>5055, 5355</t>
  </si>
  <si>
    <t>T-350, S-0975</t>
  </si>
  <si>
    <t>5055, 5326, 5355</t>
  </si>
  <si>
    <t>Rebuild the Omicron to Rafter transmission line</t>
  </si>
  <si>
    <t xml:space="preserve">Rebuild the Omicron to Rafter 138kV transmission line with normal and emergency ratings of at least 570MVA in accordance with RPG Approval Letter. </t>
  </si>
  <si>
    <t>5326, 5355</t>
  </si>
  <si>
    <t>78490B</t>
  </si>
  <si>
    <t>Replace existing 600 MVA Jeanetta Auto A3 with 800 MVA autotransformer</t>
  </si>
  <si>
    <t>47300, 47310, 49082</t>
  </si>
  <si>
    <t>78490A</t>
  </si>
  <si>
    <t>Replace existing 600 MVA Jeanetta Auto A1 with 800 MVA autotransformer</t>
  </si>
  <si>
    <t>47300, 47310, 49024</t>
  </si>
  <si>
    <t>Expand Zenith substation with addition of 35kV Distribution Facilities.  Tap TR1 on Ckt.09J to create new Ckt.09J Zenith to Zenith TR1 tap to Fry Road tap.  Tap TR2 on Ckt.76A to create new Ckt.76A Zenith to Zenith TR2 tap to Fry Road tap.</t>
  </si>
  <si>
    <t>Fry Road</t>
  </si>
  <si>
    <t>Hamilton Road: Construct New 138 kV Terminal</t>
  </si>
  <si>
    <t>Interconnect Tierra Seca BESS to the Hamilton Road 138 kV station</t>
  </si>
  <si>
    <t>Robert Dougherty_x000D_
jlsolis@aep.com_x000D_
361-881-5574</t>
  </si>
  <si>
    <t>TP2023133</t>
  </si>
  <si>
    <t>8255, 8684, 8687, 8688, 8690</t>
  </si>
  <si>
    <t>Loxley: Construct New 138 kV Station</t>
  </si>
  <si>
    <t>Interconnect the Loxley load to the new Loxley 138 kV station on the Pleasanton to Trumbo 138 kV line</t>
  </si>
  <si>
    <t>Loxley</t>
  </si>
  <si>
    <t>Bill Edwards_x000D_
jlsolis@aep.com_x000D_
361-881-5574</t>
  </si>
  <si>
    <t>5429, 8203, 80491</t>
  </si>
  <si>
    <t>Lake Jackson Distribution Substation Conversion to Low-Profile</t>
  </si>
  <si>
    <t>Rebuild Lake Jackson 138/12kV distribution substation to low-profile</t>
  </si>
  <si>
    <t>Lake Jackson</t>
  </si>
  <si>
    <t>42880, 43172</t>
  </si>
  <si>
    <t>WA Parish 345kV Substation Expansion for Crowned Heron Storage (24INR0405)</t>
  </si>
  <si>
    <t>Expand 345kV WA Parish substation for Crowned Heron Storage (24INR0405)</t>
  </si>
  <si>
    <t>HERON</t>
  </si>
  <si>
    <t>44000, 114042</t>
  </si>
  <si>
    <t>New 138 kV Verde Circle Substation</t>
  </si>
  <si>
    <t>New 138 kV Verde Circle Substation looping into existing 138 kV Westover Hills and VLSI line.</t>
  </si>
  <si>
    <t>5467, 5488</t>
  </si>
  <si>
    <t>T-0316</t>
  </si>
  <si>
    <t>S-0971</t>
  </si>
  <si>
    <t>5466, 5467, 5488</t>
  </si>
  <si>
    <t>Mulberry Creek: Construct New 345 kV Terminal</t>
  </si>
  <si>
    <t>Interconnect the Lancium load to the Mulberry Creek 345 kV station</t>
  </si>
  <si>
    <t>TP2023636</t>
  </si>
  <si>
    <t>Cedar Valley to Friendship Storm Hardening</t>
  </si>
  <si>
    <t>Rebuild single circuit section of Cedar Valley to Friendship and reconductor with bundled 795 ACSR Conductor, 440 MVA. Replaces Project ID 61268</t>
  </si>
  <si>
    <t>70506, 70507</t>
  </si>
  <si>
    <t>78480A</t>
  </si>
  <si>
    <t>Weinbrenner (WEI) 138kV CEHE Station for LONGPO (LNP) / Long Point Solar 19INR0042</t>
  </si>
  <si>
    <t>Loop new CEHE 138kV substation Weinbrenner (WEI) into Ckt.02J Burke to Eagle Nest to create new Ckt.02 Burke to Weinbrenner to Eagle Nest.</t>
  </si>
  <si>
    <t>Burke/_x000D_
Eagle Nest</t>
  </si>
  <si>
    <t>42410, 42430, 42990</t>
  </si>
  <si>
    <t>66221K</t>
  </si>
  <si>
    <t>Rebuild GYPSUM customer substation for 138kV loop-tap service.  Tap new GYPSUM substation (Spear Stone) from Ckt.94 between TANKER and new Galena Park tap to create new Ckt.94M CITFIL to Normandy tap to Galena Park tap to Spear Stone to TANKER</t>
  </si>
  <si>
    <t>CITFIL</t>
  </si>
  <si>
    <t>Tanker</t>
  </si>
  <si>
    <t>40590, 40612, 40630, 40731, 40739, 41172, 48130, 48261, 48402, 48613</t>
  </si>
  <si>
    <t>78480B</t>
  </si>
  <si>
    <t>Install one generator lead from CEHE 138kV substation Weinbrenner (WEI) to  LONGPO (LNP) / Long Point Solar (19INR0042)</t>
  </si>
  <si>
    <t>LONGPO</t>
  </si>
  <si>
    <t>42990, 114583</t>
  </si>
  <si>
    <t>WA Parish 345kV Substation Expansion for Bypass Storage (23INR0336)</t>
  </si>
  <si>
    <t>Expand 345kV WA Parish substation for Bypass Storage (23INR0336)</t>
  </si>
  <si>
    <t>BYPASS</t>
  </si>
  <si>
    <t>44000, 113803</t>
  </si>
  <si>
    <t>66221M</t>
  </si>
  <si>
    <t>Reconfigure Galena Park by removing the temporary Ckt.94M Galena Park loop.  Tap Galena Park transformer on Ckt.21K between Fidelity and Witter.</t>
  </si>
  <si>
    <t>Fidelity</t>
  </si>
  <si>
    <t>Witter</t>
  </si>
  <si>
    <t>40590, 40611, 40612, 40619, 40630, 40751, 48402, 48610</t>
  </si>
  <si>
    <t>92600A</t>
  </si>
  <si>
    <t>John_Dumas_Circuit_Breaker_Addition</t>
  </si>
  <si>
    <t>PLC-7999</t>
  </si>
  <si>
    <t>7041, 7042</t>
  </si>
  <si>
    <t>Caterpillar Substation</t>
  </si>
  <si>
    <t>Add T6, 40 MVA. 138-26.08 kV  PWT to Caterpillar Substation</t>
  </si>
  <si>
    <t>Caterpillar</t>
  </si>
  <si>
    <t>92600B</t>
  </si>
  <si>
    <t>7041, 7042, 7341</t>
  </si>
  <si>
    <t>Rebuild TinTop - Rio Colorado</t>
  </si>
  <si>
    <t>Rebuild TinTop- Rio Colorado 795ACSR</t>
  </si>
  <si>
    <t xml:space="preserve">Tin Top </t>
  </si>
  <si>
    <t>5563, 5569</t>
  </si>
  <si>
    <t>Upgrade Moore to Hondo Creek 138 kV line</t>
  </si>
  <si>
    <t>Replace the 336 ACSR with 1020 ACCC conductor while keeping the existing structures that still meet our standards.</t>
  </si>
  <si>
    <t>Moore</t>
  </si>
  <si>
    <t>Hondo Creek</t>
  </si>
  <si>
    <t xml:space="preserve">19RPG021 </t>
  </si>
  <si>
    <t>5819, 5827</t>
  </si>
  <si>
    <t>Field engineering is still occurring due to short timeline for this upgrade. Details may change.</t>
  </si>
  <si>
    <t>Current plan is to upgrade the line using mostly existing structures. Detailed field engineering is underway and could change the plan.</t>
  </si>
  <si>
    <t>72588C</t>
  </si>
  <si>
    <t>Upgrading switch to bring line to full rating</t>
  </si>
  <si>
    <t>Sloan 138 kV Switch.</t>
  </si>
  <si>
    <t>Establish Sloan 138 kV Switch</t>
  </si>
  <si>
    <t>Midessa South Switch</t>
  </si>
  <si>
    <t>Odessa/Midland East Switch</t>
  </si>
  <si>
    <t>R8659</t>
  </si>
  <si>
    <t>1059, 1124, 1138, 11137, 11138, 11143, 11165</t>
  </si>
  <si>
    <t>Dusty Road 345 kV Switch</t>
  </si>
  <si>
    <t>Establish Dusty Road 345 kV Switch</t>
  </si>
  <si>
    <t>Tonkawa</t>
  </si>
  <si>
    <t>Graham</t>
  </si>
  <si>
    <t>R8809</t>
  </si>
  <si>
    <t>1048, 1430, 11050, 144787</t>
  </si>
  <si>
    <t>70900D</t>
  </si>
  <si>
    <t>Dunham 345 kV Switch and Ramhorn 345 kV Switch</t>
  </si>
  <si>
    <t>Dunham Switch</t>
  </si>
  <si>
    <t>646, 1421, 1730, 1849, 2081, 21851, 31875, 33646</t>
  </si>
  <si>
    <t>Rebuild Marlin 69 kV Switch</t>
  </si>
  <si>
    <t>R1752</t>
  </si>
  <si>
    <t>3418, 3638, 13639</t>
  </si>
  <si>
    <t xml:space="preserve">Graham to Graham Switch 69 kV Line Rebuild </t>
  </si>
  <si>
    <t>Graham to Graham Switch 69 kV Line Rebuild</t>
  </si>
  <si>
    <t>M3001</t>
  </si>
  <si>
    <t>1597, 1602</t>
  </si>
  <si>
    <t xml:space="preserve">Rebuild Old Lake Sw - Ringgold Magnolia 69 kV line </t>
  </si>
  <si>
    <t>Old Lake Switch</t>
  </si>
  <si>
    <t>Ringgold Magnolia</t>
  </si>
  <si>
    <t>M3508</t>
  </si>
  <si>
    <t>Clay</t>
  </si>
  <si>
    <t>Montague</t>
  </si>
  <si>
    <t>1524, 11541, 11545</t>
  </si>
  <si>
    <t>Badger 345 kV Switch</t>
  </si>
  <si>
    <t>Establish Badger 345 kV Switch for Sypert Branch Solar</t>
  </si>
  <si>
    <t>Badger</t>
  </si>
  <si>
    <t>R6317</t>
  </si>
  <si>
    <t>3687, 3761, 13429, 171165</t>
  </si>
  <si>
    <t>Blue Mountain 138 kV Capactior Bank</t>
  </si>
  <si>
    <t>Add 138 kV Capacitor Bank at Blue Mountain Switch</t>
  </si>
  <si>
    <t>R8799</t>
  </si>
  <si>
    <t>Establish Woodbury 138 kV Switch</t>
  </si>
  <si>
    <t>Establish Woodbury 138 kV Switch for Three W Solar</t>
  </si>
  <si>
    <t xml:space="preserve">Woodbury </t>
  </si>
  <si>
    <t>Woodbury</t>
  </si>
  <si>
    <t>R6251</t>
  </si>
  <si>
    <t>237, 3522, 3781, 155482</t>
  </si>
  <si>
    <t>62666B</t>
  </si>
  <si>
    <t>McGregor Phillips - Waco West 138 kV Operation</t>
  </si>
  <si>
    <t>3370, 3372, 3436, 3437, 3440, 3441, 3446, 3562, 3584, 3585, 3594, 3596, 3793, 13436, 13438</t>
  </si>
  <si>
    <t>Riverton-Border-Quarry Field 138 kV Second Circuit</t>
  </si>
  <si>
    <t>Add Permian Basin Reliability Plan Upgrade ID L1A and L1D Riverton-Border-Quarry Field 138 kV Second Circuit</t>
  </si>
  <si>
    <t>R8733</t>
  </si>
  <si>
    <t>11083, 11089</t>
  </si>
  <si>
    <t>Establish Token 138 kV POD</t>
  </si>
  <si>
    <t>Token 138 kV</t>
  </si>
  <si>
    <t>M3040</t>
  </si>
  <si>
    <t>968, 2181, 2477</t>
  </si>
  <si>
    <t>82810B</t>
  </si>
  <si>
    <t>Topology Correction: Add missing Olympus Switch - Kerens 138 kV Line Section</t>
  </si>
  <si>
    <t>Kerens</t>
  </si>
  <si>
    <t>3125, 3466, 3723</t>
  </si>
  <si>
    <t>Hackberry Switch – DFW D-East 2 138 kV DCKT Line Section</t>
  </si>
  <si>
    <t>Rebuild Hackberry Switch – DFW D-East 2 138 kV DCKT Line Section</t>
  </si>
  <si>
    <t>M4347_x000D_
M4357</t>
  </si>
  <si>
    <t>23RPG020</t>
  </si>
  <si>
    <t>1996, 1997, 2001, 2010, 2388, 15020, 15021, 15025, 15026, 15045, 15046</t>
  </si>
  <si>
    <t>Establish Gunter 345/138 kV Switch</t>
  </si>
  <si>
    <t>Gunter</t>
  </si>
  <si>
    <t>M3301</t>
  </si>
  <si>
    <t>24RPG025</t>
  </si>
  <si>
    <t>1730, 2235, 2236, 2373, 11735, 11757, 12235, 12468</t>
  </si>
  <si>
    <t>80546A</t>
  </si>
  <si>
    <t>Increase the maximum operating temperature of the Hutto - Round Rock 138 kV Line and rebuild the Round Rock Westinghouse Tap - Round Rock Westinghouse 138 kV Line Section</t>
  </si>
  <si>
    <t>Round Rock Switch</t>
  </si>
  <si>
    <t>3664, 3666, 3667, 3668, 3669, 3670</t>
  </si>
  <si>
    <t>Sandhills Tap - Wolf 138 kV Line Rebuild</t>
  </si>
  <si>
    <t>1013, 1103, 11018</t>
  </si>
  <si>
    <t>66289B</t>
  </si>
  <si>
    <t>Establish Foggle Switch, Establish Poynor POI, Echols to Athens 69 kV Line Upgrade</t>
  </si>
  <si>
    <t>Echols</t>
  </si>
  <si>
    <t>3108, 3126, 3233, 3238, 3239, 3248, 3256, 3269, 3270, 3288, 3801, 6805</t>
  </si>
  <si>
    <t xml:space="preserve"> Salt Flat Road 138 kV Switch and Salt Flat Road - Barr Ranch - Reiter 138 kV Second Circuit</t>
  </si>
  <si>
    <t>Add Salt Flat Road 138 kV Switch and Salt Flat Road - Barr Ranch - Reiter 138 kV Second Circuit &amp; De-energize auto at Odessa EHV</t>
  </si>
  <si>
    <t>Salt Flat Road</t>
  </si>
  <si>
    <t>R8704</t>
  </si>
  <si>
    <t>25RPG007</t>
  </si>
  <si>
    <t>1027, 1028, 1111, 1123, 1193, 1234, 1276, 1277, 11111, 11217, 11235, 11344, 18528, 18545, 18701, 23859</t>
  </si>
  <si>
    <t>Cattleman 345/138 kV Switch</t>
  </si>
  <si>
    <t>Construct a new 345/138 kV Switch to replace existing Morgan Creek Switch</t>
  </si>
  <si>
    <t>1030, 1032, 1058, 10053, 10054, 10055, 10056, 11395, 18548</t>
  </si>
  <si>
    <t>70900C</t>
  </si>
  <si>
    <t>Establish Exchange - Kingsridge 138 kV Double-Circuit Line</t>
  </si>
  <si>
    <t>12036, 12080, 12081, 112033</t>
  </si>
  <si>
    <t>Lufkin Switch - Redland Switch 345 kV Line</t>
  </si>
  <si>
    <t>Construct a new 345 kV Line from Lufkin Switch to Redland Switch</t>
  </si>
  <si>
    <t>R6077</t>
  </si>
  <si>
    <t>20RPG019</t>
  </si>
  <si>
    <t>3117, 3321</t>
  </si>
  <si>
    <t>72596C</t>
  </si>
  <si>
    <t>PEC_MarshallFord_Paleface_StormHardening</t>
  </si>
  <si>
    <t>Upgrade to terminal equipment and update to final circuit rating. _x000D_
Terminal end equipment update to be completed Fall 2024 based on original project schedule. (Replaces ERCOT Project # 61274C)</t>
  </si>
  <si>
    <t>1/10/2023: Changes to description based on final design.</t>
  </si>
  <si>
    <t>Paleface</t>
  </si>
  <si>
    <t>Marshall Ford</t>
  </si>
  <si>
    <t>PEC/LCRATSC</t>
  </si>
  <si>
    <t>70477, 77356</t>
  </si>
  <si>
    <t>3275, 3278, 6935, 6939</t>
  </si>
  <si>
    <t xml:space="preserve">Add Atchison POD </t>
  </si>
  <si>
    <t>Border Switch</t>
  </si>
  <si>
    <t>R8698_x000D_
R8726</t>
  </si>
  <si>
    <t>11189, 11356, 18670, 18672, 18710</t>
  </si>
  <si>
    <t>Estes to Putnam: Rebuild 138 kV line</t>
  </si>
  <si>
    <t>Rehab the Abilene South to Putnam 138 kV line</t>
  </si>
  <si>
    <t>Estes</t>
  </si>
  <si>
    <t>6309, 60365, 61015</t>
  </si>
  <si>
    <t>This involves moving Harmony to a different bus/bay at Hill Country to alleviate the loading on HC auto 3 &amp; 4.</t>
  </si>
  <si>
    <t>Move Harmony - Hill Country from Auto 3&amp;4 to Hill Country Auto 1&amp;2. This involves moving Harmony to a different bus/bay at Hill Country to alleviate the loading on HC auto 3 &amp; 4.</t>
  </si>
  <si>
    <t>S-1053a, T-0411</t>
  </si>
  <si>
    <t>5195, 5208, 5210</t>
  </si>
  <si>
    <t>CPSE_New_Scenic_Loop_138kV_Load_Serving_Station</t>
  </si>
  <si>
    <t>The new Scenic Loop 138 kV load serving station will be looped into existing Ranchtown to LCRA (Menger Creek) 138 kV transmission line. The substation should be located south west of the existing Fair Oaks Ranch and north east of the existing Ranchtown substation.</t>
  </si>
  <si>
    <t>7665, 5358</t>
  </si>
  <si>
    <t>S-0885</t>
  </si>
  <si>
    <t>T-0275</t>
  </si>
  <si>
    <t>5358, 5363, 7665</t>
  </si>
  <si>
    <t>Construct the new Prong Moss 345 kV switch</t>
  </si>
  <si>
    <t xml:space="preserve">Construct a new 345 kV switch_x000D_
</t>
  </si>
  <si>
    <t>1025, 10049, 10057, 10062</t>
  </si>
  <si>
    <t>70665C</t>
  </si>
  <si>
    <t>Danek (DNK) CEHE Substation for Remy Jade - 23INR0339</t>
  </si>
  <si>
    <t>Upgrade Ckt.03A PSARCO to BIGVUE to increase thermal limits. Transmission portion of upgrade.</t>
  </si>
  <si>
    <t>40190, 40390, 40890, 41301, 48141, 113219</t>
  </si>
  <si>
    <t>Sim Gideon - Swiftex Transmission Line Upgrade</t>
  </si>
  <si>
    <t xml:space="preserve">LCRA TSC will upgrade T608 Sim Gideon - Swiftex 138-kV transmission line to achieve a higher operational rating._x000D_
_x000D_
</t>
  </si>
  <si>
    <t>Swiftex</t>
  </si>
  <si>
    <t>72040A</t>
  </si>
  <si>
    <t>Blueridge to WA Parish Ckt.02A Upgrades (22RPG041)</t>
  </si>
  <si>
    <t>Upgrade portions of Ckt.02A Quail Valley tap to WA Parish and Ckt.02A DEWALT to Sienna tap as a Hardening upgrade.</t>
  </si>
  <si>
    <t>22RPG041</t>
  </si>
  <si>
    <t>44180, 48302, 48335</t>
  </si>
  <si>
    <t>Oncor_MNE_100667_Cloud 138 kV POD</t>
  </si>
  <si>
    <t>Establish Cloud 138 kV POD</t>
  </si>
  <si>
    <t>Cloud 138 kV POD</t>
  </si>
  <si>
    <t>M3309</t>
  </si>
  <si>
    <t>2687, 2691, 12691</t>
  </si>
  <si>
    <t>Reconductor portions of Ckt.63C Moody to West Galveston as a Hardening project.</t>
  </si>
  <si>
    <t>Moody</t>
  </si>
  <si>
    <t>West Galveston</t>
  </si>
  <si>
    <t>24RPG037</t>
  </si>
  <si>
    <t>42950, 43400</t>
  </si>
  <si>
    <t>Related to MOD Project 72063</t>
  </si>
  <si>
    <t>Buffalo Creek BESS (26INR0405) at Cedar Creek 345kV CEHE Substation</t>
  </si>
  <si>
    <t>Interconnect new generation facility for Buffalo Creek BESS (26INR0405) at Cedar Creek 345kV CEHE Substation.  Utilize existing generator lead.  Remove existing generator lead conductor and install new bundled 959ACSS conductor.</t>
  </si>
  <si>
    <t>Cedar Creek</t>
  </si>
  <si>
    <t>Buffalo Creek</t>
  </si>
  <si>
    <t>Add_Blue_Ridge_Load</t>
  </si>
  <si>
    <t xml:space="preserve">Tapping the Blueridge substation and Climax Switching Station, and adding Blue Ridge load. </t>
  </si>
  <si>
    <t>6803, 37240, 37245, 37280</t>
  </si>
  <si>
    <t>BRP Antlia BESS Interconnection</t>
  </si>
  <si>
    <t>Connect BRP Antlia BESS to the Maxwell 138 kV station</t>
  </si>
  <si>
    <t>Antlia</t>
  </si>
  <si>
    <t>Joseph Isaac_x000D_
mlforcum@aep.com_x000D_
918-599-2674</t>
  </si>
  <si>
    <t>8998, 88999</t>
  </si>
  <si>
    <t>TP2021260</t>
  </si>
  <si>
    <t>Kinnison: Expand 138 kV station</t>
  </si>
  <si>
    <t>Kinnison</t>
  </si>
  <si>
    <t>Gregory Crane_x000D_
twang1@aep.com_x000D_
918-599-2635</t>
  </si>
  <si>
    <t>6604, 6607, 6611, 60431</t>
  </si>
  <si>
    <t>Odysseus: Build new 345 kV station</t>
  </si>
  <si>
    <t>Interconnect Ulysses Solar to the Odysseus 345 kV Station on the Bluff Creek to SA Red Creek 345 kV line</t>
  </si>
  <si>
    <t>Odysseus</t>
  </si>
  <si>
    <t>6444, 60040, 60072</t>
  </si>
  <si>
    <t>Saragosa: Install 2nd Bay</t>
  </si>
  <si>
    <t>Install 2nd Bay at Saragosa Substation</t>
  </si>
  <si>
    <t>Damian Raab_x000D_
twang1@aep.com_x000D_
918-599-2635</t>
  </si>
  <si>
    <t>Kinnison to Sage: Rebuild 69 kV line</t>
  </si>
  <si>
    <t>6604, 60431</t>
  </si>
  <si>
    <t>Ollin to LCRA Crane: Partial Build, Partial Rebuild, and Conversion</t>
  </si>
  <si>
    <t>Build new Ollin 138 kV station; partial build, rebuild, and conversion to 138 kV of Ollin to LCRA Crane; and rebuild McElroy to Sage</t>
  </si>
  <si>
    <t>LCRA Crane</t>
  </si>
  <si>
    <t>6600, 6605, 6606, 6610, 6613, 6668, 6669, 60428, 60429, 60431, 60432, 60441, 76615</t>
  </si>
  <si>
    <t>Gas Pad Tap: Replace CTVT</t>
  </si>
  <si>
    <t>Replace CTVT combination unit at Gas Pad station along the Lote Bush to Yucca Drive 138 kV line</t>
  </si>
  <si>
    <t>Gas Pad Tap</t>
  </si>
  <si>
    <t>Bill Edwards_x000D_
twang1@aep.com_x000D_
918-599-2635</t>
  </si>
  <si>
    <t>11245, 60397</t>
  </si>
  <si>
    <t>Lobo: Line settings</t>
  </si>
  <si>
    <t>Interconnect Guajillo to the Lobo 345 kV station</t>
  </si>
  <si>
    <t>80219, 163223</t>
  </si>
  <si>
    <t>Tortuga: Install Cap Bank</t>
  </si>
  <si>
    <t>Install a 23.0 MVAR capacitor bank at the Tortuga 138 kV station</t>
  </si>
  <si>
    <t>Tortuga</t>
  </si>
  <si>
    <t>TP2022188</t>
  </si>
  <si>
    <t>Reconfigure North Edinburg 345 kV station: 2nd reactor</t>
  </si>
  <si>
    <t>TP2019168</t>
  </si>
  <si>
    <t>-50,0</t>
  </si>
  <si>
    <t>5660, 8341, 8383, 8452, 8455, 8901, 8905</t>
  </si>
  <si>
    <t>Rosata - Structure 31/8: Line Rebuild</t>
  </si>
  <si>
    <t>Curtis Brown_x000D_
mlforcum@aep.com_x000D_
918-599-2674</t>
  </si>
  <si>
    <t>Juncus: Construct New 69 kV Temporary Tap</t>
  </si>
  <si>
    <t>Interconnect the TEC Snodgrass load to the new Juncus 69 kV temporary tap on the Abilene South to Steamboat 69 kV line</t>
  </si>
  <si>
    <t>Juncus</t>
  </si>
  <si>
    <t>TP2023074</t>
  </si>
  <si>
    <t>6326, 6328, 60133</t>
  </si>
  <si>
    <t>Rebuild of Myra to Spring</t>
  </si>
  <si>
    <t>Myra</t>
  </si>
  <si>
    <t>684, 690, 691</t>
  </si>
  <si>
    <t>Upgrade Metering CT</t>
  </si>
  <si>
    <t xml:space="preserve">Upgrading the Metering CT for Elm Creek to Skyline Circuit 2. This upgrade will result in a rating increase for this transmission line. </t>
  </si>
  <si>
    <t>S-0939b</t>
  </si>
  <si>
    <t>Kilby: Construct New 345 kV Station</t>
  </si>
  <si>
    <t>Interconnect Quantum Solar to the new Kilby 345 kV station on the Clear Crossing to Pendulo 345 kV line</t>
  </si>
  <si>
    <t>TP2023844</t>
  </si>
  <si>
    <t>60089, 60507, 60514, 145568</t>
  </si>
  <si>
    <t>Install new TARGA 138kV customer substation as Ckt.86 Jordan to TARGA to CITIES.</t>
  </si>
  <si>
    <t>TARGA</t>
  </si>
  <si>
    <t>Jordan/CITIES</t>
  </si>
  <si>
    <t>40340, 40740, 40855, 40950</t>
  </si>
  <si>
    <t>Gulch: Construct new 345 kV Station</t>
  </si>
  <si>
    <t>Interconnect Arroyo Solar to the new Gulch 345 kV station on the La Palma to Rio Hondo 345 kV line</t>
  </si>
  <si>
    <t>Gulch</t>
  </si>
  <si>
    <t>8317, 8318, 8704, 8705</t>
  </si>
  <si>
    <t>Angstrom: Construct New 345 kV Terminal</t>
  </si>
  <si>
    <t>Interconnect Pintail Pass BESS to the Angstrom 345 kV station</t>
  </si>
  <si>
    <t>TP2023132</t>
  </si>
  <si>
    <t>8249, 8956</t>
  </si>
  <si>
    <t>Moody to Stewart Ckt.63 Upgrades P1041</t>
  </si>
  <si>
    <t>Reconductor portions of Ckt.63 Stewart to West Galveston as a Hardening project</t>
  </si>
  <si>
    <t>42950, 42951</t>
  </si>
  <si>
    <t>66200D</t>
  </si>
  <si>
    <t xml:space="preserve">Upgrade Taylor - Holland 69 kV Line </t>
  </si>
  <si>
    <t>Rebuild the Granger - Taylor 69 kV Line</t>
  </si>
  <si>
    <t>Holland</t>
  </si>
  <si>
    <t>R6173</t>
  </si>
  <si>
    <t>22RPG036</t>
  </si>
  <si>
    <t>118, 3648, 3649, 13647</t>
  </si>
  <si>
    <t>Miel: Construct New 138 kV Station</t>
  </si>
  <si>
    <t>Interconnect Nightfall Solar to the new Miel 138 kV station on the Razorback to Uvalde 138 kV line</t>
  </si>
  <si>
    <t>Miel</t>
  </si>
  <si>
    <t>TP2023841</t>
  </si>
  <si>
    <t>8234, 8707, 8747</t>
  </si>
  <si>
    <t>72040B</t>
  </si>
  <si>
    <t>Upgrade portions of Ckt.02A Blueridge tap to DEWALT (P1048-3) as a Hardening upgrade.</t>
  </si>
  <si>
    <t>Blueridge</t>
  </si>
  <si>
    <t>44180, 48163</t>
  </si>
  <si>
    <t>Hartring – Upland 138 kV Double Circuit Line</t>
  </si>
  <si>
    <t>Construct new Hartring – Upland 138 kV Double Circuit Line</t>
  </si>
  <si>
    <t>Ringo</t>
  </si>
  <si>
    <t>LCRA Benedum</t>
  </si>
  <si>
    <t>R8713</t>
  </si>
  <si>
    <t>18671, 18674, 18675, 18676</t>
  </si>
  <si>
    <t>Abilene South to Estes: Rebuild 138 kV Line</t>
  </si>
  <si>
    <t>Rehab Abilene South to structure 33/7</t>
  </si>
  <si>
    <t>Abilene South</t>
  </si>
  <si>
    <t>6260, 6313, 60063, 60336, 60355, 60365, 60773, 61015</t>
  </si>
  <si>
    <t>Addicks 345kV to White oak Ckt.71B Upgrades</t>
  </si>
  <si>
    <t>Upgrade Ckt.71B Addicks to White Oak to increase thermal limits</t>
  </si>
  <si>
    <t xml:space="preserve">Addicks </t>
  </si>
  <si>
    <t>45600, 46600</t>
  </si>
  <si>
    <t>Upgrade  BURNS to Heidelberg line</t>
  </si>
  <si>
    <t>Upgrade  BURNS to Heidelberg line to be 478MVA capable</t>
  </si>
  <si>
    <t>5763, 5765</t>
  </si>
  <si>
    <t>Reconductor Gibbons Creek to Greens Prairie Line</t>
  </si>
  <si>
    <t>964, 32878</t>
  </si>
  <si>
    <t>Wilmer 345/138 kV Switch</t>
  </si>
  <si>
    <t>Establish Wilmer 345/138 kV Switch</t>
  </si>
  <si>
    <t>M4369_x000D_
M4371_x000D_
M4372</t>
  </si>
  <si>
    <t>24RPG022</t>
  </si>
  <si>
    <t>2261, 2342, 2344, 2427, 2429, 2432, 2967, 3083, 3084, 3085, 13082, 23082</t>
  </si>
  <si>
    <t>Mesquite East Switch-Oates (GP&amp;L)/Prairie Creek Switch 138 kV Double-Circuit Line</t>
  </si>
  <si>
    <t>Upgrade the Mesquite East Switch-Oates (GP&amp;L)/Prairie Creek Switch 138 kV Double-Circuit Line</t>
  </si>
  <si>
    <t>Mesquite East</t>
  </si>
  <si>
    <t>Oates</t>
  </si>
  <si>
    <t>M4137</t>
  </si>
  <si>
    <t>831, 2742, 2747, 2756, 2764, 2765, 2766, 2767</t>
  </si>
  <si>
    <t>Cedar Crest - Dealey - West Levee 138 kV Line</t>
  </si>
  <si>
    <t>Upgrade the existing 138 kV Line</t>
  </si>
  <si>
    <t>Ceadr Crest</t>
  </si>
  <si>
    <t>West Levee</t>
  </si>
  <si>
    <t>M4212</t>
  </si>
  <si>
    <t>2400, 2493, 2842</t>
  </si>
  <si>
    <t>Boerne Split-Welfare Transmission Line Upgrade</t>
  </si>
  <si>
    <t xml:space="preserve">This project will Increase the reliability of transmission facilities on the T228 Boerne to Welfare 138-kV and T656 Bergheim to Kendall 345-kV 7.3-mile double-circuit transmission line by replacing the aging conductor. _x000D_
_x000D_
</t>
  </si>
  <si>
    <t>Boerne, Bergheim</t>
  </si>
  <si>
    <t>Welfare, Kendall</t>
  </si>
  <si>
    <t>61406, 61358, 61392, 61350, 61234, 61362, 61356, 61400, 61402</t>
  </si>
  <si>
    <t>7046, 7153, 7168, 7770</t>
  </si>
  <si>
    <t>Caldwell Substation Addition</t>
  </si>
  <si>
    <t>LCRA TSC will build a new substation, Caldwell Substation, to manage 12 MW of load in the summer of 2024. This substation will be on the Cooks Point - Lyle Wolz 138-kV transmission line. The new substation will be approximately 5 miles south of Cooks Point substation. LCRA will install circuit breakers in a ring bus formation</t>
  </si>
  <si>
    <t>7566, 7567, 7569</t>
  </si>
  <si>
    <t>Primavera: Construct New 138 kV Terminal</t>
  </si>
  <si>
    <t>Interconnect Project Lynx Storage to the Primavera 138 kV station</t>
  </si>
  <si>
    <t>TP2024100</t>
  </si>
  <si>
    <t>8003, 8749</t>
  </si>
  <si>
    <t>99453C</t>
  </si>
  <si>
    <t>Upgrade Ckt.27 STP to Old Hickory (Elm Creek) to increase thermal limits as part of FRM2 upgrades.</t>
  </si>
  <si>
    <t>Old Hickory</t>
  </si>
  <si>
    <t>Ranger Camp – Cattleman 345 kV Double-Circuit Line</t>
  </si>
  <si>
    <t>Construct a new 345 kV double-circuit line from Ranger Camp to Cattleman</t>
  </si>
  <si>
    <t>R8648</t>
  </si>
  <si>
    <t>10049, 10053</t>
  </si>
  <si>
    <t>To add Open Sky Station</t>
  </si>
  <si>
    <t>To interconnect GINR 20INR0241</t>
  </si>
  <si>
    <t>68001, 68004, 68014, 183452, 184183</t>
  </si>
  <si>
    <t>NRG THW GT at TH Wharton 345kV (24INR0482)</t>
  </si>
  <si>
    <t>Install NRG THW GT at TH Wharton 345kV substation. Connect at the same generator lead as 05THWGEN</t>
  </si>
  <si>
    <t xml:space="preserve">King Substation - Add 3rd Distribution Transformer </t>
  </si>
  <si>
    <t>Install the third King distribution transformer.  Tap on Ckt.86E to create new Ckt.86E Newport to King tap to Jonte. Updated for 26SSWG base case</t>
  </si>
  <si>
    <t>Newport/Jonte</t>
  </si>
  <si>
    <t>40912, 41150, 45660, 48182, 48187</t>
  </si>
  <si>
    <t>Rebuild Carancahua -TinTop</t>
  </si>
  <si>
    <t>Rebuild Carancahua to TinTop with 795ACSR</t>
  </si>
  <si>
    <t>Carancahua</t>
  </si>
  <si>
    <t>Tin Top</t>
  </si>
  <si>
    <t>5569, 5570, 5571, 5573</t>
  </si>
  <si>
    <t>104658A</t>
  </si>
  <si>
    <t>Pathfinder</t>
  </si>
  <si>
    <t>3815, 46020, 68091</t>
  </si>
  <si>
    <t>Buchanan CTEC - Kingsland 1 Transmission Line Overhaul</t>
  </si>
  <si>
    <t xml:space="preserve">LCRA TSC will perform an overhaul on the 6.2-mile Buchanan to Kingsland 2 to Kingsland 1 (T291) 69-kV transmission line.  </t>
  </si>
  <si>
    <t>Buchanan CTEC</t>
  </si>
  <si>
    <t>Kingsland 1</t>
  </si>
  <si>
    <t>7101, 7402, 7404</t>
  </si>
  <si>
    <t>Establish Gristmill 345 kV Switch</t>
  </si>
  <si>
    <t>Establish Gristmill 345 kV Switch for Yaupon Solar and Storage</t>
  </si>
  <si>
    <t>Gristmill</t>
  </si>
  <si>
    <t>R6232</t>
  </si>
  <si>
    <t>3706, 3765, 39950, 171843</t>
  </si>
  <si>
    <t>Laredo VFT North: 138 kV Breaker Addition</t>
  </si>
  <si>
    <t xml:space="preserve">Install additional 138 kV breaker on the Lobo circuit #1 138 kV terminal at the Laredo VFT North 138 kV station_x000D_
</t>
  </si>
  <si>
    <t>Laredo VFT North</t>
  </si>
  <si>
    <t xml:space="preserve">TP2023630_x000D_
</t>
  </si>
  <si>
    <t>Remington Hajdik_x000D_
jlsolis@aep.com_x000D_
361-881-5574</t>
  </si>
  <si>
    <t>Install a new 138kV transmission line approximately .1 miles long to connect the generator’s interconnection facilities to Leon Creek Switchyard.</t>
  </si>
  <si>
    <t>S-0977, T-0335</t>
  </si>
  <si>
    <t>5260, 171073</t>
  </si>
  <si>
    <t>91847A</t>
  </si>
  <si>
    <t>Honrsby</t>
  </si>
  <si>
    <t>Mule Deer 345 kV Switch</t>
  </si>
  <si>
    <t>Establish Mule Deer 345 kV Switch</t>
  </si>
  <si>
    <t>Windmill</t>
  </si>
  <si>
    <t>Wallaby</t>
  </si>
  <si>
    <t>R3031</t>
  </si>
  <si>
    <t>23909, 23910, 23921</t>
  </si>
  <si>
    <t>This involves moving Potranco to a different bus/bay at Cagnon to alleviate the loading on Cagnon auto 3 &amp; 4.</t>
  </si>
  <si>
    <t>Move Potranco - Cagnon from Auto 3 &amp; 4 to Cagnon Auto 1 &amp; 2. This involves moving Potranco to a different bus/bay at Cagnon to alleviate the loading on Cagnon auto 3 &amp; 4.</t>
  </si>
  <si>
    <t>S-1053b, T-0412</t>
  </si>
  <si>
    <t>5053, 5055, 5346</t>
  </si>
  <si>
    <t>Kingsland 1 - Sandy Creek Transmission Line Overhaul</t>
  </si>
  <si>
    <t xml:space="preserve">LCRA TSC will perform an overhaul on the 7.3-mile Kingsland 1 ¿ Sandy Creek (T400) 69-kV transmission line.  </t>
  </si>
  <si>
    <t>Sandy Creek</t>
  </si>
  <si>
    <t>7121, 7400, 7404</t>
  </si>
  <si>
    <t>Hueco Springs Substation Addition</t>
  </si>
  <si>
    <t>NBU is constructing a new 138-kV substation to serve a new residential development. LCRA TSC will provide transmission service to the new load serving substation on the T235 Henne to Comal.</t>
  </si>
  <si>
    <t>7174, 7176, 7179</t>
  </si>
  <si>
    <t>Henne Substation Bus Upgrade</t>
  </si>
  <si>
    <t>LCRA TSC intends to build a new 138 kV line from Henne to Kohlenberg and accommodate this line at Henne. Henne substation will be converted to a breaker and half configuration to improve reliability and support the project.</t>
  </si>
  <si>
    <t>7172, 7173, 7174, 7176, 7182</t>
  </si>
  <si>
    <t>Lockhart - San Marcos Transmission Line Conversion</t>
  </si>
  <si>
    <t>The five LCRA TSC-owned transmission line sections from Lockhart to San Marcos will be converted to 138-kV (T220 San Marcos to Camp Gary to Robert Brown Jr., T519 Robert Brown Jr. to Clear Fork, and T601 Clear Fork to Lockhart).</t>
  </si>
  <si>
    <t>7188, 7191, 7192, 7194, 7195, 7196, 7215, 7216</t>
  </si>
  <si>
    <t>2023-SC11</t>
  </si>
  <si>
    <t>LCRATSC_Colton_Elroy_Transmission_Line_Overhaul</t>
  </si>
  <si>
    <t>Overhaul transmission line structures per LCRA TSC standards and current NESC requirements.</t>
  </si>
  <si>
    <t>PLC-6951</t>
  </si>
  <si>
    <t>7208, 7209</t>
  </si>
  <si>
    <t>LCRATSC_Canyon_San_Marcos_Transmission_Line_Upgrade</t>
  </si>
  <si>
    <t>PLC-7656</t>
  </si>
  <si>
    <t>7192, 7200, 70502</t>
  </si>
  <si>
    <t>2024-SC1</t>
  </si>
  <si>
    <t>Bluebonnet - Wyldwood Transmission Line Overhaul</t>
  </si>
  <si>
    <t>PLC-6949</t>
  </si>
  <si>
    <t>7210, 7556</t>
  </si>
  <si>
    <t>FPP Yard 2 - Lytton Springs Transmission Line Overhaul</t>
  </si>
  <si>
    <t>LCRA TSC will overhaul FPP Yard #2 - Lytton Springs 345-kV transmission line T255 to ensure structural integrity of the circuit.  Engineering will review this transmission circuit for scope including hardware/insulator integrity, structural load issues, need for containment (dead-ends) structures, and clearances at highway and railroad crossings.</t>
  </si>
  <si>
    <t>FPP Yard 2</t>
  </si>
  <si>
    <t>24RPG013</t>
  </si>
  <si>
    <t>Gabriel - Split Transmission Line Upgrade</t>
  </si>
  <si>
    <t>LCRA TSC will upgrade T223 Gabriel to Georgetown East &amp; T224 Gabriel to Jarrell 138-kV double-circuit transmission line from Gabriel to Split to obtain a higher operational rating. This 1.1-mile transmission line is owned by LCRA TSC. The remaining portions of T223 and T224 from Split to Georgetown East and from Split to Jarrell, respectively, are owned by Oncor. Line ratings and impedances being updated on ONCOR's PMCR 80546, phase #87647.</t>
  </si>
  <si>
    <t>PLC-7996</t>
  </si>
  <si>
    <t xml:space="preserve">25RPG006         </t>
  </si>
  <si>
    <t>Centerville Switch - Lake Hubbard Switch 138 kV Double-Circuit Line</t>
  </si>
  <si>
    <t>Upgrade the existing 138 kV Double-Circuit Line</t>
  </si>
  <si>
    <t>Lake Hubbard</t>
  </si>
  <si>
    <t>Centerville</t>
  </si>
  <si>
    <t>M4126</t>
  </si>
  <si>
    <t>2401, 2402, 2439, 2450</t>
  </si>
  <si>
    <t>Line Termination at Cypress Waters</t>
  </si>
  <si>
    <t>Vineyard Switch – Hackberry Switch 138 kV Line Termination at Cypress Waters 138 kV Switch</t>
  </si>
  <si>
    <t>Cypress Waters</t>
  </si>
  <si>
    <t>M5344</t>
  </si>
  <si>
    <t>2017, 2386, 2392</t>
  </si>
  <si>
    <t>Pastores 138 kV Switch</t>
  </si>
  <si>
    <t>Construct a new 138 kV Switch</t>
  </si>
  <si>
    <t>Catclaw/Mudstone</t>
  </si>
  <si>
    <t>R8817</t>
  </si>
  <si>
    <t>1225, 1333, 10121, 11222</t>
  </si>
  <si>
    <t>91534A</t>
  </si>
  <si>
    <t>Establish Glaze Lake 138 kV Switch</t>
  </si>
  <si>
    <t>Glaze Lake 138 kV Switch</t>
  </si>
  <si>
    <t>R6345</t>
  </si>
  <si>
    <t>3355, 3357, 3790</t>
  </si>
  <si>
    <t>Saddlewood 138 kV Switch</t>
  </si>
  <si>
    <t>Saddlewood</t>
  </si>
  <si>
    <t>M3242</t>
  </si>
  <si>
    <t>1815, 1819, 2843</t>
  </si>
  <si>
    <t>Establish Stainback 345 kV Switch</t>
  </si>
  <si>
    <t>M4383</t>
  </si>
  <si>
    <t>2217, 2427, 2466, 3159</t>
  </si>
  <si>
    <t>Watermill to Reindeer 138 kV Line</t>
  </si>
  <si>
    <t>Upgrade Watermill to Reindeer 138 kV Line</t>
  </si>
  <si>
    <t>Reindeer</t>
  </si>
  <si>
    <t>M4430</t>
  </si>
  <si>
    <t>2429, 3065</t>
  </si>
  <si>
    <t>Bradberry Switch 138 kV Capacitors (Skybox Lancaster)</t>
  </si>
  <si>
    <t>Bradberry Switch</t>
  </si>
  <si>
    <t>M4431</t>
  </si>
  <si>
    <t>82810C</t>
  </si>
  <si>
    <t>Establish POI for Gaia Solar</t>
  </si>
  <si>
    <t>Olympus</t>
  </si>
  <si>
    <t>Gaia</t>
  </si>
  <si>
    <t>3723, 153963</t>
  </si>
  <si>
    <t>Establish Walleye Creek 345/138 kV Switch</t>
  </si>
  <si>
    <t>R6243</t>
  </si>
  <si>
    <t>23RPG030</t>
  </si>
  <si>
    <t>116, 3541, 3712, 3713, 3714, 3715, 3716, 3717, 3742, 7040, 13429, 13430</t>
  </si>
  <si>
    <t>69552D</t>
  </si>
  <si>
    <t>Downtown Kyle Substation Addition</t>
  </si>
  <si>
    <t xml:space="preserve">Models the addition of a planned substation in Kyle area. </t>
  </si>
  <si>
    <t>DOWNTOWN KYLE 70503</t>
  </si>
  <si>
    <t>70198, 70502, 70503</t>
  </si>
  <si>
    <t>New 138 kV station cut-in between Garfield and Hi-Cross</t>
  </si>
  <si>
    <t>New 138 kV Easton Park Substation cut-in on CKT963 from Garfield to Hi-Cross substation to serve BBEC Load</t>
  </si>
  <si>
    <t>9071, 9147</t>
  </si>
  <si>
    <t>9071, 9143, 9147</t>
  </si>
  <si>
    <t>Establish Launch Pad 138 kV Switch</t>
  </si>
  <si>
    <t>Launch Pad</t>
  </si>
  <si>
    <t>R6156</t>
  </si>
  <si>
    <t>3372, 3593, 3594, 3601, 3709</t>
  </si>
  <si>
    <t>Oleander: Construct New 138 kV Terminal</t>
  </si>
  <si>
    <t>Interconnect Citrus Flatts BESS to the Oleander 138 kV station</t>
  </si>
  <si>
    <t>Oleander</t>
  </si>
  <si>
    <t>80022, 164522</t>
  </si>
  <si>
    <t>64581A</t>
  </si>
  <si>
    <t>New 138kV Waterfowl substation</t>
  </si>
  <si>
    <t>Reconfigure existing Ckt.02F (move Seadoc/Seaway onto other circuit) resulting in Ckt.36 COPPER to Booster tap to Jones Creek.</t>
  </si>
  <si>
    <t>COPPER</t>
  </si>
  <si>
    <t>21RPG009</t>
  </si>
  <si>
    <t>5568, 42195, 42199, 42215, 42540, 43211, 43212, 43221, 48006, 48007, 48039, 48333, 48334</t>
  </si>
  <si>
    <t>Matador to Turkey: Rebuild 69 kV Line</t>
  </si>
  <si>
    <t>Rebuild 69 kV line from Matador to Turkey</t>
  </si>
  <si>
    <t>Matador</t>
  </si>
  <si>
    <t>Turkey</t>
  </si>
  <si>
    <t>1128 - 1306</t>
  </si>
  <si>
    <t>6020, 6024, 6039, 6041, 6044, 6140, 60351</t>
  </si>
  <si>
    <t>Flomot Tap: Rebuild 69 kV Line</t>
  </si>
  <si>
    <t>Rehab Flomot Tap 69 kV Line</t>
  </si>
  <si>
    <t>IN-SERVICE / Dollars update</t>
  </si>
  <si>
    <t>Flomot Tap</t>
  </si>
  <si>
    <t>Flomot</t>
  </si>
  <si>
    <t>Chris Carroll_x000D_
myturner@aep.com _x000D_
918-599-2437</t>
  </si>
  <si>
    <t>6041, 6042</t>
  </si>
  <si>
    <t>64581B</t>
  </si>
  <si>
    <t>Install new CEHE-owned 138kV Waterfowl (WTR) substation.  Reconfigure existing Ckt.02F and install new conductor to create new Ckt.54A Jones Creek to Waterfowl</t>
  </si>
  <si>
    <t>Waterfowl</t>
  </si>
  <si>
    <t>42540, 43470</t>
  </si>
  <si>
    <t>64581C</t>
  </si>
  <si>
    <t>Install new CEHE-owned 138kV Waterfowl (WTR) substation.  Convert customer-owned Seadoc substation to loop service.  Reconfigure existing Ckt.02F and reconnect Seadoc/Seaway to create new Ckt.02F Jones creek to Seadoc loop to Seaway tap to Waterfowl.</t>
  </si>
  <si>
    <t>42540, 43211, 43222, 43470, 48007</t>
  </si>
  <si>
    <t>64581D</t>
  </si>
  <si>
    <t xml:space="preserve">Install new CEHE-owned 138kV Waterfowl (WTR) substation.  Remove existing Seaway Switchrack.  Reconfigure existing Ckt.02F to create new Ckt.02L Waterfowl to Franklins Camp._x000D_
</t>
  </si>
  <si>
    <t>Franklins Camp</t>
  </si>
  <si>
    <t>5568, 43470</t>
  </si>
  <si>
    <t>New Hickory 345kV Switchyard</t>
  </si>
  <si>
    <t>Build a new New Hickory 345 switchyard to connect New Hickory Solar plant. This new Switchyard will loop into the existing Elm Creek to STP circuit 2 transmission line.</t>
  </si>
  <si>
    <t>T-0303; S-0940</t>
  </si>
  <si>
    <t>5133, 5323, 5915</t>
  </si>
  <si>
    <t>71004A</t>
  </si>
  <si>
    <t>Install new Julia (JUL) CEHE substation for generator interconnection to Maleza Solar. Loop Ckt.72 into Julia substation to create new Ckt.72 Hillje to Julia to Blue</t>
  </si>
  <si>
    <t>Hillje/Blue</t>
  </si>
  <si>
    <t>44060, 44200, 44220</t>
  </si>
  <si>
    <t>75835D</t>
  </si>
  <si>
    <t>Upgrade equipment to increase thermal limits. Phase Two of overall approved upgrades</t>
  </si>
  <si>
    <t>46510, 48348</t>
  </si>
  <si>
    <t>Install (2) new 100 MVA distribution transformers at Orchard substation.</t>
  </si>
  <si>
    <t>Install two(2) new 100 MVA distribution transformers at Orchard substation.</t>
  </si>
  <si>
    <t>Orchard</t>
  </si>
  <si>
    <t>Beasly /MARICK</t>
  </si>
  <si>
    <t>42420, 44521, 44540, 44541, 44545, 48441</t>
  </si>
  <si>
    <t>78427A</t>
  </si>
  <si>
    <t>Bohemian (BOH) 138kV CEHE Substation for Destiny Storage (24INR0397)</t>
  </si>
  <si>
    <t>Install new CEHE 138kV Bohemian (BOH) substation for generator interconnection to Destiny Storage. Loop Ckt.66K into substation to create new Ckt.66 Crosby to Bohemian to Eastgate.</t>
  </si>
  <si>
    <t>Rhapsody</t>
  </si>
  <si>
    <t>Crosby/_x000D_
Eastgate</t>
  </si>
  <si>
    <t>40390, 40690</t>
  </si>
  <si>
    <t>99453L</t>
  </si>
  <si>
    <t>Upgrade Ckt.97G Chambers to Jordan to increase thermal limits as part of FRM2 upgrades.</t>
  </si>
  <si>
    <t>40255, 40850</t>
  </si>
  <si>
    <t>99453V</t>
  </si>
  <si>
    <t>Upgrade Ckt.99 Limestone to Navarro to increase thermal limits as part of FRM2 upgrades.</t>
  </si>
  <si>
    <t>46020, 68091</t>
  </si>
  <si>
    <t>99453D</t>
  </si>
  <si>
    <t>Upgrade Ckt.97A North Belt to TH Wharton to increase thermal limits as part of FRM2 upgrades.</t>
  </si>
  <si>
    <t>45500, 46100</t>
  </si>
  <si>
    <t>99453A</t>
  </si>
  <si>
    <t>Upgrade Ckt.18 STP to Shaula (Elm Creek) to increase thermal limits as part of FRM2 upgrades.</t>
  </si>
  <si>
    <t>Shaula</t>
  </si>
  <si>
    <t>5380, 5915</t>
  </si>
  <si>
    <t>Tiki Island Distribution Upgrades</t>
  </si>
  <si>
    <t>Install double-tap distribution service to Tiki Island.  Existing tap will remain on Ckt.63E La Marque to Stewart.  Tap Ckt.93C La Marque to West Galveston for the new tap section to Tiki Island.</t>
  </si>
  <si>
    <t>Tiki Island</t>
  </si>
  <si>
    <t>LaMarque/West Galveston</t>
  </si>
  <si>
    <t>42860, 43290, 43351, 43352, 43355, 43400, 48551, 48552, 48855</t>
  </si>
  <si>
    <t>New load customer interconnection RAOULT connecting on ckt 86 between DALTON and BRINE.</t>
  </si>
  <si>
    <t>New load customer interconnection RAOULT connecting on ckt 86 between DALTON and BRINE. Expect transmission breakers in ring bus configuration for new RAOULT substation.</t>
  </si>
  <si>
    <t>RAOULT</t>
  </si>
  <si>
    <t>DALTON/_x000D_
BRINE</t>
  </si>
  <si>
    <t>85970A</t>
  </si>
  <si>
    <t>Athena (ATH) 138kV CEHE Station for RAVEN (RVN) / Raven Solar &amp; Storage (24INR0209  &amp; 24INR0210)</t>
  </si>
  <si>
    <t>Loop new Athena CEHE 138kV substation into Ckt.65C East Bernard to Wallis to create new Ckt.65 East Bernard to Athena to Wallis.</t>
  </si>
  <si>
    <t>Athena</t>
  </si>
  <si>
    <t>East Bernard/Wallis</t>
  </si>
  <si>
    <t>44190, 44740, 46650</t>
  </si>
  <si>
    <t>Rosata: Build 138kV Substation</t>
  </si>
  <si>
    <t>Build new Rosata 138 kV POD Switch on the Coleto Creek to Kenedy 138 kV line</t>
  </si>
  <si>
    <t>898 - 1076</t>
  </si>
  <si>
    <t>Chase Stevens_x000D_
deevans@aep.com_x000D_
918-599-2938</t>
  </si>
  <si>
    <t>7241, 8153, 8162, 8186, 88153</t>
  </si>
  <si>
    <t>DURZNO (DUR) 138kV Customer Substation</t>
  </si>
  <si>
    <t>Install new customer-owned 138kV DURZNO (DUR) substation.  Loop into Ckt.54 to create new Ckt.54 Jones Creek to DURZNO to Waterfowl.</t>
  </si>
  <si>
    <t>DURAZNO</t>
  </si>
  <si>
    <t>Jones Creek/_x000D_
Waterfowl</t>
  </si>
  <si>
    <t>42540, 43470, 43481</t>
  </si>
  <si>
    <t>78427B</t>
  </si>
  <si>
    <t>Install generator lead from Bohemian (BOH) substation to Rhapsody / RHAPSO (RHA) / Destiny Storage</t>
  </si>
  <si>
    <t>BOHEMI</t>
  </si>
  <si>
    <t>40970, 113862</t>
  </si>
  <si>
    <t>LST_SamSwitch_Resiliency_(GTC)_Project</t>
  </si>
  <si>
    <t>This project loops Helix to Navarro Circuit into LST Sam Switch station</t>
  </si>
  <si>
    <t>Helix</t>
  </si>
  <si>
    <t>25RPG031</t>
  </si>
  <si>
    <t>68035, 68090, 68096</t>
  </si>
  <si>
    <t>GSEC_Tier4_9468_Add_Bull_Sub</t>
  </si>
  <si>
    <t>New Substation Load out of 68001 Claytonville</t>
  </si>
  <si>
    <t>Adding new 1400MW load with deposit and agreement.</t>
  </si>
  <si>
    <t>Claytonville</t>
  </si>
  <si>
    <t>9468, 68001</t>
  </si>
  <si>
    <t>Juncus: Construct New 69 kV Station</t>
  </si>
  <si>
    <t>Interconnect the TEC Snodgrass load to the new Juncus 69 kV station on the Abilene South to Steamboat 69 kV line</t>
  </si>
  <si>
    <t>6326, 6328, 60002, 60133</t>
  </si>
  <si>
    <t xml:space="preserve">Jaguar: Construct New Distribution Station </t>
  </si>
  <si>
    <t>Construct new distribution station on the McGruder to Thomaston 138 kV line</t>
  </si>
  <si>
    <t>Jaguar</t>
  </si>
  <si>
    <t>8183, 8194, 8724</t>
  </si>
  <si>
    <t>Bluff Creek: 138 kV Station Work</t>
  </si>
  <si>
    <t>Replace fourteen (14) 138 kV Breakers and one (1) Circuit Switcher</t>
  </si>
  <si>
    <t>Remington Hajdik_x000D_
myturner@aep.com _x000D_
918-599-2437</t>
  </si>
  <si>
    <t>6216, 6260, 6351, 60040, 60043, 66216, 66217, 180455, 180463</t>
  </si>
  <si>
    <t>Vertrees: Construct New Distribution Station</t>
  </si>
  <si>
    <t>Construct new distribution station on the Stewart Road to Weslaco Unit 138 kV line</t>
  </si>
  <si>
    <t>Vertrees</t>
  </si>
  <si>
    <t>Jacob Pyle_x000D_
jlsolis@aep.com_x000D_
361-881-5574</t>
  </si>
  <si>
    <t>8348, 8662, 8737, 8951</t>
  </si>
  <si>
    <t>70900E</t>
  </si>
  <si>
    <t>Ramhorn Hill – Dunham 345 kV Double-Circuit Line</t>
  </si>
  <si>
    <t>Ramhorn Switch</t>
  </si>
  <si>
    <t>12067, 12068</t>
  </si>
  <si>
    <t>Rebuild Waco East 138 kV Switch</t>
  </si>
  <si>
    <t>Waco East</t>
  </si>
  <si>
    <t>R6146</t>
  </si>
  <si>
    <t>3434, 3438, 3439, 3443, 3452, 3481, 3482, 3551, 3559, 3708, 13438</t>
  </si>
  <si>
    <t>Clear Crossing: Build 345 kV terminal</t>
  </si>
  <si>
    <t>Interconnect HODL Ranch II at Clear Crossing 345 kV station</t>
  </si>
  <si>
    <t>HODL Ranch II</t>
  </si>
  <si>
    <t>1139 - 1317</t>
  </si>
  <si>
    <t>Raza Ansari_x000D_
myturner@aep.com_x000D_
918-599-2437</t>
  </si>
  <si>
    <t>60017, 60515</t>
  </si>
  <si>
    <t>Buchanan_Burnet_TL_Overhaul</t>
  </si>
  <si>
    <t>Perform an overhaul on the 11.4 mile T108 Buchanan - Burnet 69-kV (de-energized) transmission line</t>
  </si>
  <si>
    <t>PLC-6943</t>
  </si>
  <si>
    <t>7087, 7092, 7093, 7097, 7100</t>
  </si>
  <si>
    <t>25RPG015</t>
  </si>
  <si>
    <t>Adding back in Sharyland Kingfisher Station with a Planned ISD 05/31/2026</t>
  </si>
  <si>
    <t>Original modeling was delayed by other TSP</t>
  </si>
  <si>
    <t>8383, 79500, 79501, 80137</t>
  </si>
  <si>
    <t>90180B</t>
  </si>
  <si>
    <t>Clodine Reconfiguration for Houston IV BESS (24INR0584)</t>
  </si>
  <si>
    <t>Reposition Ckt.25B Clodine to Roark to the existing W670/W710 breaker position.</t>
  </si>
  <si>
    <t>Fincas: Build new 138 kV distribution station</t>
  </si>
  <si>
    <t>Construct new distribution station on the University to Wormser 138 kV line</t>
  </si>
  <si>
    <t>Fincas</t>
  </si>
  <si>
    <t>1026 - 1204</t>
  </si>
  <si>
    <t>Travis Coody_x000D_
jlsolis@aep.com_x000D_
361-881-5574</t>
  </si>
  <si>
    <t>8039, 8295, 8649, 8650, 8653</t>
  </si>
  <si>
    <t>73371B</t>
  </si>
  <si>
    <t>Upgrade Bellaire Auto A5 CTs to increase thermal limits</t>
  </si>
  <si>
    <t>47000, 47015, 49003</t>
  </si>
  <si>
    <t>90180A</t>
  </si>
  <si>
    <t>Install one new generator lead at the existing Clodine W670/W680 breaker position for Houston IV BESS.</t>
  </si>
  <si>
    <t>44140, 114523</t>
  </si>
  <si>
    <t>901, 909, 910, 911, 912</t>
  </si>
  <si>
    <t>91534B</t>
  </si>
  <si>
    <t>Establish Glaze Lake 138 kV Switch Gen Tie</t>
  </si>
  <si>
    <t>Leon Solar</t>
  </si>
  <si>
    <t>3790, 121175</t>
  </si>
  <si>
    <t>Rebuild Olivia - Carancahua</t>
  </si>
  <si>
    <t>rebuild Olivia sw to Carancahua 795 ACSR</t>
  </si>
  <si>
    <t>Olivia SW</t>
  </si>
  <si>
    <t>5573, 5574</t>
  </si>
  <si>
    <t>72582C</t>
  </si>
  <si>
    <t>Nameless to Leander Transmission Line Upgrade</t>
  </si>
  <si>
    <t>Upgrade final span into Nameless, upgrade terminal equipment, and achieve circuit rating of 440 MVA. (Replaces ERCOT Project # 61279C)</t>
  </si>
  <si>
    <t>Hero Way</t>
  </si>
  <si>
    <t>70526, 70536</t>
  </si>
  <si>
    <t>Rosita Creek Substation 138-kV T2 Power Transformer Addition. Replacing Committed project 57343</t>
  </si>
  <si>
    <t xml:space="preserve">Add second 138/13.09-kV power transformer bay with new 138-kV transmission switch and circuit switcher interconnected at LCRA Switch# 12669.  New power transformer capacity will be 15/20/25 MVA. Replaces committed project 57343._x000D_
</t>
  </si>
  <si>
    <t>Site construction is complete. T2 ready for hot commissioning pending LCRA approval.</t>
  </si>
  <si>
    <t>Rosita Creek</t>
  </si>
  <si>
    <t>Expand HO Clarke substation for Callisto II (22INR0558)</t>
  </si>
  <si>
    <t>85970B</t>
  </si>
  <si>
    <t>Install one generator lead from Athena CEHE 138kV substation to RAVEN / Raven Solar &amp; Storage (24INR0209  &amp; 24INR0210).</t>
  </si>
  <si>
    <t>RAVEN</t>
  </si>
  <si>
    <t>46650, 115092</t>
  </si>
  <si>
    <t>Hawkins to Gainesville</t>
  </si>
  <si>
    <t>Hawkins</t>
  </si>
  <si>
    <t>705, 706, 707, 726, 33705, 33706, 33726</t>
  </si>
  <si>
    <t>Snug 138kV Substation expansion for Cottonwood Bayou Storage (21INR0443)</t>
  </si>
  <si>
    <t>Install Cottonwood Bayou Storage (21INR0443) at Snug 138kV substation. Connect at the same generator lead as Cottonwood Bayou Solar.</t>
  </si>
  <si>
    <t>Snug</t>
  </si>
  <si>
    <t>44890, 113435</t>
  </si>
  <si>
    <t>78485F</t>
  </si>
  <si>
    <t>Upgrade Ckt.24B Hayes to Britmoore to increase thermal limits.</t>
  </si>
  <si>
    <t>Hayes</t>
  </si>
  <si>
    <t>44120, 47014, 48159, 48512</t>
  </si>
  <si>
    <t xml:space="preserve">TH Wharton CB2 Cap Bank </t>
  </si>
  <si>
    <t>Remove 120 MVAR CB1 cap bank from Velasco substation.  Install removed CB1 cap bank at TH Wharton substation as replacement for THW CB2.</t>
  </si>
  <si>
    <t>43360, 45515</t>
  </si>
  <si>
    <t>Dunlavy to HO Clarke Ckt.40A Partial Reconductor</t>
  </si>
  <si>
    <t>Reconductor portions of Ckt.40A Dunlavy to HO Clarke ahead of future 138kV conversions</t>
  </si>
  <si>
    <t>22RPG019</t>
  </si>
  <si>
    <t>47015, 47160, 47320, 47580</t>
  </si>
  <si>
    <t>Expand ADLONG substation for XE Murat Storage (24INR0329)</t>
  </si>
  <si>
    <t>Expand facilities at customer-owned ADLONG substation for XE Murat Storage (24INR0329).  Utilize existing generator lead Eastgate to XE Murat Solar.</t>
  </si>
  <si>
    <t>Eastgate</t>
  </si>
  <si>
    <t>ADLONG</t>
  </si>
  <si>
    <t>40690, 113542</t>
  </si>
  <si>
    <t>69552E</t>
  </si>
  <si>
    <t>3362, 3363, 3364, 3696, 7341, 13363, 13364</t>
  </si>
  <si>
    <t>Fairmont Distribution Reconfigurations with 4th Transformer</t>
  </si>
  <si>
    <t>Install fourth Fairmont distribution transformer on Ckt.95F to create new Ckt.95F SOUTH to Fairmont TR4 tap to Clear Lake tap to Polaris tap to Kemah tap to PH Robinson 138kV North.  Remove Fairmont TR3 from Ckt.95F and onto the Ckt.35A Fairmont line position.</t>
  </si>
  <si>
    <t>Fairmont</t>
  </si>
  <si>
    <t>Big Foot to Pearsall: Rebuild 69 kV line</t>
  </si>
  <si>
    <t xml:space="preserve">Rebuild 69 kV line from Big Foot to Dilley _x000D_
</t>
  </si>
  <si>
    <t>Cancelled, incorrectly submitted prior to RPG submission.</t>
  </si>
  <si>
    <t xml:space="preserve">1104 - 1282_x000D_
</t>
  </si>
  <si>
    <t>Bill Roberts_x000D_
bcogan@aep.com_x000D_
918-599-2857</t>
  </si>
  <si>
    <t>8216, 8218</t>
  </si>
  <si>
    <t>Lobo to Freer: Rebuild 69 kV line</t>
  </si>
  <si>
    <t>Rebuild Lobo to Freer 69 kV line with 795 ACSS</t>
  </si>
  <si>
    <t>CANCELLED</t>
  </si>
  <si>
    <t>Freer</t>
  </si>
  <si>
    <t>677 - 0846</t>
  </si>
  <si>
    <t>Brandon Cogan_x000D_
bcogan@aep.com_x000D_
918-599-2857</t>
  </si>
  <si>
    <t>8505, 80222</t>
  </si>
  <si>
    <t>2013-R90</t>
  </si>
  <si>
    <t>Interconnect the Alpha load to the existing Oklaunion 345 kV station</t>
  </si>
  <si>
    <t>Merrilltown Substation Addition</t>
  </si>
  <si>
    <t>New 138 kV station - Oncor load</t>
  </si>
  <si>
    <t>9223, 9224, 9230, 9231</t>
  </si>
  <si>
    <t>07TPIT0069</t>
  </si>
  <si>
    <t>Sterrett - Sardis 138 kV line</t>
  </si>
  <si>
    <t>Upgrade existing 138 kV line</t>
  </si>
  <si>
    <t>Sterrett</t>
  </si>
  <si>
    <t>Sardis</t>
  </si>
  <si>
    <t>M361-E</t>
  </si>
  <si>
    <t>La Vernia Substation</t>
  </si>
  <si>
    <t xml:space="preserve">Replace T2, 20 MVA with a 40MVA dual high-dual low_x000D_
</t>
  </si>
  <si>
    <t>La Vernia</t>
  </si>
  <si>
    <t>Rene A. Hernandez_x000D_
rhernandez@gvec.or</t>
  </si>
  <si>
    <t>Adds Annova and Port South Bus and lines</t>
  </si>
  <si>
    <t>Adds Annova and Port South buses, lines to connect Annova to Port South, line from HWY 511 to Port South, and reconnects line from S Carbide to HWY 511 into Port South</t>
  </si>
  <si>
    <t>Annova LNG</t>
  </si>
  <si>
    <t>Port South</t>
  </si>
  <si>
    <t>0,120</t>
  </si>
  <si>
    <t>5767, 5775, 5776, 8337</t>
  </si>
  <si>
    <t>Double circuit 138kV tie between Pyote and Coyanosa</t>
  </si>
  <si>
    <t>Project resubmitted as PMCR ID # 77805</t>
  </si>
  <si>
    <t>Pyote (bus # 38001)</t>
  </si>
  <si>
    <t>38001, 38380</t>
  </si>
  <si>
    <t>Texana Solar Interconnection</t>
  </si>
  <si>
    <t xml:space="preserve">Connect the Texana Solar to the El Campo to Victoria 138 kV line_x000D_
</t>
  </si>
  <si>
    <t xml:space="preserve">El Campo_x000D_
</t>
  </si>
  <si>
    <t xml:space="preserve">Victoria_x000D_
</t>
  </si>
  <si>
    <t>8099, 8102, 8117, 8192, 8675</t>
  </si>
  <si>
    <t>Riedel: Build New Distribution Station</t>
  </si>
  <si>
    <t>Construct new distribution station on the Magnolia Tap to Nixon 138 kV line</t>
  </si>
  <si>
    <t>Riedel</t>
  </si>
  <si>
    <t>1032 - 1210</t>
  </si>
  <si>
    <t>Equinox Solar Project</t>
  </si>
  <si>
    <t xml:space="preserve">Equinox Solar Project_x000D_
</t>
  </si>
  <si>
    <t xml:space="preserve">Cenizo_x000D_
</t>
  </si>
  <si>
    <t xml:space="preserve">Del Sol_x000D_
</t>
  </si>
  <si>
    <t>80355, 88355</t>
  </si>
  <si>
    <t>Origin 138 kV Interconnection</t>
  </si>
  <si>
    <t>Interconnect Callon Petroleum on the Saragosa to Solstice 138 kV line</t>
  </si>
  <si>
    <t>Origin</t>
  </si>
  <si>
    <t>60206, 60207, 60208, 60209, 60211, 60716</t>
  </si>
  <si>
    <t>Waxahachie-Waxahachie OCF 69 kV Line Rebuild</t>
  </si>
  <si>
    <t>Rebuild the existing Waxahachie-Waxahachie OCF 69 kV Line</t>
  </si>
  <si>
    <t>M4339</t>
  </si>
  <si>
    <t>2335, 2343</t>
  </si>
  <si>
    <t>Switchgrass station and Customer sub</t>
  </si>
  <si>
    <t>Project cancelled by customer.</t>
  </si>
  <si>
    <t>38069, 38070, 38071, 38294</t>
  </si>
  <si>
    <t>RCEC_SherwoodShores_AddCap</t>
  </si>
  <si>
    <t>Hecker to McCampbell: Rebuild 138 kV Line</t>
  </si>
  <si>
    <t>Rebuild the Hecker to McCampbell 138 kV Line</t>
  </si>
  <si>
    <t>McCampbell</t>
  </si>
  <si>
    <t>TP2023507</t>
  </si>
  <si>
    <t>8565, 80470</t>
  </si>
  <si>
    <t>Reforzar: Build new 345 kV station - stage 2</t>
  </si>
  <si>
    <t>Build new 345 kV station on the Lon Hill to North Edinburg 345 kV line</t>
  </si>
  <si>
    <t>Southmayd 138 kV Switch</t>
  </si>
  <si>
    <t>Establish Southmayd 138 kV Switch</t>
  </si>
  <si>
    <t xml:space="preserve">Southmayd_x000D_
</t>
  </si>
  <si>
    <t>M4338</t>
  </si>
  <si>
    <t>1744, 2790, 11704</t>
  </si>
  <si>
    <t>16TPIT0068</t>
  </si>
  <si>
    <t>Venus - Chaparral Steel Tap 138 kV Line</t>
  </si>
  <si>
    <t>Chaparral Steel Tap</t>
  </si>
  <si>
    <t>M4113-E</t>
  </si>
  <si>
    <t>1908, 2300</t>
  </si>
  <si>
    <t>2013-R50</t>
  </si>
  <si>
    <t>16TPIT0064</t>
  </si>
  <si>
    <t>Simpson Stuart - Lancaster Witt 138 kV Line</t>
  </si>
  <si>
    <t>Simpson Stuart</t>
  </si>
  <si>
    <t>Lancaster Witt</t>
  </si>
  <si>
    <t>M4112-E</t>
  </si>
  <si>
    <t>2988, 3068</t>
  </si>
  <si>
    <t>2013-R25</t>
  </si>
  <si>
    <t>Forney Switch 345 kV Terminal Equipment</t>
  </si>
  <si>
    <t>Upgrade the terminal equipment at Forney 345 kV Switch</t>
  </si>
  <si>
    <t>Royse</t>
  </si>
  <si>
    <t>M3022</t>
  </si>
  <si>
    <t>2437, 2478</t>
  </si>
  <si>
    <t>Oncor_ME_92865_Kirkland Park 138kV Capacitor Bank</t>
  </si>
  <si>
    <t>Install capacitor banks at Kirkland Park</t>
  </si>
  <si>
    <t>Kirkland Park</t>
  </si>
  <si>
    <t>Install 30MVAR cap bank at Fulshear distribution substation.</t>
  </si>
  <si>
    <t>0,30</t>
  </si>
  <si>
    <t>Interconnect the Gamma load to the existing Riley 345 kV station</t>
  </si>
  <si>
    <t>CANCEL</t>
  </si>
  <si>
    <t>Dupont Switch to Sardinia: Construct New 138 kV Line</t>
  </si>
  <si>
    <t>Interconnect the Epsilon load to the new Sardinia 138 kV station out of the existing Dupont Switch 138 kV station</t>
  </si>
  <si>
    <t>Sardinia</t>
  </si>
  <si>
    <t>8143, 81433</t>
  </si>
  <si>
    <t>Tiempo: Build new 345 kV terminal</t>
  </si>
  <si>
    <t>Interconnect Redonda Solar to the Tiempo 345 kV station</t>
  </si>
  <si>
    <t>Aaron Fahey_x000D_
jlsolis@aep.com_x000D_
361-881-5574</t>
  </si>
  <si>
    <t>TP2022009</t>
  </si>
  <si>
    <t>80224, 80232</t>
  </si>
  <si>
    <t>Cobra: Build new 345 kV station</t>
  </si>
  <si>
    <t>Interconnect Garcitas Solar to the new Cobra 345 kV station on the Radiant to Static 345 kV line</t>
  </si>
  <si>
    <t>Cobra</t>
  </si>
  <si>
    <t>TP2022750</t>
  </si>
  <si>
    <t>5915, 8676, 8715, 8728</t>
  </si>
  <si>
    <t>Camp Elizabeth: Build new 69 kV station</t>
  </si>
  <si>
    <t>Construct new 69 kV box bay station with capacitor bank on the College Hills West to Sterling City 69 kV line</t>
  </si>
  <si>
    <t>Camp Elizabeth</t>
  </si>
  <si>
    <t>0,7.7</t>
  </si>
  <si>
    <t>6417, 6435, 6436, 6641, 11352</t>
  </si>
  <si>
    <t>73621A</t>
  </si>
  <si>
    <t>Hawkinsville (HAW) CNP-Owned 345kV Substation for Lavaca Bay Solar (23INR0084)</t>
  </si>
  <si>
    <t>New 345kV Hawkinsville (HAW) substation for generator interconnection to Lavaca Bay Solar. Loop Ckt.27D into substation to create new Ckt.27 Jones Creek to Hawkinsville to Refuge.</t>
  </si>
  <si>
    <t>BAILEY/Jones Creek</t>
  </si>
  <si>
    <t>42400, 42440, 42530</t>
  </si>
  <si>
    <t>73621B</t>
  </si>
  <si>
    <t>Install generator lead from Hawkinsville (HAW) substation to LAVACA / Lavaca Bay Solar.</t>
  </si>
  <si>
    <t>PHOTON</t>
  </si>
  <si>
    <t>72029A</t>
  </si>
  <si>
    <t>Ashville (ASH) 138kV CEHE Station for SUNLIT/Dori BQ Solar (23INR0040) and Dori BQ BESS (24INR0196)</t>
  </si>
  <si>
    <t>Loop new CEHE 138kV substation Ashville (ASH) into Ckt.06F Garden Villas to Holmes to create new Ckt.06 Garden Villas to Ashville to Holmes</t>
  </si>
  <si>
    <t>Ashville</t>
  </si>
  <si>
    <t>Garden Villas/ Holmes</t>
  </si>
  <si>
    <t>Houdini: Construct New 345 kV Station</t>
  </si>
  <si>
    <t>Interconnect the Xi load to the new Houdini 345 kV station on the STP to WAP 345 kV line</t>
  </si>
  <si>
    <t>Houdini</t>
  </si>
  <si>
    <t>43990, 44000, 88800</t>
  </si>
  <si>
    <t>Four Corners: Construct New 345 kV Station</t>
  </si>
  <si>
    <t>Interconnect the Nu load to the new Four Corners 345 kV station on the Edith Clarke to Tesla 345 kV line</t>
  </si>
  <si>
    <t>Four Corners</t>
  </si>
  <si>
    <t>60501, 60505, 61616</t>
  </si>
  <si>
    <t>Amber: Construct New 345 kV Station</t>
  </si>
  <si>
    <t>Interconnect the Kappa load to the new Amber 345 kV station on the Blue Lacy to Reforzar and Blue Lacy to Nelson Sharpe 345 kV lines and add capacitors</t>
  </si>
  <si>
    <t>Amber</t>
  </si>
  <si>
    <t>0,523.6</t>
  </si>
  <si>
    <t>80078, 84550, 84555, 85000</t>
  </si>
  <si>
    <t>Verhalen: Construct New 138 kV Terminal</t>
  </si>
  <si>
    <t>Interconnect the Eta load to the existing Verhalen 138 kV station</t>
  </si>
  <si>
    <t>Verhalen</t>
  </si>
  <si>
    <t>72029C</t>
  </si>
  <si>
    <t>Install one generator lead from CEHE 138kV substation Ashville (ASH) to SUNLIT/Dori BQ BESS.  Utilize same generator lead as Dori BQ Solar.</t>
  </si>
  <si>
    <t>SUNLIT</t>
  </si>
  <si>
    <t>72029B</t>
  </si>
  <si>
    <t>Install one generator lead from CEHE 138kV substation Ashville (ASH) to SUNLIT/Dori BQ Solar.  Utilize same generator lead as Dori BQ BESS.</t>
  </si>
  <si>
    <t>Vanhagar to Collier: Construct New 138 kV Line</t>
  </si>
  <si>
    <t>Interconnect the new Collier load station to the new Vanhagar 138 kV station on the Saragosa to Solstice 138 kV line between Hoef's Road and Verhalen</t>
  </si>
  <si>
    <t>Vanhagar</t>
  </si>
  <si>
    <t>Collier</t>
  </si>
  <si>
    <t>William Simmons_x000D_
twang1@aep.com_x000D_
918-599-2635</t>
  </si>
  <si>
    <t>TP2024119</t>
  </si>
  <si>
    <t>6077, 60127, 60128, 60808</t>
  </si>
  <si>
    <t>78473A</t>
  </si>
  <si>
    <t>Odin (ODI) 138kV CEHE Substation</t>
  </si>
  <si>
    <t>(In terms of completed Waterfowl substation)  Loop new CEHE 138kV substation Odin (ODI) into Ckt.36 to create new Ckt.36 COPPER to Odin to Booster tap to Jones Creek.</t>
  </si>
  <si>
    <t>Odin</t>
  </si>
  <si>
    <t>Brazosport/_x000D_
Booster</t>
  </si>
  <si>
    <t>42199, 42215, 42280</t>
  </si>
  <si>
    <t>78473B</t>
  </si>
  <si>
    <t>Install one generator lead from CEHE 138kV substation Odin (ODI) to VALHAL (VAL) / Valhalla Solar (26INR0042)</t>
  </si>
  <si>
    <t>VALHAL</t>
  </si>
  <si>
    <t>42280, 113811</t>
  </si>
  <si>
    <t>Beeville Capacitor Addition</t>
  </si>
  <si>
    <t>Add second 4.8 MVAR step at Beeville</t>
  </si>
  <si>
    <t>0,4.8</t>
  </si>
  <si>
    <t>LCRATSC_Carlson_Substation_Addition</t>
  </si>
  <si>
    <t xml:space="preserve">Substation addition to provide Point of Interconnection for Oncor Lund substation addition. </t>
  </si>
  <si>
    <t>Carlson</t>
  </si>
  <si>
    <t xml:space="preserve">Dylan Preas_x000D_
dylan.preas@lcra.org_x000D_
</t>
  </si>
  <si>
    <t>3650, 7337, 7338</t>
  </si>
  <si>
    <t>Forney - Lake Hubbard 345 kV Line</t>
  </si>
  <si>
    <t xml:space="preserve">Construct new 345 kV line_x000D_
</t>
  </si>
  <si>
    <t>M4233</t>
  </si>
  <si>
    <t>2455, 2467</t>
  </si>
  <si>
    <t>Lake Hubbard 345/138 kV Switching Station</t>
  </si>
  <si>
    <t xml:space="preserve">Construct new 345/138 kV switching station_x000D_
</t>
  </si>
  <si>
    <t>M4139</t>
  </si>
  <si>
    <t>2401, 2402, 2455, 12455, 12456</t>
  </si>
  <si>
    <t>Haber: Construct New 345 kV Terminal</t>
  </si>
  <si>
    <t>Interconnect the Crunch load to the new Haber 345 kV station</t>
  </si>
  <si>
    <t>Haber</t>
  </si>
  <si>
    <t>81003, 81004</t>
  </si>
  <si>
    <t>Haber: Construct New 345 kV Station</t>
  </si>
  <si>
    <t>Interconnect the Theta load to the new Haber 345 kV station on the Cobra to Static 345 kV line</t>
  </si>
  <si>
    <t>8676, 8728, 81003, 81006</t>
  </si>
  <si>
    <t>Interconnect the Theta load to the new Haber 345 kV station</t>
  </si>
  <si>
    <t>81003, 81005</t>
  </si>
  <si>
    <t>Firerock: Install New 138/69 kV Autotransformer</t>
  </si>
  <si>
    <t>Install new 138/69 kV autotransformer at the Firerock 138/69 kV station</t>
  </si>
  <si>
    <t>Firerock</t>
  </si>
  <si>
    <t>TP2022133</t>
  </si>
  <si>
    <t>Parana: Construct New 138 kV Station</t>
  </si>
  <si>
    <t>Interconnect Portside Energy Center Solar &amp; Storage to the new Parana 138 kV station on the Big Three to Dupont SW 138 kV line</t>
  </si>
  <si>
    <t>Parana</t>
  </si>
  <si>
    <t>TP2024062</t>
  </si>
  <si>
    <t>Radiant: Build new 345 kV Station</t>
  </si>
  <si>
    <t>Interconnect Lunis Creek Solar to the new Radiant 345 kV station on the Cobra to STP 345 kV line</t>
  </si>
  <si>
    <t>Radiant</t>
  </si>
  <si>
    <t>5915, 8676, 8715</t>
  </si>
  <si>
    <t>Adds new Jaguar sub near Twin Pines Switch</t>
  </si>
  <si>
    <t>Adds new Jaguar sub between Twin Pines Switch and Highlands Sub. For AEP load.</t>
  </si>
  <si>
    <t>AEP is looking at another location to serve the load.</t>
  </si>
  <si>
    <t>Highlands Sub</t>
  </si>
  <si>
    <t>Twin Pines Switch</t>
  </si>
  <si>
    <t>5602, 5604, 5609</t>
  </si>
  <si>
    <t>Interconnect the Zeta load to the new Candela 345 kV station</t>
  </si>
  <si>
    <t>Candela</t>
  </si>
  <si>
    <t>8317, 8704, 8755</t>
  </si>
  <si>
    <t>Calabaza: Construct New 138 kV Terminal</t>
  </si>
  <si>
    <t>Interconnect the Lambda load to the new Calabaza 138 kV station</t>
  </si>
  <si>
    <t>Calabaza</t>
  </si>
  <si>
    <t>Sand Crab: Construct New 138 kV Terminal</t>
  </si>
  <si>
    <t>Interconnect Canvasback BESS to the Sand Crab 138 kV station</t>
  </si>
  <si>
    <t>Sand Crab</t>
  </si>
  <si>
    <t>STP to Zoisite: Construct New 345 kV Line</t>
  </si>
  <si>
    <t>Interconnect the HIF load to the new Zoisite 345 kV station on the STP to Zoisite 345 kV line</t>
  </si>
  <si>
    <t>Snapdragon: Construct New 138 kV Station</t>
  </si>
  <si>
    <t>Interconnect Desert Vine Solar to the new Snapdragon 138 kV station on the Revilla to Zapata 138 kV line</t>
  </si>
  <si>
    <t>Snapdragon</t>
  </si>
  <si>
    <t>TP2023012</t>
  </si>
  <si>
    <t>8299, 8736, 8957</t>
  </si>
  <si>
    <t>Charlotte 69 kV Station</t>
  </si>
  <si>
    <t>Charlotte 69 kV Station: Add Cap Bank</t>
  </si>
  <si>
    <t>Charlotte</t>
  </si>
  <si>
    <t>976 - 1154</t>
  </si>
  <si>
    <t>Michael Glueck_x000D_
bcogan@aep.com_x000D_
918-599-2857</t>
  </si>
  <si>
    <t>75810A</t>
  </si>
  <si>
    <t>Install new 345kV Speedway substation for interconnection to Cradle Solar (23INR0150). Loop Ckt.18B into Speedway substation to create new Ckt.18 Oasis to Speedway to DOW. Install generator lead from Speedway to CRADLE solar</t>
  </si>
  <si>
    <t xml:space="preserve">Install new 345kV Speedway (SPD) substation for generator interconnection to CRADLE/ Cradle Solar (23INR0150). Loop Ckt.18B into Speedway substation to create new Ckt.18 Oasis to Speedway to DOW._x000D_
</t>
  </si>
  <si>
    <t>Speedway</t>
  </si>
  <si>
    <t>75810B</t>
  </si>
  <si>
    <t xml:space="preserve">Install generator lead from Speedway (SPD) substation to CRADLE (CDL) customer substation (23INR0150)._x000D_
</t>
  </si>
  <si>
    <t>CRADLE</t>
  </si>
  <si>
    <t>Vaso: Construct New 138 kV Station</t>
  </si>
  <si>
    <t>Interconnect the Alpha load to the new Vaso 138 kV station on the Cantwell to Citgo North Oak 138 kV line</t>
  </si>
  <si>
    <t>Vaso</t>
  </si>
  <si>
    <t>LaPalma: Add 2nd 345/138 kV autotransformer</t>
  </si>
  <si>
    <t xml:space="preserve">Add 345/138 kV autotransformer capacity at LaPalma_x000D_
</t>
  </si>
  <si>
    <t>LaPalma</t>
  </si>
  <si>
    <t>710 - 0880</t>
  </si>
  <si>
    <t>Teresa Trotman_x000D_
bcogan@aep.com_x000D_
918-599-2857</t>
  </si>
  <si>
    <t>8314, 8317, 8356</t>
  </si>
  <si>
    <t>2014-S15, S16</t>
  </si>
  <si>
    <t>79456A</t>
  </si>
  <si>
    <t>Install new 345kV Huizache (HUI) substation for generator interconnection to High Chap Solar (25INR0068) &amp; BESS (25INR0072)</t>
  </si>
  <si>
    <t>Install new 345kV Huizache (HUI) substation for generator interconnection to High Chap Solar (25INR0068) &amp; BESS (25INR0072). Loop Ckt.18 into Huizache substation to create new Ckt.18 Speedway to Huizache to DOW.</t>
  </si>
  <si>
    <t>Huizache</t>
  </si>
  <si>
    <t>Speedway/DOW</t>
  </si>
  <si>
    <t>42500, 43060, 46640</t>
  </si>
  <si>
    <t>79456B</t>
  </si>
  <si>
    <t>Install generator lead from Huizache (HUI) substation to customer substation HIGHCH (HIC) for generator interconnection to High Chap Solar (25INR0068) &amp; BESS (25INR0072).</t>
  </si>
  <si>
    <t>HIGHCH (High Chap)</t>
  </si>
  <si>
    <t>AddKiowaToQuinlanLine</t>
  </si>
  <si>
    <t>Add 138kV line from Kiowa to Quinlan</t>
  </si>
  <si>
    <t>Kiowa</t>
  </si>
  <si>
    <t>Quinlan</t>
  </si>
  <si>
    <t>Scott Donhamsdonham@rayburnelectric.com_x000D_
469-402-2024</t>
  </si>
  <si>
    <t>6796, 6884</t>
  </si>
  <si>
    <t>Expand Channelview 138kV substation for Brookview Road BESS (27INR0243)</t>
  </si>
  <si>
    <t>Marconi: Expand 138 kV Station</t>
  </si>
  <si>
    <t>Interconnect Pajarita BESS to the existing Marconi 138 kV station</t>
  </si>
  <si>
    <t>Marconi</t>
  </si>
  <si>
    <t>Kymberly Cude_x000D_
jlsolis@aep.com_x000D_
361-881-5574</t>
  </si>
  <si>
    <t>TP2025326</t>
  </si>
  <si>
    <t>Cresson - Rocky Creek 138 kV Line</t>
  </si>
  <si>
    <t>Construct new line</t>
  </si>
  <si>
    <t>Cresson</t>
  </si>
  <si>
    <t>Rocky Creek</t>
  </si>
  <si>
    <t>M5228</t>
  </si>
  <si>
    <t>1881, 2202</t>
  </si>
  <si>
    <t>102546E</t>
  </si>
  <si>
    <t>24RPG028</t>
  </si>
  <si>
    <t>102546G</t>
  </si>
  <si>
    <t>102546C</t>
  </si>
  <si>
    <t>102546F</t>
  </si>
  <si>
    <t>102546H</t>
  </si>
  <si>
    <t>102546I</t>
  </si>
  <si>
    <t>102546J</t>
  </si>
  <si>
    <t>102546K</t>
  </si>
  <si>
    <t>102546D</t>
  </si>
  <si>
    <t>102546B</t>
  </si>
  <si>
    <t>102546A</t>
  </si>
  <si>
    <t>Interconnect the Delta load to the Chalybe 345 kV station on the Chalybe to Kingfisher and Chalybe to Palmito 345 kV lines</t>
  </si>
  <si>
    <t>8735, 79500, 79501, 88337</t>
  </si>
  <si>
    <t>Lumos: Construct New 345 kV Station</t>
  </si>
  <si>
    <t>Interconnect Ross Solar &amp; Storage to the new Lumos 345 kV station on the Angstrom to Static 345 kV line</t>
  </si>
  <si>
    <t>Lumos</t>
  </si>
  <si>
    <t>TP2024105</t>
  </si>
  <si>
    <t>8249, 8676, 80082</t>
  </si>
  <si>
    <t>Rebuild Calallen to Robstown</t>
  </si>
  <si>
    <t>Rebuild 4-0 ACSR 69 kV to higher rated and 138 kV capable line, as originally recommended in 2013 RTP.</t>
  </si>
  <si>
    <t>Calallen</t>
  </si>
  <si>
    <t>Robstown</t>
  </si>
  <si>
    <t>5626, 5634</t>
  </si>
  <si>
    <t>2014-S2</t>
  </si>
  <si>
    <t>Kallisto: Construct New 138 kV Station</t>
  </si>
  <si>
    <t>Interconnect the Beta load to the new Kallisto 138 kV station on the Falfurrias to King Ranch Gas Plant 138 kV line</t>
  </si>
  <si>
    <t>Kallisto</t>
  </si>
  <si>
    <t>Calabaza: Construct New 138 kV Station</t>
  </si>
  <si>
    <t>Interconnect the Omicron load to the new Calabaza 138 kV station on the Gila to Tortuga and Nueces Bay to Saxet 138 kV lines</t>
  </si>
  <si>
    <t xml:space="preserve">CANCELLED_x000D_
</t>
  </si>
  <si>
    <t>8168, 8441, 78568, 80260, 80380</t>
  </si>
  <si>
    <t>West Childress: Station Rehab</t>
  </si>
  <si>
    <t>Rehab the West Childress station</t>
  </si>
  <si>
    <t>West Childress</t>
  </si>
  <si>
    <t>TA2020223</t>
  </si>
  <si>
    <t>6030, 6135</t>
  </si>
  <si>
    <t>Bear_Pen 345 kV Switch</t>
  </si>
  <si>
    <t>Establish Bear pen 345 kV Switch</t>
  </si>
  <si>
    <t>Bear Pen 345 kV Switch</t>
  </si>
  <si>
    <t>M3063</t>
  </si>
  <si>
    <t>1695, 2449, 11702</t>
  </si>
  <si>
    <t>This project got canceled.</t>
  </si>
  <si>
    <t>Autos to be upgraded to 672 MVAs. This project got canceled.</t>
  </si>
  <si>
    <t>7040, 9328, 9329, 9330</t>
  </si>
  <si>
    <t>New Paloma Substation</t>
  </si>
  <si>
    <t>Adds new station and short line from Midstream</t>
  </si>
  <si>
    <t>Midstream</t>
  </si>
  <si>
    <t>Paloma</t>
  </si>
  <si>
    <t>5643, 5644</t>
  </si>
  <si>
    <t>DUNLAP auto already 672MVA. Delete this redundant project.</t>
  </si>
  <si>
    <t>9044, 9045, 90001, 90007</t>
  </si>
  <si>
    <t>Magellan Tank Farm: LCRA Interconnect</t>
  </si>
  <si>
    <t>Add 138kV Tie Line between Navigation 138kV substation and Magellan's 138kV substation.  Add Metering at Magellan's Substation.</t>
  </si>
  <si>
    <t>Cancelled</t>
  </si>
  <si>
    <t>Navigation</t>
  </si>
  <si>
    <t>Magellan</t>
  </si>
  <si>
    <t>905 - 1083</t>
  </si>
  <si>
    <t>Interconnects Faulkner Data Center</t>
  </si>
  <si>
    <t xml:space="preserve">Project has been cancelled. </t>
  </si>
  <si>
    <t>TNMP Faulkner (bus # 38124)</t>
  </si>
  <si>
    <t>Customer substation (bus # 38125)</t>
  </si>
  <si>
    <t>0,160</t>
  </si>
  <si>
    <t>38124, 38125</t>
  </si>
  <si>
    <t>Gristmill_Substation_Addition</t>
  </si>
  <si>
    <t>LCRA TSC will construct a new Gristmill Substation to provide transformation service to a PEC-member load</t>
  </si>
  <si>
    <t>7174, 7180, 7181, 7182</t>
  </si>
  <si>
    <t>Royse South 345/138 kV Switching Station</t>
  </si>
  <si>
    <t xml:space="preserve">Establish new 345/138 kV switching station_x000D_
</t>
  </si>
  <si>
    <t xml:space="preserve">Royse </t>
  </si>
  <si>
    <t>M4234</t>
  </si>
  <si>
    <t>2437, 2467, 2469, 2470, 2471, 2472, 2474, 2478, 2485, 2702, 2710, 12471</t>
  </si>
  <si>
    <t>2017-NC34</t>
  </si>
  <si>
    <t>19TPIT0000</t>
  </si>
  <si>
    <t>Weser Substation</t>
  </si>
  <si>
    <t>Replace 5.6 MVA with 69-13.09 kV, 20 MVA transformer</t>
  </si>
  <si>
    <t>Weser</t>
  </si>
  <si>
    <t>Move Orange Grove load to 138 kV bus</t>
  </si>
  <si>
    <t>Move load from the 69 KV to the 138 KV instead of replacing auto. 2015 RTP</t>
  </si>
  <si>
    <t>San Miguel to Sigmor 138 kV line upgrade</t>
  </si>
  <si>
    <t>Upgrade San Miguel to Sigmor 138 kV line as recommended in 2013 RTP. Will investigate re-conductoring on existing structures with ACCC and other high temperature conductors.</t>
  </si>
  <si>
    <t>Sigmor</t>
  </si>
  <si>
    <t>5689, 5902, 8404</t>
  </si>
  <si>
    <t>Studies after the 2013 RTP have shown that AEP's approved project to rebuild the 69 kV Beeville to Three Rivers to 138 kV, TPIT 5166, reduces the loading on this line. STEC believes that rebuilding San Miguel to Sigmor is likely to be justified in the future by load growth and or generation additions. STEC recommends evaluating this project as an option when studies show the need for a project in this area of the transmission system.</t>
  </si>
  <si>
    <t>2013-R102</t>
  </si>
  <si>
    <t>13TPIT0124</t>
  </si>
  <si>
    <t>Airport 69 kV Substation</t>
  </si>
  <si>
    <t>Build new load serving station in the 69 kV line from Lone Tree to Twin Pines Switch.</t>
  </si>
  <si>
    <t xml:space="preserve">Airport </t>
  </si>
  <si>
    <t>5600, 5601, 5602</t>
  </si>
  <si>
    <t>15TPIT0004</t>
  </si>
  <si>
    <t>Converse - New 138kV Substation</t>
  </si>
  <si>
    <t>Loop new 138kV substation into future 138kV Martinez to Skyline transmission line</t>
  </si>
  <si>
    <t>Converse</t>
  </si>
  <si>
    <t>Martinez-Skyline</t>
  </si>
  <si>
    <t>T-0177</t>
  </si>
  <si>
    <t>S-0601</t>
  </si>
  <si>
    <t>5098, 5294, 5368</t>
  </si>
  <si>
    <t>12TPIT0009</t>
  </si>
  <si>
    <t>Masterson Rd - New 138kV Substation</t>
  </si>
  <si>
    <t>Loop new 138kV substation into the existing 138kV Cagnon to Howard line.</t>
  </si>
  <si>
    <t>Masterson Rd.</t>
  </si>
  <si>
    <t>Cagnon-Howard</t>
  </si>
  <si>
    <t>T-0910</t>
  </si>
  <si>
    <t>S-0538</t>
  </si>
  <si>
    <t>5054, 5230, 5296</t>
  </si>
  <si>
    <t>USAA Rebuild 138 kV Station</t>
  </si>
  <si>
    <t>CPSE_USAA 138 kV Substation Rebuild and Line Reconfiguration.</t>
  </si>
  <si>
    <t>S-0896</t>
  </si>
  <si>
    <t>T-0285</t>
  </si>
  <si>
    <t>5125, 5170, 5208, 5300, 5450, 5451, 5452, 5453</t>
  </si>
  <si>
    <t>2025 Completed</t>
  </si>
  <si>
    <t>2026 Completed</t>
  </si>
  <si>
    <t>2026 Planned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</si>
</sst>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
    <numFmt numFmtId="166" formatCode="[$-409]mmm\-yy;@"/>
  </numFmts>
  <fonts count="18" x14ac:knownFonts="1">
    <font>
      <sz val="11"/>
      <color theme="1"/>
      <name val="Arial"/>
      <family val="2"/>
      <scheme val="minor"/>
    </font>
    <font>
      <sz val="11"/>
      <color theme="1"/>
      <name val="Arial"/>
      <family val="2"/>
      <scheme val="minor"/>
    </font>
    <font>
      <b/>
      <sz val="15"/>
      <color theme="3"/>
      <name val="Arial"/>
      <family val="2"/>
      <scheme val="minor"/>
    </font>
    <font>
      <sz val="11"/>
      <color rgb="FF006100"/>
      <name val="Arial"/>
      <family val="2"/>
      <scheme val="minor"/>
    </font>
    <font>
      <b/>
      <sz val="11"/>
      <color theme="1"/>
      <name val="Arial"/>
      <family val="2"/>
      <scheme val="minor"/>
    </font>
    <font>
      <sz val="11"/>
      <color theme="1"/>
      <name val="Arial"/>
      <family val="2"/>
    </font>
    <font>
      <sz val="10"/>
      <name val="Arial"/>
      <family val="2"/>
    </font>
    <font>
      <b/>
      <sz val="11"/>
      <name val="Arial"/>
      <family val="2"/>
    </font>
    <font>
      <b/>
      <sz val="10"/>
      <name val="Arial"/>
      <family val="2"/>
    </font>
    <font>
      <u/>
      <sz val="10"/>
      <color indexed="12"/>
      <name val="Arial"/>
      <family val="2"/>
    </font>
    <font>
      <u/>
      <sz val="10"/>
      <name val="Arial"/>
      <family val="2"/>
    </font>
    <font>
      <sz val="9"/>
      <name val="Arial"/>
      <family val="2"/>
    </font>
    <font>
      <u/>
      <sz val="10"/>
      <color theme="1"/>
      <name val="Arial"/>
      <family val="2"/>
    </font>
    <font>
      <sz val="10"/>
      <color theme="1"/>
      <name val="Arial"/>
      <family val="2"/>
    </font>
    <font>
      <sz val="10"/>
      <color theme="1"/>
      <name val="Tahoma"/>
      <family val="2"/>
    </font>
    <font>
      <sz val="10"/>
      <name val="Tahoma"/>
      <family val="2"/>
    </font>
    <font>
      <sz val="14"/>
      <name val="Arial"/>
      <family val="2"/>
    </font>
    <font>
      <b/>
      <sz val="10"/>
      <color indexed="10"/>
      <name val="Arial"/>
      <family val="2"/>
    </font>
  </fonts>
  <fills count="4">
    <fill>
      <patternFill patternType="none"/>
    </fill>
    <fill>
      <patternFill patternType="gray125"/>
    </fill>
    <fill>
      <patternFill patternType="solid">
        <fgColor rgb="FFC6EFCE"/>
      </patternFill>
    </fill>
    <fill>
      <patternFill patternType="solid">
        <fgColor rgb="FFFFFFCC"/>
      </patternFill>
    </fill>
  </fills>
  <borders count="5">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1" applyNumberFormat="0" applyFill="0" applyAlignment="0" applyProtection="0"/>
    <xf numFmtId="0" fontId="3" fillId="2" borderId="0" applyNumberFormat="0" applyBorder="0" applyAlignment="0" applyProtection="0"/>
    <xf numFmtId="0" fontId="1" fillId="3" borderId="2" applyNumberFormat="0" applyFont="0" applyAlignment="0" applyProtection="0"/>
    <xf numFmtId="0" fontId="6" fillId="0" borderId="0"/>
    <xf numFmtId="0" fontId="9" fillId="0" borderId="0" applyNumberFormat="0" applyFill="0" applyBorder="0" applyAlignment="0" applyProtection="0">
      <alignment vertical="top"/>
      <protection locked="0"/>
    </xf>
  </cellStyleXfs>
  <cellXfs count="45">
    <xf numFmtId="0" fontId="0" fillId="0" borderId="0" xfId="0"/>
    <xf numFmtId="0" fontId="0" fillId="0" borderId="0" xfId="0" applyAlignment="1">
      <alignment vertical="center"/>
    </xf>
    <xf numFmtId="0" fontId="4" fillId="0" borderId="0" xfId="0" applyFont="1" applyAlignment="1">
      <alignment horizontal="center" vertical="center"/>
    </xf>
    <xf numFmtId="164" fontId="0" fillId="0" borderId="3" xfId="0" applyNumberFormat="1" applyBorder="1" applyAlignment="1">
      <alignment vertical="center"/>
    </xf>
    <xf numFmtId="1" fontId="0" fillId="0" borderId="3" xfId="0" applyNumberFormat="1" applyBorder="1" applyAlignment="1">
      <alignment vertical="center"/>
    </xf>
    <xf numFmtId="164" fontId="0" fillId="0" borderId="0" xfId="0" applyNumberFormat="1" applyAlignment="1">
      <alignment vertical="center"/>
    </xf>
    <xf numFmtId="165" fontId="0" fillId="0" borderId="3" xfId="0" applyNumberFormat="1" applyBorder="1" applyAlignment="1">
      <alignment vertical="center"/>
    </xf>
    <xf numFmtId="0" fontId="0" fillId="0" borderId="0" xfId="0" applyAlignment="1">
      <alignment horizontal="right" vertical="center"/>
    </xf>
    <xf numFmtId="0" fontId="7" fillId="0" borderId="3" xfId="4" applyFont="1" applyBorder="1" applyAlignment="1" applyProtection="1">
      <alignment horizontal="center" vertical="center" wrapText="1"/>
      <protection locked="0"/>
    </xf>
    <xf numFmtId="49" fontId="7" fillId="0" borderId="3" xfId="4" applyNumberFormat="1" applyFont="1" applyBorder="1" applyAlignment="1" applyProtection="1">
      <alignment horizontal="center" vertical="center" wrapText="1"/>
      <protection locked="0"/>
    </xf>
    <xf numFmtId="0" fontId="8" fillId="0" borderId="0" xfId="4" applyFont="1" applyProtection="1">
      <protection locked="0"/>
    </xf>
    <xf numFmtId="0" fontId="6" fillId="0" borderId="3" xfId="4" applyBorder="1" applyAlignment="1" applyProtection="1">
      <alignment horizontal="center" vertical="center" wrapText="1"/>
      <protection locked="0"/>
    </xf>
    <xf numFmtId="0" fontId="6" fillId="0" borderId="3" xfId="4" applyBorder="1" applyAlignment="1">
      <alignment horizontal="center" vertical="center" wrapText="1"/>
    </xf>
    <xf numFmtId="0" fontId="10" fillId="0" borderId="3" xfId="5" applyFont="1" applyFill="1" applyBorder="1" applyAlignment="1" applyProtection="1">
      <alignment horizontal="center" vertical="center" wrapText="1"/>
    </xf>
    <xf numFmtId="0" fontId="10" fillId="0" borderId="3" xfId="5" applyFont="1" applyFill="1" applyBorder="1" applyAlignment="1" applyProtection="1">
      <alignment horizontal="center" vertical="center" wrapText="1"/>
      <protection locked="0"/>
    </xf>
    <xf numFmtId="0" fontId="6" fillId="0" borderId="0" xfId="4" applyProtection="1">
      <protection locked="0"/>
    </xf>
    <xf numFmtId="49" fontId="10" fillId="0" borderId="3" xfId="5" applyNumberFormat="1" applyFont="1" applyFill="1" applyBorder="1" applyAlignment="1" applyProtection="1">
      <alignment horizontal="center" vertical="center" wrapText="1"/>
    </xf>
    <xf numFmtId="0" fontId="6" fillId="0" borderId="3" xfId="5" applyFont="1" applyFill="1" applyBorder="1" applyAlignment="1" applyProtection="1">
      <alignment horizontal="center" vertical="center" wrapText="1"/>
    </xf>
    <xf numFmtId="0" fontId="10" fillId="0" borderId="3" xfId="4" applyFont="1" applyBorder="1" applyAlignment="1" applyProtection="1">
      <alignment horizontal="center" vertical="center" wrapText="1"/>
      <protection locked="0"/>
    </xf>
    <xf numFmtId="49" fontId="6" fillId="0" borderId="3" xfId="4" applyNumberFormat="1" applyBorder="1" applyAlignment="1">
      <alignment horizontal="center" vertical="center" wrapText="1"/>
    </xf>
    <xf numFmtId="49" fontId="6" fillId="0" borderId="3" xfId="5" applyNumberFormat="1" applyFont="1" applyFill="1" applyBorder="1" applyAlignment="1" applyProtection="1">
      <alignment horizontal="center" vertical="center" wrapText="1"/>
    </xf>
    <xf numFmtId="0" fontId="10" fillId="0" borderId="3" xfId="4" applyFont="1" applyBorder="1" applyAlignment="1">
      <alignment horizontal="center" vertical="center" wrapText="1"/>
    </xf>
    <xf numFmtId="49" fontId="9" fillId="0" borderId="3" xfId="5" applyNumberFormat="1" applyFill="1" applyBorder="1" applyAlignment="1" applyProtection="1">
      <alignment horizontal="center" vertical="center" wrapText="1"/>
    </xf>
    <xf numFmtId="0" fontId="11" fillId="0" borderId="3" xfId="4" applyFont="1" applyBorder="1" applyAlignment="1">
      <alignment horizontal="center" vertical="center" wrapText="1"/>
    </xf>
    <xf numFmtId="0" fontId="12" fillId="0" borderId="3" xfId="5" applyFont="1" applyFill="1" applyBorder="1" applyAlignment="1" applyProtection="1">
      <alignment horizontal="center" vertical="center" wrapText="1"/>
    </xf>
    <xf numFmtId="0" fontId="13" fillId="0" borderId="3" xfId="0" applyFont="1" applyBorder="1" applyAlignment="1">
      <alignment horizontal="center" vertical="center"/>
    </xf>
    <xf numFmtId="0" fontId="12" fillId="0" borderId="3" xfId="5" applyFont="1" applyBorder="1" applyAlignment="1" applyProtection="1">
      <alignment horizontal="center" vertical="center"/>
    </xf>
    <xf numFmtId="0" fontId="14" fillId="0" borderId="3" xfId="0" applyFont="1" applyBorder="1" applyAlignment="1">
      <alignment horizontal="center" vertical="center"/>
    </xf>
    <xf numFmtId="0" fontId="15" fillId="0" borderId="3" xfId="4" applyFont="1" applyBorder="1" applyAlignment="1">
      <alignment horizontal="center" vertical="center" wrapText="1"/>
    </xf>
    <xf numFmtId="0" fontId="16" fillId="0" borderId="4" xfId="0" applyFont="1" applyBorder="1" applyAlignment="1">
      <alignment horizontal="center" vertical="center" wrapText="1"/>
    </xf>
    <xf numFmtId="0" fontId="6" fillId="0" borderId="0" xfId="0" applyFont="1"/>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0" fillId="0" borderId="0" xfId="0" applyProtection="1">
      <protection locked="0"/>
    </xf>
    <xf numFmtId="166" fontId="0" fillId="0" borderId="0" xfId="0" applyNumberFormat="1"/>
    <xf numFmtId="0" fontId="0" fillId="0" borderId="0" xfId="0" applyAlignment="1">
      <alignment horizontal="center" vertical="center" wrapText="1"/>
    </xf>
    <xf numFmtId="0" fontId="3" fillId="2" borderId="0" xfId="2" applyAlignment="1">
      <alignment horizontal="center" vertical="center" wrapText="1"/>
    </xf>
    <xf numFmtId="166" fontId="0" fillId="0" borderId="0" xfId="0" applyNumberFormat="1" applyAlignment="1">
      <alignment horizontal="center" vertical="center" wrapText="1"/>
    </xf>
    <xf numFmtId="166" fontId="0" fillId="3" borderId="3" xfId="3" applyNumberFormat="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2" fillId="0" borderId="1" xfId="1" applyAlignment="1">
      <alignment horizontal="left"/>
    </xf>
    <xf numFmtId="3" fontId="0" fillId="0" borderId="0" xfId="0" applyNumberFormat="1" applyAlignment="1">
      <alignment horizontal="center" vertical="center" wrapText="1"/>
    </xf>
  </cellXfs>
  <cellStyles count="6">
    <cellStyle name="Good" xfId="2" builtinId="26"/>
    <cellStyle name="Heading 1" xfId="1" builtinId="16"/>
    <cellStyle name="Hyperlink 2 2 2" xfId="5" xr:uid="{C43457FF-BCA0-4569-BEFE-4EE50DA58431}"/>
    <cellStyle name="Normal" xfId="0" builtinId="0"/>
    <cellStyle name="Normal 10" xfId="4" xr:uid="{367360CE-BC04-4B17-8714-F5C46A3BFDCA}"/>
    <cellStyle name="Note" xfId="3" builtinId="10"/>
  </cellStyles>
  <dxfs count="268">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numFmt numFmtId="166" formatCode="[$-409]mmm\-yy;@"/>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a:latin typeface="Arial"/>
                <a:ea typeface="Arial"/>
                <a:cs typeface="Arial"/>
              </a:defRPr>
            </a:pPr>
            <a:r>
              <a:rPr lang="en-US" sz="2000"/>
              <a:t>PROJECT COST BY IN-SERVICE YEAR</a:t>
            </a:r>
          </a:p>
        </c:rich>
      </c:tx>
      <c:overlay val="0"/>
    </c:title>
    <c:autoTitleDeleted val="0"/>
    <c:plotArea>
      <c:layout/>
      <c:barChart>
        <c:barDir val="col"/>
        <c:grouping val="stacked"/>
        <c:varyColors val="0"/>
        <c:ser>
          <c:idx val="4"/>
          <c:order val="0"/>
          <c:tx>
            <c:strRef>
              <c:f>ImprovementCostSummary10232026!$B$2</c:f>
              <c:strCache>
                <c:ptCount val="1"/>
                <c:pt idx="0">
                  <c:v>765</c:v>
                </c:pt>
              </c:strCache>
            </c:strRef>
          </c:tx>
          <c:invertIfNegative val="0"/>
          <c:cat>
            <c:strRef>
              <c:f>ImprovementCostSummary10232026!$A$3:$A$12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ImprovementCostSummary10232026!$B$3:$B$12</c:f>
              <c:numCache>
                <c:formatCode>"$"#,##0</c:formatCode>
                <c:ptCount val="10"/>
                <c:pt idx="0">
                  <c:v>0</c:v>
                </c:pt>
                <c:pt idx="1">
                  <c:v>0</c:v>
                </c:pt>
                <c:pt idx="2">
                  <c:v>0</c:v>
                </c:pt>
                <c:pt idx="3">
                  <c:v>0</c:v>
                </c:pt>
                <c:pt idx="4">
                  <c:v>1632100000</c:v>
                </c:pt>
                <c:pt idx="5">
                  <c:v>2040500000</c:v>
                </c:pt>
                <c:pt idx="6">
                  <c:v>9159690000</c:v>
                </c:pt>
                <c:pt idx="7">
                  <c:v>2800268000</c:v>
                </c:pt>
                <c:pt idx="8">
                  <c:v>4604330000</c:v>
                </c:pt>
                <c:pt idx="9">
                  <c:v>0</c:v>
                </c:pt>
              </c:numCache>
            </c:numRef>
          </c:val>
          <c:extLst>
            <c:ext xmlns:c16="http://schemas.microsoft.com/office/drawing/2014/chart" uri="{C3380CC4-5D6E-409C-BE32-E72D297353CC}">
              <c16:uniqueId val="{00000001-2BCE-4DF3-8ECB-E44A18AE0559}"/>
            </c:ext>
          </c:extLst>
        </c:ser>
        <c:ser>
          <c:idx val="0"/>
          <c:order val="1"/>
          <c:tx>
            <c:strRef>
              <c:f>ImprovementCostSummary10232026!$C$2</c:f>
              <c:strCache>
                <c:ptCount val="1"/>
                <c:pt idx="0">
                  <c:v>345</c:v>
                </c:pt>
              </c:strCache>
            </c:strRef>
          </c:tx>
          <c:invertIfNegative val="0"/>
          <c:cat>
            <c:strRef>
              <c:f>ImprovementCostSummary10232026!$A$3:$A$12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ImprovementCostSummary10232026!$C$3:$C$12</c:f>
              <c:numCache>
                <c:formatCode>"$"#,##0</c:formatCode>
                <c:ptCount val="10"/>
                <c:pt idx="0">
                  <c:v>1338595000</c:v>
                </c:pt>
                <c:pt idx="1">
                  <c:v>763293000</c:v>
                </c:pt>
                <c:pt idx="2">
                  <c:v>3005025000</c:v>
                </c:pt>
                <c:pt idx="3">
                  <c:v>5202494202</c:v>
                </c:pt>
                <c:pt idx="4">
                  <c:v>5003012539</c:v>
                </c:pt>
                <c:pt idx="5">
                  <c:v>4443705002</c:v>
                </c:pt>
                <c:pt idx="6">
                  <c:v>1569308003</c:v>
                </c:pt>
                <c:pt idx="7">
                  <c:v>2273175002</c:v>
                </c:pt>
                <c:pt idx="8">
                  <c:v>1856810000</c:v>
                </c:pt>
                <c:pt idx="9">
                  <c:v>1533190000</c:v>
                </c:pt>
              </c:numCache>
            </c:numRef>
          </c:val>
          <c:extLst>
            <c:ext xmlns:c16="http://schemas.microsoft.com/office/drawing/2014/chart" uri="{C3380CC4-5D6E-409C-BE32-E72D297353CC}">
              <c16:uniqueId val="{00000000-9DE9-407B-8DB5-881DA68A44C8}"/>
            </c:ext>
          </c:extLst>
        </c:ser>
        <c:ser>
          <c:idx val="1"/>
          <c:order val="2"/>
          <c:tx>
            <c:strRef>
              <c:f>ImprovementCostSummary10232026!$D$2</c:f>
              <c:strCache>
                <c:ptCount val="1"/>
                <c:pt idx="0">
                  <c:v>138</c:v>
                </c:pt>
              </c:strCache>
            </c:strRef>
          </c:tx>
          <c:invertIfNegative val="0"/>
          <c:cat>
            <c:strRef>
              <c:f>ImprovementCostSummary10232026!$A$3:$A$12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ImprovementCostSummary10232026!$D$3:$D$12</c:f>
              <c:numCache>
                <c:formatCode>"$"#,##0</c:formatCode>
                <c:ptCount val="10"/>
                <c:pt idx="0">
                  <c:v>1713556500</c:v>
                </c:pt>
                <c:pt idx="1">
                  <c:v>486329000</c:v>
                </c:pt>
                <c:pt idx="2">
                  <c:v>1745012778</c:v>
                </c:pt>
                <c:pt idx="3">
                  <c:v>3667097686</c:v>
                </c:pt>
                <c:pt idx="4">
                  <c:v>5374677101</c:v>
                </c:pt>
                <c:pt idx="5">
                  <c:v>2799260003</c:v>
                </c:pt>
                <c:pt idx="6">
                  <c:v>1454582432</c:v>
                </c:pt>
                <c:pt idx="7">
                  <c:v>664980000</c:v>
                </c:pt>
                <c:pt idx="8">
                  <c:v>234075000</c:v>
                </c:pt>
                <c:pt idx="9">
                  <c:v>203180000</c:v>
                </c:pt>
              </c:numCache>
            </c:numRef>
          </c:val>
          <c:extLst>
            <c:ext xmlns:c16="http://schemas.microsoft.com/office/drawing/2014/chart" uri="{C3380CC4-5D6E-409C-BE32-E72D297353CC}">
              <c16:uniqueId val="{00000001-9DE9-407B-8DB5-881DA68A44C8}"/>
            </c:ext>
          </c:extLst>
        </c:ser>
        <c:ser>
          <c:idx val="2"/>
          <c:order val="3"/>
          <c:tx>
            <c:strRef>
              <c:f>ImprovementCostSummary10232026!$E$2</c:f>
              <c:strCache>
                <c:ptCount val="1"/>
                <c:pt idx="0">
                  <c:v>115</c:v>
                </c:pt>
              </c:strCache>
            </c:strRef>
          </c:tx>
          <c:invertIfNegative val="0"/>
          <c:cat>
            <c:strRef>
              <c:f>ImprovementCostSummary10232026!$A$3:$A$12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ImprovementCostSummary10232026!$E$3:$E$12</c:f>
              <c:numCache>
                <c:formatCode>"$"#,##0</c:formatCode>
                <c:ptCount val="10"/>
                <c:pt idx="0">
                  <c:v>0</c:v>
                </c:pt>
                <c:pt idx="1">
                  <c:v>0</c:v>
                </c:pt>
                <c:pt idx="2">
                  <c:v>0</c:v>
                </c:pt>
                <c:pt idx="3">
                  <c:v>15000000</c:v>
                </c:pt>
                <c:pt idx="4">
                  <c:v>0</c:v>
                </c:pt>
                <c:pt idx="5">
                  <c:v>0</c:v>
                </c:pt>
                <c:pt idx="6">
                  <c:v>0</c:v>
                </c:pt>
                <c:pt idx="7">
                  <c:v>0</c:v>
                </c:pt>
                <c:pt idx="8">
                  <c:v>0</c:v>
                </c:pt>
                <c:pt idx="9">
                  <c:v>0</c:v>
                </c:pt>
              </c:numCache>
            </c:numRef>
          </c:val>
          <c:extLst>
            <c:ext xmlns:c16="http://schemas.microsoft.com/office/drawing/2014/chart" uri="{C3380CC4-5D6E-409C-BE32-E72D297353CC}">
              <c16:uniqueId val="{00000002-9DE9-407B-8DB5-881DA68A44C8}"/>
            </c:ext>
          </c:extLst>
        </c:ser>
        <c:ser>
          <c:idx val="3"/>
          <c:order val="4"/>
          <c:tx>
            <c:strRef>
              <c:f>ImprovementCostSummary10232026!$F$2</c:f>
              <c:strCache>
                <c:ptCount val="1"/>
                <c:pt idx="0">
                  <c:v>69</c:v>
                </c:pt>
              </c:strCache>
            </c:strRef>
          </c:tx>
          <c:invertIfNegative val="0"/>
          <c:cat>
            <c:strRef>
              <c:f>ImprovementCostSummary10232026!$A$3:$A$12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ImprovementCostSummary10232026!$F$3:$F$12</c:f>
              <c:numCache>
                <c:formatCode>"$"#,##0</c:formatCode>
                <c:ptCount val="10"/>
                <c:pt idx="0">
                  <c:v>322517000</c:v>
                </c:pt>
                <c:pt idx="1">
                  <c:v>133966000.00000001</c:v>
                </c:pt>
                <c:pt idx="2">
                  <c:v>580261000</c:v>
                </c:pt>
                <c:pt idx="3">
                  <c:v>403294000</c:v>
                </c:pt>
                <c:pt idx="4">
                  <c:v>641707000</c:v>
                </c:pt>
                <c:pt idx="5">
                  <c:v>337907000</c:v>
                </c:pt>
                <c:pt idx="6">
                  <c:v>171663000</c:v>
                </c:pt>
                <c:pt idx="7">
                  <c:v>104953000</c:v>
                </c:pt>
                <c:pt idx="8">
                  <c:v>21900000</c:v>
                </c:pt>
                <c:pt idx="9">
                  <c:v>5000000</c:v>
                </c:pt>
              </c:numCache>
            </c:numRef>
          </c:val>
          <c:extLst>
            <c:ext xmlns:c16="http://schemas.microsoft.com/office/drawing/2014/chart" uri="{C3380CC4-5D6E-409C-BE32-E72D297353CC}">
              <c16:uniqueId val="{00000003-9DE9-407B-8DB5-881DA68A44C8}"/>
            </c:ext>
          </c:extLst>
        </c:ser>
        <c:dLbls>
          <c:showLegendKey val="0"/>
          <c:showVal val="0"/>
          <c:showCatName val="0"/>
          <c:showSerName val="0"/>
          <c:showPercent val="0"/>
          <c:showBubbleSize val="0"/>
        </c:dLbls>
        <c:gapWidth val="72"/>
        <c:overlap val="100"/>
        <c:axId val="1080369919"/>
        <c:axId val="1080370399"/>
        <c:extLst/>
      </c:barChart>
      <c:catAx>
        <c:axId val="1080369919"/>
        <c:scaling>
          <c:orientation val="minMax"/>
        </c:scaling>
        <c:delete val="0"/>
        <c:axPos val="b"/>
        <c:numFmt formatCode="General" sourceLinked="1"/>
        <c:majorTickMark val="out"/>
        <c:minorTickMark val="none"/>
        <c:tickLblPos val="nextTo"/>
        <c:txPr>
          <a:bodyPr/>
          <a:lstStyle/>
          <a:p>
            <a:pPr>
              <a:defRPr sz="1600" b="1">
                <a:latin typeface="Arial"/>
                <a:ea typeface="Arial"/>
                <a:cs typeface="Arial"/>
              </a:defRPr>
            </a:pPr>
            <a:endParaRPr lang="en-US"/>
          </a:p>
        </c:txPr>
        <c:crossAx val="1080370399"/>
        <c:crosses val="autoZero"/>
        <c:auto val="0"/>
        <c:lblAlgn val="ctr"/>
        <c:lblOffset val="100"/>
        <c:noMultiLvlLbl val="0"/>
      </c:catAx>
      <c:valAx>
        <c:axId val="1080370399"/>
        <c:scaling>
          <c:orientation val="minMax"/>
        </c:scaling>
        <c:delete val="0"/>
        <c:axPos val="l"/>
        <c:majorGridlines>
          <c:spPr>
            <a:ln w="3175">
              <a:solidFill>
                <a:schemeClr val="tx1"/>
              </a:solidFill>
              <a:prstDash val="solid"/>
            </a:ln>
          </c:spPr>
        </c:majorGridlines>
        <c:minorGridlines/>
        <c:title>
          <c:tx>
            <c:rich>
              <a:bodyPr/>
              <a:lstStyle/>
              <a:p>
                <a:pPr>
                  <a:defRPr sz="2200" b="1">
                    <a:latin typeface="Arial"/>
                    <a:ea typeface="Arial"/>
                    <a:cs typeface="Arial"/>
                  </a:defRPr>
                </a:pPr>
                <a:r>
                  <a:rPr lang="en-US"/>
                  <a:t>Cost in Millions</a:t>
                </a:r>
              </a:p>
            </c:rich>
          </c:tx>
          <c:overlay val="0"/>
        </c:title>
        <c:numFmt formatCode="&quot;$&quot;#,##0_);\(&quot;$&quot;#,##0\)" sourceLinked="0"/>
        <c:majorTickMark val="out"/>
        <c:minorTickMark val="none"/>
        <c:tickLblPos val="nextTo"/>
        <c:txPr>
          <a:bodyPr/>
          <a:lstStyle/>
          <a:p>
            <a:pPr>
              <a:defRPr sz="1600" b="1">
                <a:latin typeface="Arial"/>
                <a:ea typeface="Arial"/>
                <a:cs typeface="Arial"/>
              </a:defRPr>
            </a:pPr>
            <a:endParaRPr lang="en-US"/>
          </a:p>
        </c:txPr>
        <c:crossAx val="1080369919"/>
        <c:crosses val="autoZero"/>
        <c:crossBetween val="between"/>
        <c:dispUnits>
          <c:builtInUnit val="millions"/>
          <c:dispUnitsLbl/>
        </c:dispUnits>
      </c:valAx>
    </c:plotArea>
    <c:legend>
      <c:legendPos val="r"/>
      <c:overlay val="0"/>
      <c:spPr>
        <a:solidFill>
          <a:sysClr val="window" lastClr="FFFFFF">
            <a:lumMod val="100000"/>
          </a:sysClr>
        </a:solidFill>
        <a:ln>
          <a:solidFill>
            <a:sysClr val="windowText" lastClr="000000">
              <a:lumMod val="100000"/>
            </a:sysClr>
          </a:solidFill>
        </a:ln>
      </c:spPr>
      <c:txPr>
        <a:bodyPr/>
        <a:lstStyle/>
        <a:p>
          <a:pPr>
            <a:defRPr sz="1600"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a:latin typeface="Arial"/>
                <a:ea typeface="Arial"/>
                <a:cs typeface="Arial"/>
              </a:defRPr>
            </a:pPr>
            <a:r>
              <a:rPr lang="en-US" sz="2000"/>
              <a:t>CIRCUIT MILES NEW BY IN-SERVICE YEAR</a:t>
            </a:r>
          </a:p>
        </c:rich>
      </c:tx>
      <c:overlay val="0"/>
    </c:title>
    <c:autoTitleDeleted val="0"/>
    <c:plotArea>
      <c:layout/>
      <c:barChart>
        <c:barDir val="col"/>
        <c:grouping val="stacked"/>
        <c:varyColors val="0"/>
        <c:ser>
          <c:idx val="4"/>
          <c:order val="0"/>
          <c:tx>
            <c:strRef>
              <c:f>ImprovementCostSummary10232026!$B$22</c:f>
              <c:strCache>
                <c:ptCount val="1"/>
                <c:pt idx="0">
                  <c:v>765</c:v>
                </c:pt>
              </c:strCache>
            </c:strRef>
          </c:tx>
          <c:invertIfNegative val="0"/>
          <c:cat>
            <c:strRef>
              <c:f>ImprovementCostSummary10232026!$A$23:$A$32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ImprovementCostSummary10232026!$B$23:$B$32</c:f>
              <c:numCache>
                <c:formatCode>0.0</c:formatCode>
                <c:ptCount val="10"/>
                <c:pt idx="0">
                  <c:v>0</c:v>
                </c:pt>
                <c:pt idx="1">
                  <c:v>0</c:v>
                </c:pt>
                <c:pt idx="2">
                  <c:v>0</c:v>
                </c:pt>
                <c:pt idx="3">
                  <c:v>0</c:v>
                </c:pt>
                <c:pt idx="4">
                  <c:v>184.8</c:v>
                </c:pt>
                <c:pt idx="5">
                  <c:v>257.45</c:v>
                </c:pt>
                <c:pt idx="6">
                  <c:v>982.9</c:v>
                </c:pt>
                <c:pt idx="7">
                  <c:v>578</c:v>
                </c:pt>
                <c:pt idx="8">
                  <c:v>417</c:v>
                </c:pt>
                <c:pt idx="9">
                  <c:v>0</c:v>
                </c:pt>
              </c:numCache>
            </c:numRef>
          </c:val>
          <c:extLst>
            <c:ext xmlns:c16="http://schemas.microsoft.com/office/drawing/2014/chart" uri="{C3380CC4-5D6E-409C-BE32-E72D297353CC}">
              <c16:uniqueId val="{00000000-7AAB-4036-B19A-FCAC04B762FC}"/>
            </c:ext>
          </c:extLst>
        </c:ser>
        <c:ser>
          <c:idx val="0"/>
          <c:order val="1"/>
          <c:tx>
            <c:strRef>
              <c:f>ImprovementCostSummary10232026!$C$22</c:f>
              <c:strCache>
                <c:ptCount val="1"/>
                <c:pt idx="0">
                  <c:v>345</c:v>
                </c:pt>
              </c:strCache>
            </c:strRef>
          </c:tx>
          <c:invertIfNegative val="0"/>
          <c:cat>
            <c:strRef>
              <c:f>ImprovementCostSummary10232026!$A$23:$A$32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ImprovementCostSummary10232026!$C$23:$C$32</c:f>
              <c:numCache>
                <c:formatCode>0.0</c:formatCode>
                <c:ptCount val="10"/>
                <c:pt idx="0">
                  <c:v>17.93</c:v>
                </c:pt>
                <c:pt idx="1">
                  <c:v>49.6</c:v>
                </c:pt>
                <c:pt idx="2">
                  <c:v>699.76</c:v>
                </c:pt>
                <c:pt idx="3">
                  <c:v>533.67999999999995</c:v>
                </c:pt>
                <c:pt idx="4">
                  <c:v>889.81</c:v>
                </c:pt>
                <c:pt idx="5">
                  <c:v>767.35</c:v>
                </c:pt>
                <c:pt idx="6">
                  <c:v>237.76</c:v>
                </c:pt>
                <c:pt idx="7">
                  <c:v>270.45</c:v>
                </c:pt>
                <c:pt idx="8">
                  <c:v>176.28</c:v>
                </c:pt>
                <c:pt idx="9">
                  <c:v>112.5</c:v>
                </c:pt>
              </c:numCache>
            </c:numRef>
          </c:val>
          <c:extLst>
            <c:ext xmlns:c16="http://schemas.microsoft.com/office/drawing/2014/chart" uri="{C3380CC4-5D6E-409C-BE32-E72D297353CC}">
              <c16:uniqueId val="{00000000-3BE0-4024-95B8-659E7A381365}"/>
            </c:ext>
          </c:extLst>
        </c:ser>
        <c:ser>
          <c:idx val="1"/>
          <c:order val="2"/>
          <c:tx>
            <c:strRef>
              <c:f>ImprovementCostSummary10232026!$D$22</c:f>
              <c:strCache>
                <c:ptCount val="1"/>
                <c:pt idx="0">
                  <c:v>138</c:v>
                </c:pt>
              </c:strCache>
            </c:strRef>
          </c:tx>
          <c:invertIfNegative val="0"/>
          <c:cat>
            <c:strRef>
              <c:f>ImprovementCostSummary10232026!$A$23:$A$32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ImprovementCostSummary10232026!$D$23:$D$32</c:f>
              <c:numCache>
                <c:formatCode>0.0</c:formatCode>
                <c:ptCount val="10"/>
                <c:pt idx="0">
                  <c:v>139.05000000000001</c:v>
                </c:pt>
                <c:pt idx="1">
                  <c:v>21.47</c:v>
                </c:pt>
                <c:pt idx="2">
                  <c:v>91.58</c:v>
                </c:pt>
                <c:pt idx="3">
                  <c:v>162.03899999999999</c:v>
                </c:pt>
                <c:pt idx="4">
                  <c:v>346.33</c:v>
                </c:pt>
                <c:pt idx="5">
                  <c:v>90.96</c:v>
                </c:pt>
                <c:pt idx="6">
                  <c:v>227.08</c:v>
                </c:pt>
                <c:pt idx="7">
                  <c:v>59.04</c:v>
                </c:pt>
                <c:pt idx="8">
                  <c:v>0</c:v>
                </c:pt>
                <c:pt idx="9">
                  <c:v>0.3</c:v>
                </c:pt>
              </c:numCache>
            </c:numRef>
          </c:val>
          <c:extLst>
            <c:ext xmlns:c16="http://schemas.microsoft.com/office/drawing/2014/chart" uri="{C3380CC4-5D6E-409C-BE32-E72D297353CC}">
              <c16:uniqueId val="{00000001-3BE0-4024-95B8-659E7A381365}"/>
            </c:ext>
          </c:extLst>
        </c:ser>
        <c:ser>
          <c:idx val="2"/>
          <c:order val="3"/>
          <c:tx>
            <c:strRef>
              <c:f>ImprovementCostSummary10232026!$E$22</c:f>
              <c:strCache>
                <c:ptCount val="1"/>
                <c:pt idx="0">
                  <c:v>115</c:v>
                </c:pt>
              </c:strCache>
            </c:strRef>
          </c:tx>
          <c:invertIfNegative val="0"/>
          <c:cat>
            <c:strRef>
              <c:f>ImprovementCostSummary10232026!$A$23:$A$32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ImprovementCostSummary10232026!$E$23:$E$32</c:f>
              <c:numCache>
                <c:formatCode>0.0</c:formatCode>
                <c:ptCount val="10"/>
                <c:pt idx="0">
                  <c:v>0</c:v>
                </c:pt>
                <c:pt idx="1">
                  <c:v>0</c:v>
                </c:pt>
                <c:pt idx="2">
                  <c:v>0</c:v>
                </c:pt>
                <c:pt idx="3">
                  <c:v>3</c:v>
                </c:pt>
                <c:pt idx="4">
                  <c:v>0</c:v>
                </c:pt>
                <c:pt idx="5">
                  <c:v>0</c:v>
                </c:pt>
                <c:pt idx="6">
                  <c:v>0</c:v>
                </c:pt>
                <c:pt idx="7">
                  <c:v>0</c:v>
                </c:pt>
                <c:pt idx="8">
                  <c:v>0</c:v>
                </c:pt>
                <c:pt idx="9">
                  <c:v>0</c:v>
                </c:pt>
              </c:numCache>
            </c:numRef>
          </c:val>
          <c:extLst>
            <c:ext xmlns:c16="http://schemas.microsoft.com/office/drawing/2014/chart" uri="{C3380CC4-5D6E-409C-BE32-E72D297353CC}">
              <c16:uniqueId val="{00000002-3BE0-4024-95B8-659E7A381365}"/>
            </c:ext>
          </c:extLst>
        </c:ser>
        <c:ser>
          <c:idx val="3"/>
          <c:order val="4"/>
          <c:tx>
            <c:strRef>
              <c:f>ImprovementCostSummary10232026!$F$22</c:f>
              <c:strCache>
                <c:ptCount val="1"/>
                <c:pt idx="0">
                  <c:v>69</c:v>
                </c:pt>
              </c:strCache>
            </c:strRef>
          </c:tx>
          <c:invertIfNegative val="0"/>
          <c:cat>
            <c:strRef>
              <c:f>ImprovementCostSummary10232026!$A$23:$A$32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ImprovementCostSummary10232026!$F$23:$F$32</c:f>
              <c:numCache>
                <c:formatCode>0.0</c:formatCode>
                <c:ptCount val="10"/>
                <c:pt idx="0">
                  <c:v>0</c:v>
                </c:pt>
                <c:pt idx="1">
                  <c:v>0</c:v>
                </c:pt>
                <c:pt idx="2">
                  <c:v>20.5</c:v>
                </c:pt>
                <c:pt idx="3">
                  <c:v>36.43</c:v>
                </c:pt>
                <c:pt idx="4">
                  <c:v>1.6</c:v>
                </c:pt>
                <c:pt idx="5">
                  <c:v>2</c:v>
                </c:pt>
                <c:pt idx="6">
                  <c:v>34.4</c:v>
                </c:pt>
                <c:pt idx="7">
                  <c:v>15.7</c:v>
                </c:pt>
                <c:pt idx="8">
                  <c:v>0</c:v>
                </c:pt>
                <c:pt idx="9">
                  <c:v>0</c:v>
                </c:pt>
              </c:numCache>
            </c:numRef>
          </c:val>
          <c:extLst>
            <c:ext xmlns:c16="http://schemas.microsoft.com/office/drawing/2014/chart" uri="{C3380CC4-5D6E-409C-BE32-E72D297353CC}">
              <c16:uniqueId val="{00000003-3BE0-4024-95B8-659E7A381365}"/>
            </c:ext>
          </c:extLst>
        </c:ser>
        <c:dLbls>
          <c:showLegendKey val="0"/>
          <c:showVal val="0"/>
          <c:showCatName val="0"/>
          <c:showSerName val="0"/>
          <c:showPercent val="0"/>
          <c:showBubbleSize val="0"/>
        </c:dLbls>
        <c:gapWidth val="150"/>
        <c:overlap val="100"/>
        <c:axId val="1075525695"/>
        <c:axId val="902534399"/>
      </c:barChart>
      <c:catAx>
        <c:axId val="1075525695"/>
        <c:scaling>
          <c:orientation val="minMax"/>
        </c:scaling>
        <c:delete val="0"/>
        <c:axPos val="b"/>
        <c:numFmt formatCode="General" sourceLinked="1"/>
        <c:majorTickMark val="out"/>
        <c:minorTickMark val="none"/>
        <c:tickLblPos val="nextTo"/>
        <c:txPr>
          <a:bodyPr/>
          <a:lstStyle/>
          <a:p>
            <a:pPr>
              <a:defRPr sz="1600" b="1">
                <a:latin typeface="Arial"/>
                <a:ea typeface="Arial"/>
                <a:cs typeface="Arial"/>
              </a:defRPr>
            </a:pPr>
            <a:endParaRPr lang="en-US"/>
          </a:p>
        </c:txPr>
        <c:crossAx val="902534399"/>
        <c:crosses val="autoZero"/>
        <c:auto val="1"/>
        <c:lblAlgn val="ctr"/>
        <c:lblOffset val="100"/>
        <c:noMultiLvlLbl val="0"/>
      </c:catAx>
      <c:valAx>
        <c:axId val="902534399"/>
        <c:scaling>
          <c:orientation val="minMax"/>
        </c:scaling>
        <c:delete val="0"/>
        <c:axPos val="l"/>
        <c:majorGridlines>
          <c:spPr>
            <a:ln w="3175">
              <a:solidFill>
                <a:schemeClr val="tx1"/>
              </a:solidFill>
              <a:prstDash val="solid"/>
            </a:ln>
          </c:spPr>
        </c:majorGridlines>
        <c:minorGridlines/>
        <c:title>
          <c:tx>
            <c:rich>
              <a:bodyPr/>
              <a:lstStyle/>
              <a:p>
                <a:pPr>
                  <a:defRPr sz="2200" b="1">
                    <a:latin typeface="Arial"/>
                    <a:ea typeface="Arial"/>
                    <a:cs typeface="Arial"/>
                  </a:defRPr>
                </a:pPr>
                <a:r>
                  <a:rPr lang="en-US"/>
                  <a:t>Miles</a:t>
                </a:r>
              </a:p>
            </c:rich>
          </c:tx>
          <c:overlay val="0"/>
        </c:title>
        <c:numFmt formatCode="0" sourceLinked="0"/>
        <c:majorTickMark val="in"/>
        <c:minorTickMark val="none"/>
        <c:tickLblPos val="nextTo"/>
        <c:spPr>
          <a:ln/>
        </c:spPr>
        <c:txPr>
          <a:bodyPr/>
          <a:lstStyle/>
          <a:p>
            <a:pPr>
              <a:defRPr sz="1600" b="1">
                <a:latin typeface="Arial"/>
                <a:ea typeface="Arial"/>
                <a:cs typeface="Arial"/>
              </a:defRPr>
            </a:pPr>
            <a:endParaRPr lang="en-US"/>
          </a:p>
        </c:txPr>
        <c:crossAx val="1075525695"/>
        <c:crosses val="autoZero"/>
        <c:crossBetween val="between"/>
      </c:valAx>
    </c:plotArea>
    <c:legend>
      <c:legendPos val="r"/>
      <c:overlay val="0"/>
      <c:spPr>
        <a:solidFill>
          <a:sysClr val="window" lastClr="FFFFFF">
            <a:lumMod val="100000"/>
          </a:sysClr>
        </a:solidFill>
        <a:ln>
          <a:solidFill>
            <a:sysClr val="windowText" lastClr="000000">
              <a:lumMod val="100000"/>
            </a:sysClr>
          </a:solidFill>
        </a:ln>
      </c:spPr>
      <c:txPr>
        <a:bodyPr/>
        <a:lstStyle/>
        <a:p>
          <a:pPr>
            <a:defRPr sz="1600"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a:latin typeface="Arial"/>
                <a:ea typeface="Arial"/>
                <a:cs typeface="Arial"/>
              </a:defRPr>
            </a:pPr>
            <a:r>
              <a:rPr lang="en-US" sz="2000"/>
              <a:t>CIRCUIT MILES REBUILT, RECONDUCTORED, OR UPGRADED BY IN-SERVICE YEAR</a:t>
            </a:r>
          </a:p>
        </c:rich>
      </c:tx>
      <c:overlay val="0"/>
    </c:title>
    <c:autoTitleDeleted val="0"/>
    <c:plotArea>
      <c:layout/>
      <c:barChart>
        <c:barDir val="col"/>
        <c:grouping val="stacked"/>
        <c:varyColors val="0"/>
        <c:ser>
          <c:idx val="4"/>
          <c:order val="0"/>
          <c:tx>
            <c:strRef>
              <c:f>ImprovementCostSummary10232026!$J$22</c:f>
              <c:strCache>
                <c:ptCount val="1"/>
                <c:pt idx="0">
                  <c:v>765</c:v>
                </c:pt>
              </c:strCache>
            </c:strRef>
          </c:tx>
          <c:invertIfNegative val="0"/>
          <c:cat>
            <c:strRef>
              <c:f>ImprovementCostSummary10232026!$I$23:$I$32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ImprovementCostSummary10232026!$J$23:$J$32</c:f>
              <c:numCache>
                <c:formatCode>0.0</c:formatCode>
                <c:ptCount val="10"/>
                <c:pt idx="0">
                  <c:v>0</c:v>
                </c:pt>
                <c:pt idx="1">
                  <c:v>0</c:v>
                </c:pt>
                <c:pt idx="2">
                  <c:v>0</c:v>
                </c:pt>
                <c:pt idx="3">
                  <c:v>0</c:v>
                </c:pt>
                <c:pt idx="4">
                  <c:v>0</c:v>
                </c:pt>
                <c:pt idx="5">
                  <c:v>0</c:v>
                </c:pt>
                <c:pt idx="6">
                  <c:v>0</c:v>
                </c:pt>
                <c:pt idx="7">
                  <c:v>0</c:v>
                </c:pt>
                <c:pt idx="8">
                  <c:v>292.8</c:v>
                </c:pt>
                <c:pt idx="9">
                  <c:v>0</c:v>
                </c:pt>
              </c:numCache>
            </c:numRef>
          </c:val>
          <c:extLst>
            <c:ext xmlns:c16="http://schemas.microsoft.com/office/drawing/2014/chart" uri="{C3380CC4-5D6E-409C-BE32-E72D297353CC}">
              <c16:uniqueId val="{00000000-AB68-46B5-8DA8-86FA1BCCA471}"/>
            </c:ext>
          </c:extLst>
        </c:ser>
        <c:ser>
          <c:idx val="0"/>
          <c:order val="1"/>
          <c:tx>
            <c:strRef>
              <c:f>ImprovementCostSummary10232026!$K$22</c:f>
              <c:strCache>
                <c:ptCount val="1"/>
                <c:pt idx="0">
                  <c:v>345</c:v>
                </c:pt>
              </c:strCache>
            </c:strRef>
          </c:tx>
          <c:invertIfNegative val="0"/>
          <c:cat>
            <c:strRef>
              <c:f>ImprovementCostSummary10232026!$I$23:$I$32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ImprovementCostSummary10232026!$K$23:$K$32</c:f>
              <c:numCache>
                <c:formatCode>0.0</c:formatCode>
                <c:ptCount val="10"/>
                <c:pt idx="0">
                  <c:v>11.3</c:v>
                </c:pt>
                <c:pt idx="1">
                  <c:v>11.8</c:v>
                </c:pt>
                <c:pt idx="2">
                  <c:v>118.06</c:v>
                </c:pt>
                <c:pt idx="3">
                  <c:v>396.28</c:v>
                </c:pt>
                <c:pt idx="4">
                  <c:v>626.35</c:v>
                </c:pt>
                <c:pt idx="5">
                  <c:v>213.7</c:v>
                </c:pt>
                <c:pt idx="6">
                  <c:v>420.24</c:v>
                </c:pt>
                <c:pt idx="7">
                  <c:v>437.33</c:v>
                </c:pt>
                <c:pt idx="8">
                  <c:v>271.89999999999998</c:v>
                </c:pt>
                <c:pt idx="9">
                  <c:v>240.1</c:v>
                </c:pt>
              </c:numCache>
            </c:numRef>
          </c:val>
          <c:extLst>
            <c:ext xmlns:c16="http://schemas.microsoft.com/office/drawing/2014/chart" uri="{C3380CC4-5D6E-409C-BE32-E72D297353CC}">
              <c16:uniqueId val="{00000000-43B8-4D2E-9457-11F5E31A7DDE}"/>
            </c:ext>
          </c:extLst>
        </c:ser>
        <c:ser>
          <c:idx val="1"/>
          <c:order val="2"/>
          <c:tx>
            <c:strRef>
              <c:f>ImprovementCostSummary10232026!$L$22</c:f>
              <c:strCache>
                <c:ptCount val="1"/>
                <c:pt idx="0">
                  <c:v>138</c:v>
                </c:pt>
              </c:strCache>
            </c:strRef>
          </c:tx>
          <c:invertIfNegative val="0"/>
          <c:cat>
            <c:strRef>
              <c:f>ImprovementCostSummary10232026!$I$23:$I$32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ImprovementCostSummary10232026!$L$23:$L$32</c:f>
              <c:numCache>
                <c:formatCode>0.0</c:formatCode>
                <c:ptCount val="10"/>
                <c:pt idx="0">
                  <c:v>380.72</c:v>
                </c:pt>
                <c:pt idx="1">
                  <c:v>96.41</c:v>
                </c:pt>
                <c:pt idx="2">
                  <c:v>387.68</c:v>
                </c:pt>
                <c:pt idx="3">
                  <c:v>600.09259999999995</c:v>
                </c:pt>
                <c:pt idx="4">
                  <c:v>1115.7080000000001</c:v>
                </c:pt>
                <c:pt idx="5">
                  <c:v>803.25429999999994</c:v>
                </c:pt>
                <c:pt idx="6">
                  <c:v>415.19</c:v>
                </c:pt>
                <c:pt idx="7">
                  <c:v>373.61</c:v>
                </c:pt>
                <c:pt idx="8">
                  <c:v>110.84</c:v>
                </c:pt>
                <c:pt idx="9">
                  <c:v>66.75</c:v>
                </c:pt>
              </c:numCache>
            </c:numRef>
          </c:val>
          <c:extLst>
            <c:ext xmlns:c16="http://schemas.microsoft.com/office/drawing/2014/chart" uri="{C3380CC4-5D6E-409C-BE32-E72D297353CC}">
              <c16:uniqueId val="{00000001-43B8-4D2E-9457-11F5E31A7DDE}"/>
            </c:ext>
          </c:extLst>
        </c:ser>
        <c:ser>
          <c:idx val="2"/>
          <c:order val="3"/>
          <c:tx>
            <c:strRef>
              <c:f>ImprovementCostSummary10232026!$M$22</c:f>
              <c:strCache>
                <c:ptCount val="1"/>
                <c:pt idx="0">
                  <c:v>115</c:v>
                </c:pt>
              </c:strCache>
            </c:strRef>
          </c:tx>
          <c:invertIfNegative val="0"/>
          <c:cat>
            <c:strRef>
              <c:f>ImprovementCostSummary10232026!$I$23:$I$32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ImprovementCostSummary10232026!$M$23:$M$32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3B8-4D2E-9457-11F5E31A7DDE}"/>
            </c:ext>
          </c:extLst>
        </c:ser>
        <c:ser>
          <c:idx val="3"/>
          <c:order val="4"/>
          <c:tx>
            <c:strRef>
              <c:f>ImprovementCostSummary10232026!$N$22</c:f>
              <c:strCache>
                <c:ptCount val="1"/>
                <c:pt idx="0">
                  <c:v>69</c:v>
                </c:pt>
              </c:strCache>
            </c:strRef>
          </c:tx>
          <c:invertIfNegative val="0"/>
          <c:cat>
            <c:strRef>
              <c:f>ImprovementCostSummary10232026!$I$23:$I$32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ImprovementCostSummary10232026!$N$23:$N$32</c:f>
              <c:numCache>
                <c:formatCode>0.0</c:formatCode>
                <c:ptCount val="10"/>
                <c:pt idx="0">
                  <c:v>161.44</c:v>
                </c:pt>
                <c:pt idx="1">
                  <c:v>86.13</c:v>
                </c:pt>
                <c:pt idx="2">
                  <c:v>227.16</c:v>
                </c:pt>
                <c:pt idx="3">
                  <c:v>117.94</c:v>
                </c:pt>
                <c:pt idx="4">
                  <c:v>457.22</c:v>
                </c:pt>
                <c:pt idx="5">
                  <c:v>92.4</c:v>
                </c:pt>
                <c:pt idx="6">
                  <c:v>72.051000000000002</c:v>
                </c:pt>
                <c:pt idx="7">
                  <c:v>59.62</c:v>
                </c:pt>
                <c:pt idx="8">
                  <c:v>0</c:v>
                </c:pt>
                <c:pt idx="9">
                  <c:v>0</c:v>
                </c:pt>
              </c:numCache>
            </c:numRef>
          </c:val>
          <c:extLst>
            <c:ext xmlns:c16="http://schemas.microsoft.com/office/drawing/2014/chart" uri="{C3380CC4-5D6E-409C-BE32-E72D297353CC}">
              <c16:uniqueId val="{00000003-43B8-4D2E-9457-11F5E31A7DDE}"/>
            </c:ext>
          </c:extLst>
        </c:ser>
        <c:dLbls>
          <c:showLegendKey val="0"/>
          <c:showVal val="0"/>
          <c:showCatName val="0"/>
          <c:showSerName val="0"/>
          <c:showPercent val="0"/>
          <c:showBubbleSize val="0"/>
        </c:dLbls>
        <c:gapWidth val="150"/>
        <c:overlap val="100"/>
        <c:axId val="19212063"/>
        <c:axId val="19209663"/>
      </c:barChart>
      <c:catAx>
        <c:axId val="19212063"/>
        <c:scaling>
          <c:orientation val="minMax"/>
        </c:scaling>
        <c:delete val="0"/>
        <c:axPos val="b"/>
        <c:numFmt formatCode="General" sourceLinked="1"/>
        <c:majorTickMark val="out"/>
        <c:minorTickMark val="none"/>
        <c:tickLblPos val="nextTo"/>
        <c:txPr>
          <a:bodyPr/>
          <a:lstStyle/>
          <a:p>
            <a:pPr>
              <a:defRPr sz="1600" b="1">
                <a:latin typeface="Arial"/>
                <a:ea typeface="Arial"/>
                <a:cs typeface="Arial"/>
              </a:defRPr>
            </a:pPr>
            <a:endParaRPr lang="en-US"/>
          </a:p>
        </c:txPr>
        <c:crossAx val="19209663"/>
        <c:crosses val="autoZero"/>
        <c:auto val="1"/>
        <c:lblAlgn val="ctr"/>
        <c:lblOffset val="100"/>
        <c:noMultiLvlLbl val="0"/>
      </c:catAx>
      <c:valAx>
        <c:axId val="19209663"/>
        <c:scaling>
          <c:orientation val="minMax"/>
        </c:scaling>
        <c:delete val="0"/>
        <c:axPos val="l"/>
        <c:majorGridlines>
          <c:spPr>
            <a:ln w="3175">
              <a:solidFill>
                <a:schemeClr val="tx1"/>
              </a:solidFill>
              <a:prstDash val="solid"/>
            </a:ln>
          </c:spPr>
        </c:majorGridlines>
        <c:minorGridlines/>
        <c:title>
          <c:tx>
            <c:rich>
              <a:bodyPr/>
              <a:lstStyle/>
              <a:p>
                <a:pPr>
                  <a:defRPr sz="2200" b="1">
                    <a:latin typeface="Arial"/>
                    <a:ea typeface="Arial"/>
                    <a:cs typeface="Arial"/>
                  </a:defRPr>
                </a:pPr>
                <a:r>
                  <a:rPr lang="en-US"/>
                  <a:t>Miles</a:t>
                </a:r>
              </a:p>
            </c:rich>
          </c:tx>
          <c:overlay val="0"/>
        </c:title>
        <c:numFmt formatCode="0" sourceLinked="0"/>
        <c:majorTickMark val="in"/>
        <c:minorTickMark val="none"/>
        <c:tickLblPos val="nextTo"/>
        <c:spPr>
          <a:ln/>
        </c:spPr>
        <c:txPr>
          <a:bodyPr/>
          <a:lstStyle/>
          <a:p>
            <a:pPr>
              <a:defRPr sz="1600" b="1">
                <a:latin typeface="Arial"/>
                <a:ea typeface="Arial"/>
                <a:cs typeface="Arial"/>
              </a:defRPr>
            </a:pPr>
            <a:endParaRPr lang="en-US"/>
          </a:p>
        </c:txPr>
        <c:crossAx val="19212063"/>
        <c:crosses val="autoZero"/>
        <c:crossBetween val="between"/>
      </c:valAx>
    </c:plotArea>
    <c:legend>
      <c:legendPos val="r"/>
      <c:overlay val="0"/>
      <c:spPr>
        <a:solidFill>
          <a:sysClr val="window" lastClr="FFFFFF">
            <a:lumMod val="100000"/>
          </a:sysClr>
        </a:solidFill>
        <a:ln>
          <a:solidFill>
            <a:sysClr val="windowText" lastClr="000000">
              <a:lumMod val="100000"/>
            </a:sysClr>
          </a:solidFill>
        </a:ln>
      </c:spPr>
      <c:txPr>
        <a:bodyPr/>
        <a:lstStyle/>
        <a:p>
          <a:pPr>
            <a:defRPr sz="1600"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pPr>
            <a:r>
              <a:rPr lang="en-US" sz="2000" b="1" i="0" u="none" strike="noStrike" kern="1200" baseline="0">
                <a:solidFill>
                  <a:sysClr val="windowText" lastClr="000000"/>
                </a:solidFill>
              </a:rPr>
              <a:t>IMPROVEMENTS TO AUTOTRANSFORMER MVA BY IN-SERVICE YEAR</a:t>
            </a:r>
          </a:p>
        </c:rich>
      </c:tx>
      <c:overlay val="0"/>
    </c:title>
    <c:autoTitleDeleted val="0"/>
    <c:plotArea>
      <c:layout/>
      <c:barChart>
        <c:barDir val="col"/>
        <c:grouping val="stacked"/>
        <c:varyColors val="0"/>
        <c:ser>
          <c:idx val="4"/>
          <c:order val="0"/>
          <c:tx>
            <c:strRef>
              <c:f>ImprovementCostSummary10232026!$J$2</c:f>
              <c:strCache>
                <c:ptCount val="1"/>
                <c:pt idx="0">
                  <c:v>765</c:v>
                </c:pt>
              </c:strCache>
            </c:strRef>
          </c:tx>
          <c:invertIfNegative val="0"/>
          <c:cat>
            <c:strRef>
              <c:f>ImprovementCostSummary10232026!$I$3:$I$12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ImprovementCostSummary10232026!$J$3:$J$12</c:f>
              <c:numCache>
                <c:formatCode>0</c:formatCode>
                <c:ptCount val="10"/>
                <c:pt idx="0">
                  <c:v>0</c:v>
                </c:pt>
                <c:pt idx="1">
                  <c:v>0</c:v>
                </c:pt>
                <c:pt idx="2">
                  <c:v>0</c:v>
                </c:pt>
                <c:pt idx="3">
                  <c:v>0</c:v>
                </c:pt>
                <c:pt idx="4">
                  <c:v>4500</c:v>
                </c:pt>
                <c:pt idx="5">
                  <c:v>9000</c:v>
                </c:pt>
                <c:pt idx="6">
                  <c:v>22806</c:v>
                </c:pt>
                <c:pt idx="7">
                  <c:v>13650</c:v>
                </c:pt>
                <c:pt idx="8">
                  <c:v>15066</c:v>
                </c:pt>
                <c:pt idx="9">
                  <c:v>0</c:v>
                </c:pt>
              </c:numCache>
            </c:numRef>
          </c:val>
          <c:extLst>
            <c:ext xmlns:c16="http://schemas.microsoft.com/office/drawing/2014/chart" uri="{C3380CC4-5D6E-409C-BE32-E72D297353CC}">
              <c16:uniqueId val="{00000000-086E-413B-9C30-98798C1B2317}"/>
            </c:ext>
          </c:extLst>
        </c:ser>
        <c:ser>
          <c:idx val="0"/>
          <c:order val="1"/>
          <c:tx>
            <c:strRef>
              <c:f>ImprovementCostSummary10232026!$K$2</c:f>
              <c:strCache>
                <c:ptCount val="1"/>
                <c:pt idx="0">
                  <c:v>345</c:v>
                </c:pt>
              </c:strCache>
            </c:strRef>
          </c:tx>
          <c:invertIfNegative val="0"/>
          <c:cat>
            <c:strRef>
              <c:f>ImprovementCostSummary10232026!$I$3:$I$12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ImprovementCostSummary10232026!$K$3:$K$12</c:f>
              <c:numCache>
                <c:formatCode>0</c:formatCode>
                <c:ptCount val="10"/>
                <c:pt idx="0">
                  <c:v>10300</c:v>
                </c:pt>
                <c:pt idx="1">
                  <c:v>2400</c:v>
                </c:pt>
                <c:pt idx="2">
                  <c:v>3856</c:v>
                </c:pt>
                <c:pt idx="3">
                  <c:v>14250</c:v>
                </c:pt>
                <c:pt idx="4">
                  <c:v>9342</c:v>
                </c:pt>
                <c:pt idx="5">
                  <c:v>10506</c:v>
                </c:pt>
                <c:pt idx="6">
                  <c:v>5350</c:v>
                </c:pt>
                <c:pt idx="7">
                  <c:v>4144</c:v>
                </c:pt>
                <c:pt idx="8">
                  <c:v>0</c:v>
                </c:pt>
                <c:pt idx="9">
                  <c:v>0</c:v>
                </c:pt>
              </c:numCache>
            </c:numRef>
          </c:val>
          <c:extLst>
            <c:ext xmlns:c16="http://schemas.microsoft.com/office/drawing/2014/chart" uri="{C3380CC4-5D6E-409C-BE32-E72D297353CC}">
              <c16:uniqueId val="{00000000-EBC0-4D03-9D23-00EA5C20B722}"/>
            </c:ext>
          </c:extLst>
        </c:ser>
        <c:ser>
          <c:idx val="1"/>
          <c:order val="2"/>
          <c:tx>
            <c:strRef>
              <c:f>ImprovementCostSummary10232026!$L$2</c:f>
              <c:strCache>
                <c:ptCount val="1"/>
                <c:pt idx="0">
                  <c:v>138</c:v>
                </c:pt>
              </c:strCache>
            </c:strRef>
          </c:tx>
          <c:invertIfNegative val="0"/>
          <c:cat>
            <c:strRef>
              <c:f>ImprovementCostSummary10232026!$I$3:$I$12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ImprovementCostSummary10232026!$L$3:$L$12</c:f>
              <c:numCache>
                <c:formatCode>0</c:formatCode>
                <c:ptCount val="10"/>
                <c:pt idx="0">
                  <c:v>130</c:v>
                </c:pt>
                <c:pt idx="1">
                  <c:v>40</c:v>
                </c:pt>
                <c:pt idx="2">
                  <c:v>50</c:v>
                </c:pt>
                <c:pt idx="3">
                  <c:v>1100</c:v>
                </c:pt>
                <c:pt idx="4">
                  <c:v>365</c:v>
                </c:pt>
                <c:pt idx="5">
                  <c:v>290</c:v>
                </c:pt>
                <c:pt idx="6">
                  <c:v>90</c:v>
                </c:pt>
                <c:pt idx="7">
                  <c:v>0</c:v>
                </c:pt>
                <c:pt idx="8">
                  <c:v>0</c:v>
                </c:pt>
                <c:pt idx="9">
                  <c:v>0</c:v>
                </c:pt>
              </c:numCache>
            </c:numRef>
          </c:val>
          <c:extLst>
            <c:ext xmlns:c16="http://schemas.microsoft.com/office/drawing/2014/chart" uri="{C3380CC4-5D6E-409C-BE32-E72D297353CC}">
              <c16:uniqueId val="{00000001-EBC0-4D03-9D23-00EA5C20B722}"/>
            </c:ext>
          </c:extLst>
        </c:ser>
        <c:ser>
          <c:idx val="2"/>
          <c:order val="3"/>
          <c:tx>
            <c:strRef>
              <c:f>ImprovementCostSummary10232026!$M$2</c:f>
              <c:strCache>
                <c:ptCount val="1"/>
                <c:pt idx="0">
                  <c:v>115</c:v>
                </c:pt>
              </c:strCache>
            </c:strRef>
          </c:tx>
          <c:invertIfNegative val="0"/>
          <c:cat>
            <c:strRef>
              <c:f>ImprovementCostSummary10232026!$I$3:$I$12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ImprovementCostSummary10232026!$M$3:$M$12</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C0-4D03-9D23-00EA5C20B722}"/>
            </c:ext>
          </c:extLst>
        </c:ser>
        <c:ser>
          <c:idx val="3"/>
          <c:order val="4"/>
          <c:tx>
            <c:strRef>
              <c:f>ImprovementCostSummary10232026!$N$2</c:f>
              <c:strCache>
                <c:ptCount val="1"/>
                <c:pt idx="0">
                  <c:v>69</c:v>
                </c:pt>
              </c:strCache>
            </c:strRef>
          </c:tx>
          <c:invertIfNegative val="0"/>
          <c:cat>
            <c:strRef>
              <c:f>ImprovementCostSummary10232026!$I$3:$I$12</c:f>
              <c:strCache>
                <c:ptCount val="10"/>
                <c:pt idx="0">
                  <c:v>2025 Completed</c:v>
                </c:pt>
                <c:pt idx="1">
                  <c:v>2026 Completed</c:v>
                </c:pt>
                <c:pt idx="2">
                  <c:v>2026 Planned</c:v>
                </c:pt>
                <c:pt idx="3">
                  <c:v>2027</c:v>
                </c:pt>
                <c:pt idx="4">
                  <c:v>2028</c:v>
                </c:pt>
                <c:pt idx="5">
                  <c:v>2029</c:v>
                </c:pt>
                <c:pt idx="6">
                  <c:v>2030</c:v>
                </c:pt>
                <c:pt idx="7">
                  <c:v>2031</c:v>
                </c:pt>
                <c:pt idx="8">
                  <c:v>2032</c:v>
                </c:pt>
                <c:pt idx="9">
                  <c:v>2033</c:v>
                </c:pt>
              </c:strCache>
            </c:strRef>
          </c:cat>
          <c:val>
            <c:numRef>
              <c:f>ImprovementCostSummary10232026!$N$3:$N$12</c:f>
              <c:numCache>
                <c:formatCode>0</c:formatCode>
                <c:ptCount val="10"/>
                <c:pt idx="0">
                  <c:v>40</c:v>
                </c:pt>
                <c:pt idx="1">
                  <c:v>80</c:v>
                </c:pt>
                <c:pt idx="2">
                  <c:v>100</c:v>
                </c:pt>
                <c:pt idx="3">
                  <c:v>125</c:v>
                </c:pt>
                <c:pt idx="4">
                  <c:v>-852</c:v>
                </c:pt>
                <c:pt idx="5">
                  <c:v>200</c:v>
                </c:pt>
                <c:pt idx="6">
                  <c:v>0</c:v>
                </c:pt>
                <c:pt idx="7">
                  <c:v>0</c:v>
                </c:pt>
                <c:pt idx="8">
                  <c:v>0</c:v>
                </c:pt>
                <c:pt idx="9">
                  <c:v>0</c:v>
                </c:pt>
              </c:numCache>
            </c:numRef>
          </c:val>
          <c:extLst>
            <c:ext xmlns:c16="http://schemas.microsoft.com/office/drawing/2014/chart" uri="{C3380CC4-5D6E-409C-BE32-E72D297353CC}">
              <c16:uniqueId val="{00000003-EBC0-4D03-9D23-00EA5C20B722}"/>
            </c:ext>
          </c:extLst>
        </c:ser>
        <c:dLbls>
          <c:showLegendKey val="0"/>
          <c:showVal val="0"/>
          <c:showCatName val="0"/>
          <c:showSerName val="0"/>
          <c:showPercent val="0"/>
          <c:showBubbleSize val="0"/>
        </c:dLbls>
        <c:gapWidth val="150"/>
        <c:overlap val="100"/>
        <c:axId val="19216863"/>
        <c:axId val="19217823"/>
      </c:barChart>
      <c:catAx>
        <c:axId val="19216863"/>
        <c:scaling>
          <c:orientation val="minMax"/>
        </c:scaling>
        <c:delete val="0"/>
        <c:axPos val="b"/>
        <c:numFmt formatCode="General" sourceLinked="1"/>
        <c:majorTickMark val="out"/>
        <c:minorTickMark val="none"/>
        <c:tickLblPos val="low"/>
        <c:txPr>
          <a:bodyPr anchor="t" anchorCtr="1"/>
          <a:lstStyle/>
          <a:p>
            <a:pPr>
              <a:defRPr sz="1600" b="1">
                <a:latin typeface="Arial"/>
                <a:ea typeface="Arial"/>
                <a:cs typeface="Arial"/>
              </a:defRPr>
            </a:pPr>
            <a:endParaRPr lang="en-US"/>
          </a:p>
        </c:txPr>
        <c:crossAx val="19217823"/>
        <c:crosses val="autoZero"/>
        <c:auto val="1"/>
        <c:lblAlgn val="ctr"/>
        <c:lblOffset val="100"/>
        <c:noMultiLvlLbl val="0"/>
      </c:catAx>
      <c:valAx>
        <c:axId val="19217823"/>
        <c:scaling>
          <c:orientation val="minMax"/>
        </c:scaling>
        <c:delete val="0"/>
        <c:axPos val="l"/>
        <c:majorGridlines>
          <c:spPr>
            <a:ln w="3175">
              <a:solidFill>
                <a:schemeClr val="tx1"/>
              </a:solidFill>
              <a:prstDash val="solid"/>
            </a:ln>
          </c:spPr>
        </c:majorGridlines>
        <c:minorGridlines/>
        <c:title>
          <c:tx>
            <c:rich>
              <a:bodyPr/>
              <a:lstStyle/>
              <a:p>
                <a:pPr>
                  <a:defRPr sz="2200" b="1">
                    <a:latin typeface="Arial"/>
                    <a:ea typeface="Arial"/>
                    <a:cs typeface="Arial"/>
                  </a:defRPr>
                </a:pPr>
                <a:r>
                  <a:rPr lang="en-US"/>
                  <a:t>MVA</a:t>
                </a:r>
              </a:p>
            </c:rich>
          </c:tx>
          <c:overlay val="0"/>
        </c:title>
        <c:numFmt formatCode="0" sourceLinked="1"/>
        <c:majorTickMark val="in"/>
        <c:minorTickMark val="none"/>
        <c:tickLblPos val="nextTo"/>
        <c:spPr>
          <a:ln/>
        </c:spPr>
        <c:txPr>
          <a:bodyPr/>
          <a:lstStyle/>
          <a:p>
            <a:pPr>
              <a:defRPr sz="1600" b="1">
                <a:latin typeface="Arial"/>
                <a:ea typeface="Arial"/>
                <a:cs typeface="Arial"/>
              </a:defRPr>
            </a:pPr>
            <a:endParaRPr lang="en-US"/>
          </a:p>
        </c:txPr>
        <c:crossAx val="19216863"/>
        <c:crosses val="autoZero"/>
        <c:crossBetween val="between"/>
      </c:valAx>
    </c:plotArea>
    <c:legend>
      <c:legendPos val="r"/>
      <c:overlay val="0"/>
      <c:spPr>
        <a:solidFill>
          <a:sysClr val="window" lastClr="FFFFFF">
            <a:lumMod val="100000"/>
          </a:sysClr>
        </a:solidFill>
        <a:ln>
          <a:solidFill>
            <a:sysClr val="windowText" lastClr="000000">
              <a:lumMod val="100000"/>
            </a:sysClr>
          </a:solidFill>
        </a:ln>
      </c:spPr>
      <c:txPr>
        <a:bodyPr/>
        <a:lstStyle/>
        <a:p>
          <a:pPr>
            <a:defRPr sz="1600"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40</xdr:row>
      <xdr:rowOff>0</xdr:rowOff>
    </xdr:from>
    <xdr:to>
      <xdr:col>20</xdr:col>
      <xdr:colOff>0</xdr:colOff>
      <xdr:row>90</xdr:row>
      <xdr:rowOff>0</xdr:rowOff>
    </xdr:to>
    <xdr:graphicFrame macro="">
      <xdr:nvGraphicFramePr>
        <xdr:cNvPr id="2" name="Chart 1">
          <a:extLst>
            <a:ext uri="{FF2B5EF4-FFF2-40B4-BE49-F238E27FC236}">
              <a16:creationId xmlns:a16="http://schemas.microsoft.com/office/drawing/2014/main" id="{5DE7EFEC-60F2-4936-81F6-ABBAC8E200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91</xdr:row>
      <xdr:rowOff>0</xdr:rowOff>
    </xdr:from>
    <xdr:to>
      <xdr:col>20</xdr:col>
      <xdr:colOff>0</xdr:colOff>
      <xdr:row>141</xdr:row>
      <xdr:rowOff>0</xdr:rowOff>
    </xdr:to>
    <xdr:graphicFrame macro="">
      <xdr:nvGraphicFramePr>
        <xdr:cNvPr id="3" name="Chart 2">
          <a:extLst>
            <a:ext uri="{FF2B5EF4-FFF2-40B4-BE49-F238E27FC236}">
              <a16:creationId xmlns:a16="http://schemas.microsoft.com/office/drawing/2014/main" id="{103ADCF5-5CB5-4653-9476-E31DBFC41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142</xdr:row>
      <xdr:rowOff>0</xdr:rowOff>
    </xdr:from>
    <xdr:to>
      <xdr:col>20</xdr:col>
      <xdr:colOff>0</xdr:colOff>
      <xdr:row>192</xdr:row>
      <xdr:rowOff>0</xdr:rowOff>
    </xdr:to>
    <xdr:graphicFrame macro="">
      <xdr:nvGraphicFramePr>
        <xdr:cNvPr id="4" name="Chart 3">
          <a:extLst>
            <a:ext uri="{FF2B5EF4-FFF2-40B4-BE49-F238E27FC236}">
              <a16:creationId xmlns:a16="http://schemas.microsoft.com/office/drawing/2014/main" id="{236BDC97-C078-40FA-8589-E355CA14C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193</xdr:row>
      <xdr:rowOff>0</xdr:rowOff>
    </xdr:from>
    <xdr:to>
      <xdr:col>20</xdr:col>
      <xdr:colOff>0</xdr:colOff>
      <xdr:row>243</xdr:row>
      <xdr:rowOff>0</xdr:rowOff>
    </xdr:to>
    <xdr:graphicFrame macro="">
      <xdr:nvGraphicFramePr>
        <xdr:cNvPr id="5" name="Chart 4">
          <a:extLst>
            <a:ext uri="{FF2B5EF4-FFF2-40B4-BE49-F238E27FC236}">
              <a16:creationId xmlns:a16="http://schemas.microsoft.com/office/drawing/2014/main" id="{38A0C737-BF61-4646-BB77-CA126E55F8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SWGMasterTool/Queries/TPIT/ERCOT%20JUNE%20TPIT%20With%20Cost%2006012013.xls" TargetMode="External"/><Relationship Id="rId1" Type="http://schemas.openxmlformats.org/officeDocument/2006/relationships/externalLinkPath" Target="/SSWG/SSWGMasterTool/Queries/TPIT/ERCOT%20JUNE%20TPIT%20With%20Cost%20060120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cot.com\Departments\Documents%20and%20Settings\kdonohoo\Local%20Settings\Temporary%20Internet%20Files\OLK13\AENERCOTTPIT11012003r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utureTPIT06012013WithCost"/>
      <sheetName val="CompletedTPIT06012013WithCost"/>
      <sheetName val="CancelledTPIT06012013WithCost"/>
      <sheetName val="Sheet1"/>
    </sheetNames>
    <sheetDataSet>
      <sheetData sheetId="0"/>
      <sheetData sheetId="1"/>
      <sheetData sheetId="2"/>
      <sheetData sheetId="3">
        <row r="1">
          <cell r="A1" t="str">
            <v>Y</v>
          </cell>
          <cell r="D1" t="str">
            <v>ANDERSON</v>
          </cell>
        </row>
        <row r="2">
          <cell r="A2" t="str">
            <v>N</v>
          </cell>
          <cell r="D2" t="str">
            <v>ANDREWS</v>
          </cell>
        </row>
        <row r="3">
          <cell r="D3" t="str">
            <v>ANGELINA</v>
          </cell>
        </row>
        <row r="4">
          <cell r="D4" t="str">
            <v>ARANSAS</v>
          </cell>
        </row>
        <row r="5">
          <cell r="D5" t="str">
            <v>ARCHER</v>
          </cell>
        </row>
        <row r="6">
          <cell r="D6" t="str">
            <v>ARMSTRONG</v>
          </cell>
        </row>
        <row r="7">
          <cell r="D7" t="str">
            <v>ATASCOSA</v>
          </cell>
        </row>
        <row r="8">
          <cell r="D8" t="str">
            <v>AUSTIN</v>
          </cell>
        </row>
        <row r="9">
          <cell r="D9" t="str">
            <v>BAILEY</v>
          </cell>
        </row>
        <row r="10">
          <cell r="D10" t="str">
            <v>BANDERA</v>
          </cell>
        </row>
        <row r="11">
          <cell r="D11" t="str">
            <v>BASTROP</v>
          </cell>
        </row>
        <row r="12">
          <cell r="D12" t="str">
            <v>BAYLOR</v>
          </cell>
        </row>
        <row r="13">
          <cell r="D13" t="str">
            <v>BEE</v>
          </cell>
        </row>
        <row r="14">
          <cell r="D14" t="str">
            <v>BELL</v>
          </cell>
        </row>
        <row r="15">
          <cell r="D15" t="str">
            <v>BEXAR</v>
          </cell>
        </row>
        <row r="16">
          <cell r="D16" t="str">
            <v>BLANCO</v>
          </cell>
        </row>
        <row r="17">
          <cell r="D17" t="str">
            <v>BORDEN</v>
          </cell>
        </row>
        <row r="18">
          <cell r="D18" t="str">
            <v>BOSQUE</v>
          </cell>
        </row>
        <row r="19">
          <cell r="D19" t="str">
            <v>BOWIE</v>
          </cell>
        </row>
        <row r="20">
          <cell r="D20" t="str">
            <v>BRAZORIA</v>
          </cell>
        </row>
        <row r="21">
          <cell r="D21" t="str">
            <v>BRAZOS</v>
          </cell>
        </row>
        <row r="22">
          <cell r="D22" t="str">
            <v>BREWSTER</v>
          </cell>
        </row>
        <row r="23">
          <cell r="D23" t="str">
            <v>BRISCOE</v>
          </cell>
        </row>
        <row r="24">
          <cell r="D24" t="str">
            <v>BROOKS</v>
          </cell>
        </row>
        <row r="25">
          <cell r="D25" t="str">
            <v>BROWN</v>
          </cell>
        </row>
        <row r="26">
          <cell r="D26" t="str">
            <v>BURLESON</v>
          </cell>
        </row>
        <row r="27">
          <cell r="D27" t="str">
            <v>BURNET</v>
          </cell>
        </row>
        <row r="28">
          <cell r="D28" t="str">
            <v>CALDWELL</v>
          </cell>
        </row>
        <row r="29">
          <cell r="D29" t="str">
            <v>CALHOUN</v>
          </cell>
        </row>
        <row r="30">
          <cell r="D30" t="str">
            <v>CALLAHAN</v>
          </cell>
        </row>
        <row r="31">
          <cell r="D31" t="str">
            <v>CAMERON</v>
          </cell>
        </row>
        <row r="32">
          <cell r="D32" t="str">
            <v>CAMP</v>
          </cell>
        </row>
        <row r="33">
          <cell r="D33" t="str">
            <v>CARSON</v>
          </cell>
        </row>
        <row r="34">
          <cell r="D34" t="str">
            <v>CASS</v>
          </cell>
        </row>
        <row r="35">
          <cell r="D35" t="str">
            <v>CASTRO</v>
          </cell>
        </row>
        <row r="36">
          <cell r="D36" t="str">
            <v>CHAMBERS</v>
          </cell>
        </row>
        <row r="37">
          <cell r="D37" t="str">
            <v>CHEROKEE</v>
          </cell>
        </row>
        <row r="38">
          <cell r="D38" t="str">
            <v>CHILDRESS</v>
          </cell>
        </row>
        <row r="39">
          <cell r="D39" t="str">
            <v>CLAY</v>
          </cell>
        </row>
        <row r="40">
          <cell r="D40" t="str">
            <v>COCHRAN</v>
          </cell>
        </row>
        <row r="41">
          <cell r="D41" t="str">
            <v>COKE</v>
          </cell>
        </row>
        <row r="42">
          <cell r="D42" t="str">
            <v>COLEMAN</v>
          </cell>
        </row>
        <row r="43">
          <cell r="D43" t="str">
            <v>COLLIN</v>
          </cell>
        </row>
        <row r="44">
          <cell r="D44" t="str">
            <v>COLLINGSWORTH</v>
          </cell>
        </row>
        <row r="45">
          <cell r="D45" t="str">
            <v>COLORADO</v>
          </cell>
        </row>
        <row r="46">
          <cell r="D46" t="str">
            <v>COMAL</v>
          </cell>
        </row>
        <row r="47">
          <cell r="D47" t="str">
            <v>COMANCHE</v>
          </cell>
        </row>
        <row r="48">
          <cell r="D48" t="str">
            <v>CONCHO</v>
          </cell>
        </row>
        <row r="49">
          <cell r="D49" t="str">
            <v>COOKE</v>
          </cell>
        </row>
        <row r="50">
          <cell r="D50" t="str">
            <v>CORYELL</v>
          </cell>
        </row>
        <row r="51">
          <cell r="D51" t="str">
            <v>COTTLE</v>
          </cell>
        </row>
        <row r="52">
          <cell r="D52" t="str">
            <v>CRANE</v>
          </cell>
        </row>
        <row r="53">
          <cell r="D53" t="str">
            <v>CROCKETT</v>
          </cell>
        </row>
        <row r="54">
          <cell r="D54" t="str">
            <v>CROSBY</v>
          </cell>
        </row>
        <row r="55">
          <cell r="D55" t="str">
            <v>CULBERSON</v>
          </cell>
        </row>
        <row r="56">
          <cell r="D56" t="str">
            <v>DALLAM</v>
          </cell>
        </row>
        <row r="57">
          <cell r="D57" t="str">
            <v>DALLAS</v>
          </cell>
        </row>
        <row r="58">
          <cell r="D58" t="str">
            <v>DAWSON</v>
          </cell>
        </row>
        <row r="59">
          <cell r="D59" t="str">
            <v>DEAF SMITH</v>
          </cell>
        </row>
        <row r="60">
          <cell r="D60" t="str">
            <v>DELTA</v>
          </cell>
        </row>
        <row r="61">
          <cell r="D61" t="str">
            <v>DENTON</v>
          </cell>
        </row>
        <row r="62">
          <cell r="D62" t="str">
            <v>DEWITT</v>
          </cell>
        </row>
        <row r="63">
          <cell r="D63" t="str">
            <v>DICKENS</v>
          </cell>
        </row>
        <row r="64">
          <cell r="D64" t="str">
            <v>DIMMIT</v>
          </cell>
        </row>
        <row r="65">
          <cell r="D65" t="str">
            <v>DONLEY</v>
          </cell>
        </row>
        <row r="66">
          <cell r="D66" t="str">
            <v>DUVAL</v>
          </cell>
        </row>
        <row r="67">
          <cell r="D67" t="str">
            <v>EASTLAND</v>
          </cell>
        </row>
        <row r="68">
          <cell r="D68" t="str">
            <v>ECTOR</v>
          </cell>
        </row>
        <row r="69">
          <cell r="D69" t="str">
            <v>EDWARDS</v>
          </cell>
        </row>
        <row r="70">
          <cell r="D70" t="str">
            <v>EL PASO</v>
          </cell>
        </row>
        <row r="71">
          <cell r="D71" t="str">
            <v>ELLIS</v>
          </cell>
        </row>
        <row r="72">
          <cell r="D72" t="str">
            <v>ERATH</v>
          </cell>
        </row>
        <row r="73">
          <cell r="D73" t="str">
            <v>FALLS</v>
          </cell>
        </row>
        <row r="74">
          <cell r="D74" t="str">
            <v>FANNIN</v>
          </cell>
        </row>
        <row r="75">
          <cell r="D75" t="str">
            <v>FAYETTE</v>
          </cell>
        </row>
        <row r="76">
          <cell r="D76" t="str">
            <v>FISHER</v>
          </cell>
        </row>
        <row r="77">
          <cell r="D77" t="str">
            <v>FLOYD</v>
          </cell>
        </row>
        <row r="78">
          <cell r="D78" t="str">
            <v>FOARD</v>
          </cell>
        </row>
        <row r="79">
          <cell r="D79" t="str">
            <v>FORT BEND</v>
          </cell>
        </row>
        <row r="80">
          <cell r="D80" t="str">
            <v>FRANKLIN</v>
          </cell>
        </row>
        <row r="81">
          <cell r="D81" t="str">
            <v>FREESTONE</v>
          </cell>
        </row>
        <row r="82">
          <cell r="D82" t="str">
            <v>FRIO</v>
          </cell>
        </row>
        <row r="83">
          <cell r="D83" t="str">
            <v>GAINES</v>
          </cell>
        </row>
        <row r="84">
          <cell r="D84" t="str">
            <v>GALVESTON</v>
          </cell>
        </row>
        <row r="85">
          <cell r="D85" t="str">
            <v>GARZA</v>
          </cell>
        </row>
        <row r="86">
          <cell r="D86" t="str">
            <v>GILLESPIE</v>
          </cell>
        </row>
        <row r="87">
          <cell r="D87" t="str">
            <v>GLASSCOCK</v>
          </cell>
        </row>
        <row r="88">
          <cell r="D88" t="str">
            <v>GOLIAD</v>
          </cell>
        </row>
        <row r="89">
          <cell r="D89" t="str">
            <v>GONZALES</v>
          </cell>
        </row>
        <row r="90">
          <cell r="D90" t="str">
            <v>GRAY</v>
          </cell>
        </row>
        <row r="91">
          <cell r="D91" t="str">
            <v>GRAYSON</v>
          </cell>
        </row>
        <row r="92">
          <cell r="D92" t="str">
            <v>GREGG</v>
          </cell>
        </row>
        <row r="93">
          <cell r="D93" t="str">
            <v>GRIMES</v>
          </cell>
        </row>
        <row r="94">
          <cell r="D94" t="str">
            <v>GUADALUPE</v>
          </cell>
        </row>
        <row r="95">
          <cell r="D95" t="str">
            <v>HALE</v>
          </cell>
        </row>
        <row r="96">
          <cell r="D96" t="str">
            <v>HALL</v>
          </cell>
        </row>
        <row r="97">
          <cell r="D97" t="str">
            <v>HAMILTON</v>
          </cell>
        </row>
        <row r="98">
          <cell r="D98" t="str">
            <v>HANSFORD</v>
          </cell>
        </row>
        <row r="99">
          <cell r="D99" t="str">
            <v>HARDEMAN</v>
          </cell>
        </row>
        <row r="100">
          <cell r="D100" t="str">
            <v>HARDIN</v>
          </cell>
        </row>
        <row r="101">
          <cell r="D101" t="str">
            <v>HARRIS</v>
          </cell>
        </row>
        <row r="102">
          <cell r="D102" t="str">
            <v>HARRISON</v>
          </cell>
        </row>
        <row r="103">
          <cell r="D103" t="str">
            <v>HARTLEY</v>
          </cell>
        </row>
        <row r="104">
          <cell r="D104" t="str">
            <v>HASKELL</v>
          </cell>
        </row>
        <row r="105">
          <cell r="D105" t="str">
            <v>HAYS</v>
          </cell>
        </row>
        <row r="106">
          <cell r="D106" t="str">
            <v>HEMPHILL</v>
          </cell>
        </row>
        <row r="107">
          <cell r="D107" t="str">
            <v>HENDERSON</v>
          </cell>
        </row>
        <row r="108">
          <cell r="D108" t="str">
            <v>HIDALGO</v>
          </cell>
        </row>
        <row r="109">
          <cell r="D109" t="str">
            <v>HILL</v>
          </cell>
        </row>
        <row r="110">
          <cell r="D110" t="str">
            <v>HOCKLEY</v>
          </cell>
        </row>
        <row r="111">
          <cell r="D111" t="str">
            <v>HOOD</v>
          </cell>
        </row>
        <row r="112">
          <cell r="D112" t="str">
            <v>HOPKINS</v>
          </cell>
        </row>
        <row r="113">
          <cell r="D113" t="str">
            <v>HOUSTON</v>
          </cell>
        </row>
        <row r="114">
          <cell r="D114" t="str">
            <v>HOWARD</v>
          </cell>
        </row>
        <row r="115">
          <cell r="D115" t="str">
            <v>HUDSPETH</v>
          </cell>
        </row>
        <row r="116">
          <cell r="D116" t="str">
            <v>HUNT</v>
          </cell>
        </row>
        <row r="117">
          <cell r="D117" t="str">
            <v>HUTCHINSON</v>
          </cell>
        </row>
        <row r="118">
          <cell r="D118" t="str">
            <v>IRION</v>
          </cell>
        </row>
        <row r="119">
          <cell r="D119" t="str">
            <v>JACK</v>
          </cell>
        </row>
        <row r="120">
          <cell r="D120" t="str">
            <v>JACKSON</v>
          </cell>
        </row>
        <row r="121">
          <cell r="D121" t="str">
            <v>JASPER</v>
          </cell>
        </row>
        <row r="122">
          <cell r="D122" t="str">
            <v>JEFF DAVIS</v>
          </cell>
        </row>
        <row r="123">
          <cell r="D123" t="str">
            <v>JEFFERSON</v>
          </cell>
        </row>
        <row r="124">
          <cell r="D124" t="str">
            <v>JOM HOGG</v>
          </cell>
        </row>
        <row r="125">
          <cell r="D125" t="str">
            <v>JIM WELLS</v>
          </cell>
        </row>
        <row r="126">
          <cell r="D126" t="str">
            <v>JOHNSON</v>
          </cell>
        </row>
        <row r="127">
          <cell r="D127" t="str">
            <v>JONES</v>
          </cell>
        </row>
        <row r="128">
          <cell r="D128" t="str">
            <v>KARNES</v>
          </cell>
        </row>
        <row r="129">
          <cell r="D129" t="str">
            <v>KAUFMAN</v>
          </cell>
        </row>
        <row r="130">
          <cell r="D130" t="str">
            <v>KENDALL</v>
          </cell>
        </row>
        <row r="131">
          <cell r="D131" t="str">
            <v>KENEDY</v>
          </cell>
        </row>
        <row r="132">
          <cell r="D132" t="str">
            <v>KENT</v>
          </cell>
        </row>
        <row r="133">
          <cell r="D133" t="str">
            <v>KERR</v>
          </cell>
        </row>
        <row r="134">
          <cell r="D134" t="str">
            <v>KIMBLE</v>
          </cell>
        </row>
        <row r="135">
          <cell r="D135" t="str">
            <v>KING</v>
          </cell>
        </row>
        <row r="136">
          <cell r="D136" t="str">
            <v>KINNEY</v>
          </cell>
        </row>
        <row r="137">
          <cell r="D137" t="str">
            <v>KLEBERG</v>
          </cell>
        </row>
        <row r="138">
          <cell r="D138" t="str">
            <v>KNOX</v>
          </cell>
        </row>
        <row r="139">
          <cell r="D139" t="str">
            <v>LA SALLE</v>
          </cell>
        </row>
        <row r="140">
          <cell r="D140" t="str">
            <v>LAMAR</v>
          </cell>
        </row>
        <row r="141">
          <cell r="D141" t="str">
            <v>LAMB</v>
          </cell>
        </row>
        <row r="142">
          <cell r="D142" t="str">
            <v>LAMPASAS</v>
          </cell>
        </row>
        <row r="143">
          <cell r="D143" t="str">
            <v>LAVACA</v>
          </cell>
        </row>
        <row r="144">
          <cell r="D144" t="str">
            <v>LEE</v>
          </cell>
        </row>
        <row r="145">
          <cell r="D145" t="str">
            <v>LEON</v>
          </cell>
        </row>
        <row r="146">
          <cell r="D146" t="str">
            <v>LIBERTY</v>
          </cell>
        </row>
        <row r="147">
          <cell r="D147" t="str">
            <v>LIMESTONE</v>
          </cell>
        </row>
        <row r="148">
          <cell r="D148" t="str">
            <v>LIPSCOMB</v>
          </cell>
        </row>
        <row r="149">
          <cell r="D149" t="str">
            <v>LIVE OAK</v>
          </cell>
        </row>
        <row r="150">
          <cell r="D150" t="str">
            <v>LLANO</v>
          </cell>
        </row>
        <row r="151">
          <cell r="D151" t="str">
            <v>LOVING</v>
          </cell>
        </row>
        <row r="152">
          <cell r="D152" t="str">
            <v>LUBBOCK</v>
          </cell>
        </row>
        <row r="153">
          <cell r="D153" t="str">
            <v>LYNN</v>
          </cell>
        </row>
        <row r="154">
          <cell r="D154" t="str">
            <v>MADISON</v>
          </cell>
        </row>
        <row r="155">
          <cell r="D155" t="str">
            <v>MARION</v>
          </cell>
        </row>
        <row r="156">
          <cell r="D156" t="str">
            <v>MARTIN</v>
          </cell>
        </row>
        <row r="157">
          <cell r="D157" t="str">
            <v>MASON</v>
          </cell>
        </row>
        <row r="158">
          <cell r="D158" t="str">
            <v>MATAGORDA</v>
          </cell>
        </row>
        <row r="159">
          <cell r="D159" t="str">
            <v>MAVERICK</v>
          </cell>
        </row>
        <row r="160">
          <cell r="D160" t="str">
            <v>MCCULLOCH</v>
          </cell>
        </row>
        <row r="161">
          <cell r="D161" t="str">
            <v>MCLENNAN</v>
          </cell>
        </row>
        <row r="162">
          <cell r="D162" t="str">
            <v>MCMULLEN</v>
          </cell>
        </row>
        <row r="163">
          <cell r="D163" t="str">
            <v>MEDINA</v>
          </cell>
        </row>
        <row r="164">
          <cell r="D164" t="str">
            <v>MENARD</v>
          </cell>
        </row>
        <row r="165">
          <cell r="D165" t="str">
            <v>MIDLAND</v>
          </cell>
        </row>
        <row r="166">
          <cell r="D166" t="str">
            <v>MILAM</v>
          </cell>
        </row>
        <row r="167">
          <cell r="D167" t="str">
            <v>MILLS</v>
          </cell>
        </row>
        <row r="168">
          <cell r="D168" t="str">
            <v>MITCHELL</v>
          </cell>
        </row>
        <row r="169">
          <cell r="D169" t="str">
            <v>MONTAGUE</v>
          </cell>
        </row>
        <row r="170">
          <cell r="D170" t="str">
            <v>MONTGOMERY</v>
          </cell>
        </row>
        <row r="171">
          <cell r="D171" t="str">
            <v>MOORE</v>
          </cell>
        </row>
        <row r="172">
          <cell r="D172" t="str">
            <v>MORRIS</v>
          </cell>
        </row>
        <row r="173">
          <cell r="D173" t="str">
            <v>MOTLEY</v>
          </cell>
        </row>
        <row r="174">
          <cell r="D174" t="str">
            <v>NACOGDOCHES</v>
          </cell>
        </row>
        <row r="175">
          <cell r="D175" t="str">
            <v>NAVARRO</v>
          </cell>
        </row>
        <row r="176">
          <cell r="D176" t="str">
            <v>NEWTON</v>
          </cell>
        </row>
        <row r="177">
          <cell r="D177" t="str">
            <v>NOLAN</v>
          </cell>
        </row>
        <row r="178">
          <cell r="D178" t="str">
            <v>NUECES</v>
          </cell>
        </row>
        <row r="179">
          <cell r="D179" t="str">
            <v>OCHILTREE</v>
          </cell>
        </row>
        <row r="180">
          <cell r="D180" t="str">
            <v>OLDHAM</v>
          </cell>
        </row>
        <row r="181">
          <cell r="D181" t="str">
            <v>ORANGE</v>
          </cell>
        </row>
        <row r="182">
          <cell r="D182" t="str">
            <v>PALO PINTO</v>
          </cell>
        </row>
        <row r="183">
          <cell r="D183" t="str">
            <v>PANOLA</v>
          </cell>
        </row>
        <row r="184">
          <cell r="D184" t="str">
            <v>PARKER</v>
          </cell>
        </row>
        <row r="185">
          <cell r="D185" t="str">
            <v>PARMER</v>
          </cell>
        </row>
        <row r="186">
          <cell r="D186" t="str">
            <v>PECOS</v>
          </cell>
        </row>
        <row r="187">
          <cell r="D187" t="str">
            <v>POLKS</v>
          </cell>
        </row>
        <row r="188">
          <cell r="D188" t="str">
            <v>POTTER</v>
          </cell>
        </row>
        <row r="189">
          <cell r="D189" t="str">
            <v>PRESIDIO</v>
          </cell>
        </row>
        <row r="190">
          <cell r="D190" t="str">
            <v>RAINS</v>
          </cell>
        </row>
        <row r="191">
          <cell r="D191" t="str">
            <v>RANDALL</v>
          </cell>
        </row>
        <row r="192">
          <cell r="D192" t="str">
            <v>REAGAN</v>
          </cell>
        </row>
        <row r="193">
          <cell r="D193" t="str">
            <v>REAL</v>
          </cell>
        </row>
        <row r="194">
          <cell r="D194" t="str">
            <v>RED RIVER</v>
          </cell>
        </row>
        <row r="195">
          <cell r="D195" t="str">
            <v>REEVES</v>
          </cell>
        </row>
        <row r="196">
          <cell r="D196" t="str">
            <v>REFUGIO</v>
          </cell>
        </row>
        <row r="197">
          <cell r="D197" t="str">
            <v>ROBERTS</v>
          </cell>
        </row>
        <row r="198">
          <cell r="D198" t="str">
            <v>ROBERTSON</v>
          </cell>
        </row>
        <row r="199">
          <cell r="D199" t="str">
            <v>ROCKWALL</v>
          </cell>
        </row>
        <row r="200">
          <cell r="D200" t="str">
            <v>RUNNELS</v>
          </cell>
        </row>
        <row r="201">
          <cell r="D201" t="str">
            <v>RUSK</v>
          </cell>
        </row>
        <row r="202">
          <cell r="D202" t="str">
            <v>SABINE</v>
          </cell>
        </row>
        <row r="203">
          <cell r="D203" t="str">
            <v>SAN AUGUSTINE</v>
          </cell>
        </row>
        <row r="204">
          <cell r="D204" t="str">
            <v>SAN JACINTO</v>
          </cell>
        </row>
        <row r="205">
          <cell r="D205" t="str">
            <v>SAN PATRICIO</v>
          </cell>
        </row>
        <row r="206">
          <cell r="D206" t="str">
            <v>SAN SABA</v>
          </cell>
        </row>
        <row r="207">
          <cell r="D207" t="str">
            <v>SCHLEICHER</v>
          </cell>
        </row>
        <row r="208">
          <cell r="D208" t="str">
            <v>SCURRY</v>
          </cell>
        </row>
        <row r="209">
          <cell r="D209" t="str">
            <v>SHACKELFORD</v>
          </cell>
        </row>
        <row r="210">
          <cell r="D210" t="str">
            <v>SHELBY</v>
          </cell>
        </row>
        <row r="211">
          <cell r="D211" t="str">
            <v>SHERMAN</v>
          </cell>
        </row>
        <row r="212">
          <cell r="D212" t="str">
            <v>SMITH</v>
          </cell>
        </row>
        <row r="213">
          <cell r="D213" t="str">
            <v>SOMERVELL</v>
          </cell>
        </row>
        <row r="214">
          <cell r="D214" t="str">
            <v>STARR</v>
          </cell>
        </row>
        <row r="215">
          <cell r="D215" t="str">
            <v>STEPHENS</v>
          </cell>
        </row>
        <row r="216">
          <cell r="D216" t="str">
            <v>STERLING</v>
          </cell>
        </row>
        <row r="217">
          <cell r="D217" t="str">
            <v>STONEWALL</v>
          </cell>
        </row>
        <row r="218">
          <cell r="D218" t="str">
            <v>SUTTON</v>
          </cell>
        </row>
        <row r="219">
          <cell r="D219" t="str">
            <v>SWISHER</v>
          </cell>
        </row>
        <row r="220">
          <cell r="D220" t="str">
            <v>TARRANT</v>
          </cell>
        </row>
        <row r="221">
          <cell r="D221" t="str">
            <v>TAYLOR</v>
          </cell>
        </row>
        <row r="222">
          <cell r="D222" t="str">
            <v>TERRELL</v>
          </cell>
        </row>
        <row r="223">
          <cell r="D223" t="str">
            <v>TERRY</v>
          </cell>
        </row>
        <row r="224">
          <cell r="D224" t="str">
            <v>THROCKMORTON</v>
          </cell>
        </row>
        <row r="225">
          <cell r="D225" t="str">
            <v>TITUS</v>
          </cell>
        </row>
        <row r="226">
          <cell r="D226" t="str">
            <v>TOM GREEN</v>
          </cell>
        </row>
        <row r="227">
          <cell r="D227" t="str">
            <v>TRAVIS</v>
          </cell>
        </row>
        <row r="228">
          <cell r="D228" t="str">
            <v>TRINITY</v>
          </cell>
        </row>
        <row r="229">
          <cell r="D229" t="str">
            <v>TYLER</v>
          </cell>
        </row>
        <row r="230">
          <cell r="D230" t="str">
            <v>UPSHUR</v>
          </cell>
        </row>
        <row r="231">
          <cell r="D231" t="str">
            <v>UPTON</v>
          </cell>
        </row>
        <row r="232">
          <cell r="D232" t="str">
            <v>UVALDE</v>
          </cell>
        </row>
        <row r="233">
          <cell r="D233" t="str">
            <v>VAL VERDE</v>
          </cell>
        </row>
        <row r="234">
          <cell r="D234" t="str">
            <v>VAN ZANDT</v>
          </cell>
        </row>
        <row r="235">
          <cell r="D235" t="str">
            <v>VICTORIA</v>
          </cell>
        </row>
        <row r="236">
          <cell r="D236" t="str">
            <v>WALKER</v>
          </cell>
        </row>
        <row r="237">
          <cell r="D237" t="str">
            <v>WALLER</v>
          </cell>
        </row>
        <row r="238">
          <cell r="D238" t="str">
            <v>WARD</v>
          </cell>
        </row>
        <row r="239">
          <cell r="D239" t="str">
            <v>WASHINGTON</v>
          </cell>
        </row>
        <row r="240">
          <cell r="D240" t="str">
            <v>WEBB</v>
          </cell>
        </row>
        <row r="241">
          <cell r="D241" t="str">
            <v>WHARTON</v>
          </cell>
        </row>
        <row r="242">
          <cell r="D242" t="str">
            <v>WHEELER</v>
          </cell>
        </row>
        <row r="243">
          <cell r="D243" t="str">
            <v>WICHITA</v>
          </cell>
        </row>
        <row r="244">
          <cell r="D244" t="str">
            <v>WILBARGER</v>
          </cell>
        </row>
        <row r="245">
          <cell r="D245" t="str">
            <v>WILLACY</v>
          </cell>
        </row>
        <row r="246">
          <cell r="D246" t="str">
            <v>WILLIAMSON</v>
          </cell>
        </row>
        <row r="247">
          <cell r="D247" t="str">
            <v>WILSON</v>
          </cell>
        </row>
        <row r="248">
          <cell r="D248" t="str">
            <v>WINKLER</v>
          </cell>
        </row>
        <row r="249">
          <cell r="D249" t="str">
            <v>WISE</v>
          </cell>
        </row>
        <row r="250">
          <cell r="D250" t="str">
            <v>WOOD</v>
          </cell>
        </row>
        <row r="251">
          <cell r="D251" t="str">
            <v>YOAKUM</v>
          </cell>
        </row>
        <row r="252">
          <cell r="D252" t="str">
            <v>YOUNG</v>
          </cell>
        </row>
        <row r="253">
          <cell r="D253" t="str">
            <v>ZAPATA</v>
          </cell>
        </row>
        <row r="254">
          <cell r="D254" t="str">
            <v>ZAVALA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COTTPIT06202003"/>
      <sheetName val="DropDownData"/>
    </sheetNames>
    <sheetDataSet>
      <sheetData sheetId="0"/>
      <sheetData sheetId="1">
        <row r="1">
          <cell r="A1" t="str">
            <v>ERCOT BOD APPROVED</v>
          </cell>
        </row>
        <row r="2">
          <cell r="A2" t="str">
            <v>ERCOT RPG APPROVED</v>
          </cell>
        </row>
        <row r="3">
          <cell r="A3" t="str">
            <v>ERCOT RPG REVIEW</v>
          </cell>
        </row>
        <row r="4">
          <cell r="A4" t="str">
            <v>UNDER STUDY</v>
          </cell>
        </row>
        <row r="5">
          <cell r="A5" t="str">
            <v>UNDER DISCUSSION</v>
          </cell>
        </row>
        <row r="6">
          <cell r="A6" t="str">
            <v>IDEA</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A99111-670B-424B-9545-D21186D35C8E}" name="Table1" displayName="Table1" ref="A2:AG1515" headerRowDxfId="267" dataDxfId="266" totalsRowDxfId="265">
  <autoFilter ref="A2:AG1515" xr:uid="{70DBDD5B-F663-4D50-B49D-46A9A8445CE4}"/>
  <tableColumns count="33">
    <tableColumn id="1" xr3:uid="{31E7A689-AD45-4BCB-843B-F8B34847BD80}" name="ERCOT Project Number" totalsRowLabel="Total" dataDxfId="264" totalsRowDxfId="263"/>
    <tableColumn id="2" xr3:uid="{F222F74F-E886-4C9E-957B-4FD710626080}" name="Project Title (text, please start with location name first)" dataDxfId="262" totalsRowDxfId="261"/>
    <tableColumn id="3" xr3:uid="{0BF9B4BE-7E53-41E4-B77F-4697AAA5BA3E}" name="Project Description (text)" dataDxfId="260" totalsRowDxfId="259"/>
    <tableColumn id="4" xr3:uid="{2A99CE98-EEF5-481B-9770-DD35CA95A30A}" name="Comments/Reasons for Delays/Changes/Speedup (text) (Optional)" dataDxfId="258" totalsRowDxfId="257"/>
    <tableColumn id="5" xr3:uid="{ECEF5F81-9EBD-456E-88AD-4FC6D8FCD98E}" name="Terminal &quot;from&quot; Location" dataDxfId="256" totalsRowDxfId="255"/>
    <tableColumn id="6" xr3:uid="{F7F3A809-D141-45E5-86A1-29B673DE19CD}" name="Terminal &quot;to&quot; Location" dataDxfId="254" totalsRowDxfId="253"/>
    <tableColumn id="7" xr3:uid="{560E506F-9517-475A-8EEE-0A2431E20AAD}" name="Transmission Status &quot;under construction, planned or conceptual&quot;" dataDxfId="252" totalsRowDxfId="251"/>
    <tableColumn id="8" xr3:uid="{C0167DFE-82E1-4553-9FDF-C50B17924414}" name="Associated Projects (project number) (Optional)" dataDxfId="250" totalsRowDxfId="249"/>
    <tableColumn id="9" xr3:uid="{C2EED56A-7223-47C2-B6D0-9DA085DD5C60}" name="Transmission Owner (text)" dataDxfId="248" totalsRowDxfId="247"/>
    <tableColumn id="10" xr3:uid="{13042C68-0B71-4A6E-AB0C-DD40D005D0EA}" name="TSP/Company Contact" dataDxfId="246" totalsRowDxfId="245"/>
    <tableColumn id="11" xr3:uid="{B364EC5D-4632-471D-9830-FA22464430E3}" name="Transmission Owner Project Number (Optional)" dataDxfId="244" totalsRowDxfId="243"/>
    <tableColumn id="12" xr3:uid="{8121F19F-D1C9-45B4-BB4C-D2E0175392B7}" name="Projected In-Service Date (Month/Yr)" dataDxfId="242"/>
    <tableColumn id="13" xr3:uid="{6F27CDFE-885C-4757-98D2-A38CE114F602}" name="Actual In-Service Date (Month/Yr)" dataDxfId="241"/>
    <tableColumn id="15" xr3:uid="{996D1D52-A9B6-4D9A-AD51-95441A7572EB}" name="Service Level kV" dataDxfId="240" totalsRowDxfId="239"/>
    <tableColumn id="16" xr3:uid="{941E8688-C757-4366-89B9-87E7028C4B2D}" name="Trans Circuit Miles New" dataDxfId="238" totalsRowDxfId="237"/>
    <tableColumn id="17" xr3:uid="{A1747CDC-8926-4DA3-A077-E7A1D45DC966}" name="Trans Circuit Miles Rebuilt, Reconductored or Upgraded" dataDxfId="236" totalsRowDxfId="235"/>
    <tableColumn id="18" xr3:uid="{DBDFB09F-A190-44E5-8E16-08EBA7380A9E}" name="Autotransformer Capacity (MVA)" dataDxfId="234" totalsRowDxfId="233"/>
    <tableColumn id="19" xr3:uid="{81059D37-2BC4-42B7-9EE2-3E82D0630728}" name="Reactive Capability Added   (Mvar ) (-Reactor, +Capacitor )" dataDxfId="232" totalsRowDxfId="231"/>
    <tableColumn id="20" xr3:uid="{8E1309D9-010E-4F36-B6CF-7BA44635D9C5}" name="County Location for Substation or Starting Point for a Line" dataDxfId="230" totalsRowDxfId="229"/>
    <tableColumn id="21" xr3:uid="{E57A48F2-5ECA-4ABC-A8BA-7BEFFFBDDA3B}" name="County Location for Ending Point for a Line (Optional for Substation projects)" dataDxfId="228" totalsRowDxfId="227"/>
    <tableColumn id="22" xr3:uid="{C695FB16-9520-4541-8C61-851A7E2EC017}" name="Planning Charter Tier " dataDxfId="226" totalsRowDxfId="225"/>
    <tableColumn id="23" xr3:uid="{C46C614B-4847-4888-95EC-CCD8943883B2}" name="RPG Number" dataDxfId="224" totalsRowDxfId="223"/>
    <tableColumn id="24" xr3:uid="{5F668C1F-D5FA-4CA8-B26C-62E2754D4F01}" name="Date Submitted TO ERCOT for RPG Review (Month/Yr)" dataDxfId="222" totalsRowDxfId="221"/>
    <tableColumn id="25" xr3:uid="{5AA8B78C-C660-4E5D-A907-0F6A2E9B27C0}" name="Date RPG Review Completed (Month/Yr)" dataDxfId="220" totalsRowDxfId="219"/>
    <tableColumn id="26" xr3:uid="{3B2D5A73-AC22-422B-ADBB-96BD09AF748E}" name="Date ERCOT BOD Review Completed (Month/Yr)" dataDxfId="218" totalsRowDxfId="217"/>
    <tableColumn id="27" xr3:uid="{34FDD5DC-EFBC-4BAA-879B-F49C00EB887F}" name="SSWG Base Case Related Bus Numbers (If applicable)  (CSV)" dataDxfId="216" totalsRowDxfId="215"/>
    <tableColumn id="28" xr3:uid="{0852CA69-2974-44C6-AA14-7EF90624102E}" name="Is the project reflected in SSWG Base Cases? (Y/N)" dataDxfId="214" totalsRowDxfId="213"/>
    <tableColumn id="29" xr3:uid="{FE5A63E6-FA88-48CC-9894-3CDDE4C38895}" name="Part of Interface (Y/N)" dataDxfId="212" totalsRowDxfId="211"/>
    <tableColumn id="30" xr3:uid="{7F3D3808-CCEC-4E7C-8C73-8E96BDE513F5}" name="Requested Additional Information (Optional)" dataDxfId="210" totalsRowDxfId="209"/>
    <tableColumn id="31" xr3:uid="{2E184EB3-D918-4791-AFEE-F771A7DC5BEF}" name="Other (Optional)" dataDxfId="208" totalsRowDxfId="207"/>
    <tableColumn id="32" xr3:uid="{C16D46A1-0362-4478-AE74-990406B18E95}" name="Phase Number" dataDxfId="206" totalsRowDxfId="205"/>
    <tableColumn id="33" xr3:uid="{42A04155-EF1F-461C-AB13-755655919F72}" name="MOD Project Number" dataDxfId="204" totalsRowDxfId="203"/>
    <tableColumn id="34" xr3:uid="{9360D4C5-930C-44A2-A259-38EFF18E00EB}" name="RTP Project Number" totalsRowFunction="count" dataDxfId="202" totalsRowDxfId="201"/>
  </tableColumns>
  <tableStyleInfo name="TableStyleLight1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740463-4945-4BD8-8592-DEA7E710C102}" name="Table15" displayName="Table15" ref="A2:AG279" headerRowDxfId="200" dataDxfId="199" totalsRowDxfId="198">
  <autoFilter ref="A2:AG279" xr:uid="{70DBDD5B-F663-4D50-B49D-46A9A8445CE4}"/>
  <tableColumns count="33">
    <tableColumn id="1" xr3:uid="{6E0715D2-24DE-4A9D-A4D0-C2D81CC0BB3D}" name="ERCOT Project Number" totalsRowLabel="Total" dataDxfId="197" totalsRowDxfId="196"/>
    <tableColumn id="2" xr3:uid="{18CAB89B-73DC-43FC-8452-036A975A9CDE}" name="Project Title (text, please start with location name first)" dataDxfId="195" totalsRowDxfId="194"/>
    <tableColumn id="3" xr3:uid="{ED55A3C0-1228-48C6-BDE0-891EEF81BC8F}" name="Project Description (text)" dataDxfId="193" totalsRowDxfId="192"/>
    <tableColumn id="4" xr3:uid="{2A79F1BE-C9AE-4F6D-B770-33FFBE8CEEC8}" name="Comments/Reasons for Delays/Changes/Speedup (text) (Optional)" dataDxfId="191" totalsRowDxfId="190"/>
    <tableColumn id="5" xr3:uid="{79C3A8C3-EE2D-4888-9B07-771BC86B1909}" name="Terminal &quot;from&quot; Location" dataDxfId="189" totalsRowDxfId="188"/>
    <tableColumn id="6" xr3:uid="{8D909158-F3AC-4742-A7CF-FAD93B1E2115}" name="Terminal &quot;to&quot; Location" dataDxfId="187" totalsRowDxfId="186"/>
    <tableColumn id="7" xr3:uid="{F4721C36-6D66-40CE-B92B-54CBACB25464}" name="Transmission Status &quot;under construction, planned or conceptual&quot;" dataDxfId="185" totalsRowDxfId="184"/>
    <tableColumn id="8" xr3:uid="{10052E77-F35C-478E-9CB2-57CD73879F30}" name="Associated Projects (project number) (Optional)" dataDxfId="183" totalsRowDxfId="182"/>
    <tableColumn id="9" xr3:uid="{F907A054-6444-415C-97F9-2E88F6700BD5}" name="Transmission Owner (text)" dataDxfId="181" totalsRowDxfId="180"/>
    <tableColumn id="10" xr3:uid="{DEADE492-D602-4545-BE1C-2D514C23DBBC}" name="TSP/Company Contact" dataDxfId="179" totalsRowDxfId="178"/>
    <tableColumn id="11" xr3:uid="{E9C11E97-89D0-4BCC-A93B-422D3257CA13}" name="Transmission Owner Project Number (Optional)" dataDxfId="177" totalsRowDxfId="176"/>
    <tableColumn id="12" xr3:uid="{800851B7-BF46-4A07-B103-2B87893BFC6E}" name="Projected In-Service Date (Month/Yr)" dataDxfId="175"/>
    <tableColumn id="13" xr3:uid="{E2BB350E-DDCC-45BC-B975-07EA5E2EF5ED}" name="Actual In-Service Date (Month/Yr)" dataDxfId="174"/>
    <tableColumn id="15" xr3:uid="{EF0AF39E-50E3-4B25-9DF9-1AFB54F4745A}" name="Service Level kV" dataDxfId="173" totalsRowDxfId="172"/>
    <tableColumn id="16" xr3:uid="{8C38A18C-5969-4125-A499-BD55FAF0099B}" name="Trans Circuit Miles New" dataDxfId="171" totalsRowDxfId="170"/>
    <tableColumn id="17" xr3:uid="{8529B14D-9711-45EC-A6D1-44562297ECC8}" name="Trans Circuit Miles Rebuilt, Reconductored or Upgraded" dataDxfId="169" totalsRowDxfId="168"/>
    <tableColumn id="18" xr3:uid="{23D57DD1-B930-421F-895B-9DD6FF9191ED}" name="Autotransformer Capacity (MVA)" dataDxfId="167" totalsRowDxfId="166"/>
    <tableColumn id="19" xr3:uid="{249510F3-940B-40DB-AD14-DC2F4A3F15C8}" name="Reactive Capability Added   (Mvar ) (-Reactor, +Capacitor )" dataDxfId="165" totalsRowDxfId="164"/>
    <tableColumn id="20" xr3:uid="{F577CAF4-9AF5-4315-85D0-8CC622899511}" name="County Location for Substation or Starting Point for a Line" dataDxfId="163" totalsRowDxfId="162"/>
    <tableColumn id="21" xr3:uid="{87DC27BA-E397-48F0-9ECF-BF6FD798919A}" name="County Location for Ending Point for a Line (Optional for Substation projects)" dataDxfId="161" totalsRowDxfId="160"/>
    <tableColumn id="22" xr3:uid="{A3FB4A3B-7FDD-43B0-A795-BA10317D7A7A}" name="Planning Charter Tier " dataDxfId="159" totalsRowDxfId="158"/>
    <tableColumn id="23" xr3:uid="{6A68C47A-BADD-47DD-8322-C56F9E51F489}" name="RPG Number" dataDxfId="157" totalsRowDxfId="156"/>
    <tableColumn id="24" xr3:uid="{26557BDF-6BF1-4422-930C-5E86E29ED4F7}" name="Date Submitted TO ERCOT for RPG Review (Month/Yr)" dataDxfId="155" totalsRowDxfId="154"/>
    <tableColumn id="25" xr3:uid="{28129F60-F226-47DF-A20C-11149548E67A}" name="Date RPG Review Completed (Month/Yr)" dataDxfId="153" totalsRowDxfId="152"/>
    <tableColumn id="26" xr3:uid="{27582D99-CE4B-4A32-8D74-34556B81FAFD}" name="Date ERCOT BOD Review Completed (Month/Yr)" dataDxfId="151" totalsRowDxfId="150"/>
    <tableColumn id="27" xr3:uid="{88E080DA-A9AE-444A-BA83-F57899212E83}" name="SSWG Base Case Related Bus Numbers (If applicable)  (CSV)" dataDxfId="149" totalsRowDxfId="148"/>
    <tableColumn id="28" xr3:uid="{14C1C339-65A6-4E96-9418-363E0243D331}" name="Is the project reflected in SSWG Base Cases? (Y/N)" dataDxfId="147" totalsRowDxfId="146"/>
    <tableColumn id="29" xr3:uid="{95CEC3AA-78DC-4C4A-B88E-3645F035C828}" name="Part of Interface (Y/N)" dataDxfId="145" totalsRowDxfId="144"/>
    <tableColumn id="30" xr3:uid="{4D846543-4DD7-4725-BDCD-0B680818F8B4}" name="Requested Additional Information (Optional)" dataDxfId="143" totalsRowDxfId="142"/>
    <tableColumn id="31" xr3:uid="{677AD8BA-6C97-4ABE-B28A-C479D79CB0E7}" name="Other (Optional)" dataDxfId="141" totalsRowDxfId="140"/>
    <tableColumn id="32" xr3:uid="{D4C53B1E-E265-46CF-9A49-B5C13F945C7A}" name="Phase Number" dataDxfId="139" totalsRowDxfId="138"/>
    <tableColumn id="33" xr3:uid="{57B62FAD-A51E-4D50-9BC9-0DB5498B67E4}" name="MOD Project Number" dataDxfId="137" totalsRowDxfId="136"/>
    <tableColumn id="34" xr3:uid="{904B4805-6AE4-4FA4-A450-AE41E548DDE8}" name="RTP Project Number" totalsRowFunction="count" dataDxfId="135" totalsRowDxfId="134"/>
  </tableColumns>
  <tableStyleInfo name="TableStyleLight17"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D3D255-7D0D-4ACC-9A0E-87312A56792C}" name="Table12" displayName="Table12" ref="A2:AG321" headerRowDxfId="133" dataDxfId="132" totalsRowDxfId="131">
  <autoFilter ref="A2:AG321" xr:uid="{70DBDD5B-F663-4D50-B49D-46A9A8445CE4}"/>
  <tableColumns count="33">
    <tableColumn id="1" xr3:uid="{9A88741B-5B6F-448F-A25C-584597465540}" name="ERCOT Project Number" totalsRowLabel="Total" dataDxfId="130" totalsRowDxfId="129"/>
    <tableColumn id="2" xr3:uid="{283C9A6A-009A-4540-8E86-D8D53D7791F7}" name="Project Title (text, please start with location name first)" dataDxfId="128" totalsRowDxfId="127"/>
    <tableColumn id="3" xr3:uid="{99AF2047-5CBD-4EBE-B274-7BE0E3B0EFA6}" name="Project Description (text)" dataDxfId="126" totalsRowDxfId="125"/>
    <tableColumn id="4" xr3:uid="{FDDF7046-619E-4294-9476-C6C86B21EACE}" name="Comments/Reasons for Delays/Changes/Speedup (text) (Optional)" dataDxfId="124" totalsRowDxfId="123"/>
    <tableColumn id="5" xr3:uid="{19A905E1-8681-4450-B804-64AB5D0B37D9}" name="Terminal &quot;from&quot; Location" dataDxfId="122" totalsRowDxfId="121"/>
    <tableColumn id="6" xr3:uid="{FCD8DBE1-79D6-4297-A702-657F918E449E}" name="Terminal &quot;to&quot; Location" dataDxfId="120" totalsRowDxfId="119"/>
    <tableColumn id="7" xr3:uid="{A9639C10-CEAD-4090-9DC6-7C8180F54512}" name="Transmission Status &quot;under construction, planned or conceptual&quot;" dataDxfId="118" totalsRowDxfId="117"/>
    <tableColumn id="8" xr3:uid="{16CD8FBD-B82F-406F-AE85-48B4E2E16BB6}" name="Associated Projects (project number) (Optional)" dataDxfId="116" totalsRowDxfId="115"/>
    <tableColumn id="9" xr3:uid="{F4C6FE14-D716-425A-BBC8-97D52CFB35D0}" name="Transmission Owner (text)" dataDxfId="114" totalsRowDxfId="113"/>
    <tableColumn id="10" xr3:uid="{6F391DAE-9E14-43B7-A513-DC87E0BA7E4D}" name="TSP/Company Contact" dataDxfId="112" totalsRowDxfId="111"/>
    <tableColumn id="11" xr3:uid="{F18FFED1-AE89-4DB7-90E1-28257D2CDA8D}" name="Transmission Owner Project Number (Optional)" dataDxfId="110" totalsRowDxfId="109"/>
    <tableColumn id="12" xr3:uid="{463CF192-F30B-4051-B123-B3AF4BE0E994}" name="Projected In-Service Date (Month/Yr)" dataDxfId="108"/>
    <tableColumn id="13" xr3:uid="{8F07DBA7-107D-4598-BD84-CC1959BEB28A}" name="Actual In-Service Date (Month/Yr)" dataDxfId="107"/>
    <tableColumn id="15" xr3:uid="{0CF6132F-356C-4B47-99BF-F7ECE6E64240}" name="Service Level kV" dataDxfId="106" totalsRowDxfId="105"/>
    <tableColumn id="16" xr3:uid="{C2983288-51FF-4058-A7A0-2793D8D5A987}" name="Trans Circuit Miles New" dataDxfId="104" totalsRowDxfId="103"/>
    <tableColumn id="17" xr3:uid="{4FD72654-E388-4134-A77D-4E7A9B2E0E12}" name="Trans Circuit Miles Rebuilt, Reconductored or Upgraded" dataDxfId="102" totalsRowDxfId="101"/>
    <tableColumn id="18" xr3:uid="{BFF55880-781C-4EDE-9ED2-64517AD18D56}" name="Autotransformer Capacity (MVA)" dataDxfId="100" totalsRowDxfId="99"/>
    <tableColumn id="19" xr3:uid="{77FA8D88-E0A4-4AF9-A91C-7541EF0753F3}" name="Reactive Capability Added   (Mvar ) (-Reactor, +Capacitor )" dataDxfId="98" totalsRowDxfId="97"/>
    <tableColumn id="20" xr3:uid="{D8A28DDD-EE2B-4BDC-9B3F-82F86178369E}" name="County Location for Substation or Starting Point for a Line" dataDxfId="96" totalsRowDxfId="95"/>
    <tableColumn id="21" xr3:uid="{131BCECA-312A-4122-9F09-F6BFB34BE193}" name="County Location for Ending Point for a Line (Optional for Substation projects)" dataDxfId="94" totalsRowDxfId="93"/>
    <tableColumn id="22" xr3:uid="{2043D08F-40F6-4992-88EB-E44B5DC648C2}" name="Planning Charter Tier " dataDxfId="92" totalsRowDxfId="91"/>
    <tableColumn id="23" xr3:uid="{E59127B2-D1C6-47C7-816E-8BA48143B3BE}" name="RPG Number" dataDxfId="90" totalsRowDxfId="89"/>
    <tableColumn id="24" xr3:uid="{BBD12FB7-FEAA-4C07-BE28-2556A947DF2B}" name="Date Submitted TO ERCOT for RPG Review (Month/Yr)" dataDxfId="88" totalsRowDxfId="87"/>
    <tableColumn id="25" xr3:uid="{778DDBB0-A0E6-4047-9976-9550BB92CCAD}" name="Date RPG Review Completed (Month/Yr)" dataDxfId="86" totalsRowDxfId="85"/>
    <tableColumn id="26" xr3:uid="{777013FA-2F23-4F41-A928-39BE69902F02}" name="Date ERCOT BOD Review Completed (Month/Yr)" dataDxfId="84" totalsRowDxfId="83"/>
    <tableColumn id="27" xr3:uid="{7B8004B0-ECF4-4EB9-9431-3E6E4F2C0584}" name="SSWG Base Case Related Bus Numbers (If applicable)  (CSV)" dataDxfId="82" totalsRowDxfId="81"/>
    <tableColumn id="28" xr3:uid="{FA48AFEB-9AFF-4F23-955C-E2565375CBD2}" name="Is the project reflected in SSWG Base Cases? (Y/N)" dataDxfId="80" totalsRowDxfId="79"/>
    <tableColumn id="29" xr3:uid="{CD748FF0-C69D-451F-A73A-7E63B4E0458B}" name="Part of Interface (Y/N)" dataDxfId="78" totalsRowDxfId="77"/>
    <tableColumn id="30" xr3:uid="{487D2650-7DF3-4A12-B1E6-82C4E5E02441}" name="Requested Additional Information (Optional)" dataDxfId="76" totalsRowDxfId="75"/>
    <tableColumn id="31" xr3:uid="{44DAACB8-E33F-4C6C-A27A-51382DD3ACD4}" name="Other (Optional)" dataDxfId="74" totalsRowDxfId="73"/>
    <tableColumn id="32" xr3:uid="{3958EB60-A60C-4847-BF86-65DB40789E52}" name="Phase Number" dataDxfId="72" totalsRowDxfId="71"/>
    <tableColumn id="33" xr3:uid="{3EA9CF20-5B06-48F3-B5C7-9C18C9F039FC}" name="MOD Project Number" dataDxfId="70" totalsRowDxfId="69"/>
    <tableColumn id="34" xr3:uid="{4E5C9198-5CE7-4EF0-AD40-8985851194B4}" name="RTP Project Number" totalsRowFunction="count" dataDxfId="68" totalsRowDxfId="67"/>
  </tableColumns>
  <tableStyleInfo name="TableStyleLight17"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BB0FF2-E37F-4B60-B8D1-D03222BBEC34}" name="Table123" displayName="Table123" ref="A2:AG101" headerRowDxfId="66" dataDxfId="65" totalsRowDxfId="64">
  <autoFilter ref="A2:AG101" xr:uid="{70DBDD5B-F663-4D50-B49D-46A9A8445CE4}"/>
  <tableColumns count="33">
    <tableColumn id="1" xr3:uid="{FF8F5CC2-8AD4-4B02-AD20-A4386DEF7258}" name="ERCOT Project Number" totalsRowLabel="Total" dataDxfId="63" totalsRowDxfId="62"/>
    <tableColumn id="2" xr3:uid="{9A7ABB8C-56AF-4D4A-9293-C73F02AB048F}" name="Project Title (text, please start with location name first)" dataDxfId="61" totalsRowDxfId="60"/>
    <tableColumn id="3" xr3:uid="{5C862713-550F-4EDC-9170-F4492A5C7CFA}" name="Project Description (text)" dataDxfId="59" totalsRowDxfId="58"/>
    <tableColumn id="4" xr3:uid="{6E67369B-C055-480B-8F90-540B295B89BE}" name="Comments/Reasons for Delays/Changes/Speedup (text) (Optional)" dataDxfId="57" totalsRowDxfId="56"/>
    <tableColumn id="5" xr3:uid="{97448F0A-7B0E-4464-9B4F-D0A049051BD6}" name="Terminal &quot;from&quot; Location" dataDxfId="55" totalsRowDxfId="54"/>
    <tableColumn id="6" xr3:uid="{D6DFF1F1-1BC1-4627-AC77-29D26A6A7F43}" name="Terminal &quot;to&quot; Location" dataDxfId="53" totalsRowDxfId="52"/>
    <tableColumn id="7" xr3:uid="{6CF99499-D801-4205-800E-416462A64B31}" name="Transmission Status &quot;under construction, planned or conceptual&quot;" dataDxfId="51" totalsRowDxfId="50"/>
    <tableColumn id="8" xr3:uid="{34574A22-D798-4D27-A190-2A47B8AE6404}" name="Associated Projects (project number) (Optional)" dataDxfId="49" totalsRowDxfId="48"/>
    <tableColumn id="9" xr3:uid="{0D873BC3-9E53-45BE-8056-0C4A0DE8FBCB}" name="Transmission Owner (text)" dataDxfId="47" totalsRowDxfId="46"/>
    <tableColumn id="10" xr3:uid="{716BB7B2-9A3B-4A61-A7CE-9720AB848541}" name="TSP/Company Contact" dataDxfId="45" totalsRowDxfId="44"/>
    <tableColumn id="11" xr3:uid="{6BB85A59-A34E-4D3B-88DE-A49ACEFCA36F}" name="Transmission Owner Project Number (Optional)" dataDxfId="43" totalsRowDxfId="42"/>
    <tableColumn id="12" xr3:uid="{AF287A63-DD92-4CCD-8004-67B868369BD0}" name="Projected In-Service Date (Month/Yr)" dataDxfId="41"/>
    <tableColumn id="13" xr3:uid="{BEB7C794-CCFD-4DEC-AE74-37FAAC75DC92}" name="Actual In-Service Date (Month/Yr)" dataDxfId="40"/>
    <tableColumn id="15" xr3:uid="{B5886978-BC52-426C-8FDC-A47814541DC5}" name="Service Level kV" dataDxfId="39" totalsRowDxfId="38"/>
    <tableColumn id="16" xr3:uid="{DDC5E48D-3BC9-462D-A022-620090D0731D}" name="Trans Circuit Miles New" dataDxfId="37" totalsRowDxfId="36"/>
    <tableColumn id="17" xr3:uid="{68DD5534-B54B-445E-ADD7-AFFC61631EE2}" name="Trans Circuit Miles Rebuilt, Reconductored or Upgraded" dataDxfId="35" totalsRowDxfId="34"/>
    <tableColumn id="18" xr3:uid="{5B52FB8E-98BC-4CA9-B3DD-6B2329B380C8}" name="Autotransformer Capacity (MVA)" dataDxfId="33" totalsRowDxfId="32"/>
    <tableColumn id="19" xr3:uid="{ED11738E-18B5-4F33-ABB5-76E1085D01F4}" name="Reactive Capability Added   (Mvar ) (-Reactor, +Capacitor )" dataDxfId="31" totalsRowDxfId="30"/>
    <tableColumn id="20" xr3:uid="{B4412FA5-3737-4316-8874-2F142592F811}" name="County Location for Substation or Starting Point for a Line" dataDxfId="29" totalsRowDxfId="28"/>
    <tableColumn id="21" xr3:uid="{826E233E-0911-4155-A081-009BA027B632}" name="County Location for Ending Point for a Line (Optional for Substation projects)" dataDxfId="27" totalsRowDxfId="26"/>
    <tableColumn id="22" xr3:uid="{AC5F7DCD-8F55-40E2-BDC0-CB92D6D39FD5}" name="Planning Charter Tier " dataDxfId="25" totalsRowDxfId="24"/>
    <tableColumn id="23" xr3:uid="{120D6CC8-5BE3-41CD-8A34-2EFFAACEF631}" name="RPG Number" dataDxfId="23" totalsRowDxfId="22"/>
    <tableColumn id="24" xr3:uid="{67A87EA7-C448-4746-8150-0332380EB92A}" name="Date Submitted TO ERCOT for RPG Review (Month/Yr)" dataDxfId="21" totalsRowDxfId="20"/>
    <tableColumn id="25" xr3:uid="{67EAC619-56D1-4547-857E-C5A259377935}" name="Date RPG Review Completed (Month/Yr)" dataDxfId="19" totalsRowDxfId="18"/>
    <tableColumn id="26" xr3:uid="{19012297-0B52-4399-9376-032B05B1C6E8}" name="Date ERCOT BOD Review Completed (Month/Yr)" dataDxfId="17" totalsRowDxfId="16"/>
    <tableColumn id="27" xr3:uid="{1741E348-2318-4652-9186-74B62898FC89}" name="SSWG Base Case Related Bus Numbers (If applicable)  (CSV)" dataDxfId="15" totalsRowDxfId="14"/>
    <tableColumn id="28" xr3:uid="{E1309F83-FB66-4812-AF07-09504BC50F02}" name="Is the project reflected in SSWG Base Cases? (Y/N)" dataDxfId="13" totalsRowDxfId="12"/>
    <tableColumn id="29" xr3:uid="{73E251A8-D8E2-45BF-B9A3-AC34372C5B4C}" name="Part of Interface (Y/N)" dataDxfId="11" totalsRowDxfId="10"/>
    <tableColumn id="30" xr3:uid="{BF624597-9C81-4B36-B47D-E0C025B0764F}" name="Requested Additional Information (Optional)" dataDxfId="9" totalsRowDxfId="8"/>
    <tableColumn id="31" xr3:uid="{60FC699C-DB60-468A-AA48-1FDF27A30518}" name="Other (Optional)" dataDxfId="7" totalsRowDxfId="6"/>
    <tableColumn id="32" xr3:uid="{DB84C7A7-1D0B-4152-B179-9E0E72F137B4}" name="Phase Number" dataDxfId="5" totalsRowDxfId="4"/>
    <tableColumn id="33" xr3:uid="{25C81690-567D-4A83-8C82-E2CD156CEB61}" name="MOD Project Number" dataDxfId="3" totalsRowDxfId="2"/>
    <tableColumn id="34" xr3:uid="{1F51DF8A-4989-494F-B3D6-C242191346E3}" name="RTP Project Number" totalsRowFunction="count" dataDxfId="1" totalsRowDxfId="0"/>
  </tableColumns>
  <tableStyleInfo name="TableStyleLight17"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783EB15-9AE8-4468-81CB-8DB8670C783C}" name="Table6" displayName="Table6" ref="A1:B32">
  <autoFilter ref="A1:B32" xr:uid="{B783EB15-9AE8-4468-81CB-8DB8670C783C}"/>
  <tableColumns count="2">
    <tableColumn id="1" xr3:uid="{B085AE3B-C96C-40AD-9CA9-02EDD4780ACD}" name="Field Name" totalsRowLabel="Total"/>
    <tableColumn id="2" xr3:uid="{C8464CFA-81E1-4337-BEB7-AB702F830342}" name="Required/ Optional" totalsRowFunction="count"/>
  </tableColumns>
  <tableStyleInfo name="TableStyleLight9" showFirstColumn="0" showLastColumn="0" showRowStripes="1" showColumnStripes="1"/>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7BC98C2-0D78-470A-A001-6058863E0EB4}" name="Table5" displayName="Table5" ref="A1:D8" totalsRowShown="0">
  <autoFilter ref="A1:D8" xr:uid="{07BC98C2-0D78-470A-A001-6058863E0EB4}"/>
  <tableColumns count="4">
    <tableColumn id="1" xr3:uid="{3548608A-FF91-49AA-B002-FC3D1FA3CC20}" name="Net Effective Date"/>
    <tableColumn id="2" xr3:uid="{2F28E1E0-E231-48D0-B3C1-07981376B784}" name="Actual In-Service Date"/>
    <tableColumn id="3" xr3:uid="{0BE61EC9-71C3-43A6-905E-CA2418AB1B07}" name="Tab"/>
    <tableColumn id="4" xr3:uid="{D1B63ED0-74C2-440A-9AA0-870DEDB99971}" name="Cost Summary"/>
  </tableColumns>
  <tableStyleInfo name="TableStyleMedium1" showFirstColumn="0" showLastColumn="0" showRowStripes="0" showColumnStripes="0"/>
</table>
</file>

<file path=xl/theme/theme1.xml><?xml version="1.0" encoding="utf-8"?>
<a:theme xmlns:a="http://schemas.openxmlformats.org/drawingml/2006/main" name="Office Theme">
  <a:themeElements>
    <a:clrScheme name="ERCOT Identity v.2">
      <a:dk1>
        <a:sysClr val="windowText" lastClr="000000"/>
      </a:dk1>
      <a:lt1>
        <a:srgbClr val="FFFFFF"/>
      </a:lt1>
      <a:dk2>
        <a:srgbClr val="5B6770"/>
      </a:dk2>
      <a:lt2>
        <a:srgbClr val="FFFFFF"/>
      </a:lt2>
      <a:accent1>
        <a:srgbClr val="00AEC7"/>
      </a:accent1>
      <a:accent2>
        <a:srgbClr val="5B6770"/>
      </a:accent2>
      <a:accent3>
        <a:srgbClr val="26D07C"/>
      </a:accent3>
      <a:accent4>
        <a:srgbClr val="003865"/>
      </a:accent4>
      <a:accent5>
        <a:srgbClr val="685BC7"/>
      </a:accent5>
      <a:accent6>
        <a:srgbClr val="890C58"/>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mailto:wesley.woitt@centerpointenergy.com" TargetMode="External"/><Relationship Id="rId13" Type="http://schemas.openxmlformats.org/officeDocument/2006/relationships/hyperlink" Target="mailto:mcaskey@sharyland.com" TargetMode="External"/><Relationship Id="rId3" Type="http://schemas.openxmlformats.org/officeDocument/2006/relationships/hyperlink" Target="mailto:ckoenig@gsec.coop" TargetMode="External"/><Relationship Id="rId7" Type="http://schemas.openxmlformats.org/officeDocument/2006/relationships/hyperlink" Target="mailto:Dhuynh@gpltexas.org" TargetMode="External"/><Relationship Id="rId12" Type="http://schemas.openxmlformats.org/officeDocument/2006/relationships/hyperlink" Target="mailto:naved..khan@lcra.ord" TargetMode="External"/><Relationship Id="rId2" Type="http://schemas.openxmlformats.org/officeDocument/2006/relationships/hyperlink" Target="mailto:elopez@btutilities.com" TargetMode="External"/><Relationship Id="rId1" Type="http://schemas.openxmlformats.org/officeDocument/2006/relationships/hyperlink" Target="mailto:smcminn@gsec.coop;" TargetMode="External"/><Relationship Id="rId6" Type="http://schemas.openxmlformats.org/officeDocument/2006/relationships/hyperlink" Target="mailto:dalbers@brazoselectric.com" TargetMode="External"/><Relationship Id="rId11" Type="http://schemas.openxmlformats.org/officeDocument/2006/relationships/hyperlink" Target="mailto:ggavit@cstx.gov" TargetMode="External"/><Relationship Id="rId5" Type="http://schemas.openxmlformats.org/officeDocument/2006/relationships/hyperlink" Target="mailto:Reza.Ebrahimian@austinenergy.com;" TargetMode="External"/><Relationship Id="rId15" Type="http://schemas.openxmlformats.org/officeDocument/2006/relationships/printerSettings" Target="../printerSettings/printerSettings7.bin"/><Relationship Id="rId10" Type="http://schemas.openxmlformats.org/officeDocument/2006/relationships/hyperlink" Target="mailto:cramirez@wettllc.com" TargetMode="External"/><Relationship Id="rId4" Type="http://schemas.openxmlformats.org/officeDocument/2006/relationships/hyperlink" Target="mailto:dylan.preas@lcra.org" TargetMode="External"/><Relationship Id="rId9" Type="http://schemas.openxmlformats.org/officeDocument/2006/relationships/hyperlink" Target="mailto:chenyan.guo@fpl.com" TargetMode="External"/><Relationship Id="rId14" Type="http://schemas.openxmlformats.org/officeDocument/2006/relationships/hyperlink" Target="mailto:yzhang@wettllc.com"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39429-EB1C-46B7-B740-5C4D9504816E}">
  <dimension ref="A1:W39"/>
  <sheetViews>
    <sheetView tabSelected="1" zoomScale="55" zoomScaleNormal="55" workbookViewId="0">
      <selection activeCell="V47" sqref="V47"/>
    </sheetView>
  </sheetViews>
  <sheetFormatPr defaultColWidth="9" defaultRowHeight="13.8" x14ac:dyDescent="0.25"/>
  <cols>
    <col min="1" max="1" width="10.8984375" style="7" customWidth="1"/>
    <col min="2" max="3" width="15.19921875" style="1" bestFit="1" customWidth="1"/>
    <col min="4" max="4" width="13" style="1" bestFit="1" customWidth="1"/>
    <col min="5" max="5" width="15.19921875" style="1" bestFit="1" customWidth="1"/>
    <col min="6" max="7" width="16.3984375" style="1" customWidth="1"/>
    <col min="9" max="9" width="10.8984375" style="7" customWidth="1"/>
    <col min="10" max="15" width="16.3984375" style="1" customWidth="1"/>
    <col min="16" max="16" width="9" style="1" customWidth="1"/>
    <col min="17" max="17" width="10.8984375" style="1" customWidth="1"/>
    <col min="18" max="23" width="16.3984375" style="1" customWidth="1"/>
    <col min="24" max="16384" width="9" style="1"/>
  </cols>
  <sheetData>
    <row r="1" spans="1:22" x14ac:dyDescent="0.25">
      <c r="B1" s="40" t="s">
        <v>0</v>
      </c>
      <c r="C1" s="40"/>
      <c r="D1" s="40"/>
      <c r="E1" s="40"/>
      <c r="F1" s="40"/>
      <c r="G1" s="40"/>
      <c r="J1" s="40" t="s">
        <v>1</v>
      </c>
      <c r="K1" s="40"/>
      <c r="L1" s="40"/>
      <c r="M1" s="40"/>
      <c r="N1" s="40"/>
      <c r="O1" s="40"/>
    </row>
    <row r="2" spans="1:22" x14ac:dyDescent="0.25">
      <c r="B2" s="2">
        <v>765</v>
      </c>
      <c r="C2" s="2">
        <v>345</v>
      </c>
      <c r="D2" s="2">
        <v>138</v>
      </c>
      <c r="E2" s="2">
        <v>115</v>
      </c>
      <c r="F2" s="2">
        <v>69</v>
      </c>
      <c r="G2" s="2" t="s">
        <v>6</v>
      </c>
      <c r="J2" s="2">
        <v>765</v>
      </c>
      <c r="K2" s="2" t="s">
        <v>2</v>
      </c>
      <c r="L2" s="2" t="s">
        <v>3</v>
      </c>
      <c r="M2" s="2" t="s">
        <v>4</v>
      </c>
      <c r="N2" s="2" t="s">
        <v>5</v>
      </c>
      <c r="O2" s="2" t="s">
        <v>6</v>
      </c>
    </row>
    <row r="3" spans="1:22" x14ac:dyDescent="0.25">
      <c r="A3" s="7" t="s">
        <v>9551</v>
      </c>
      <c r="B3" s="3">
        <v>0</v>
      </c>
      <c r="C3" s="3">
        <v>1338595000</v>
      </c>
      <c r="D3" s="3">
        <v>1713556500</v>
      </c>
      <c r="E3" s="3">
        <v>0</v>
      </c>
      <c r="F3" s="3">
        <v>322517000</v>
      </c>
      <c r="G3" s="3">
        <v>3374668500</v>
      </c>
      <c r="I3" s="7" t="s">
        <v>9551</v>
      </c>
      <c r="J3" s="4">
        <v>0</v>
      </c>
      <c r="K3" s="4">
        <v>10300</v>
      </c>
      <c r="L3" s="4">
        <v>130</v>
      </c>
      <c r="M3" s="4">
        <v>0</v>
      </c>
      <c r="N3" s="4">
        <v>40</v>
      </c>
      <c r="O3" s="4">
        <v>10470</v>
      </c>
      <c r="R3" s="41" t="s">
        <v>7</v>
      </c>
      <c r="S3" s="41"/>
      <c r="T3" s="41"/>
      <c r="U3" s="41"/>
    </row>
    <row r="4" spans="1:22" x14ac:dyDescent="0.25">
      <c r="A4" s="7" t="s">
        <v>9552</v>
      </c>
      <c r="B4" s="3">
        <v>0</v>
      </c>
      <c r="C4" s="3">
        <v>763293000</v>
      </c>
      <c r="D4" s="3">
        <v>486329000</v>
      </c>
      <c r="E4" s="3">
        <v>0</v>
      </c>
      <c r="F4" s="3">
        <v>133966000.00000001</v>
      </c>
      <c r="G4" s="3">
        <v>1383588000</v>
      </c>
      <c r="I4" s="7" t="s">
        <v>9552</v>
      </c>
      <c r="J4" s="4">
        <v>0</v>
      </c>
      <c r="K4" s="4">
        <v>2400</v>
      </c>
      <c r="L4" s="4">
        <v>40</v>
      </c>
      <c r="M4" s="4">
        <v>0</v>
      </c>
      <c r="N4" s="4">
        <v>80</v>
      </c>
      <c r="O4" s="4">
        <v>2520</v>
      </c>
      <c r="R4" s="42" t="s">
        <v>8</v>
      </c>
      <c r="S4" s="42"/>
      <c r="T4" s="42"/>
      <c r="U4" s="42"/>
      <c r="V4" s="5">
        <f>SUM(G5:G12)</f>
        <v>63598157748</v>
      </c>
    </row>
    <row r="5" spans="1:22" x14ac:dyDescent="0.25">
      <c r="A5" s="7" t="s">
        <v>9553</v>
      </c>
      <c r="B5" s="3">
        <v>0</v>
      </c>
      <c r="C5" s="3">
        <v>3005025000</v>
      </c>
      <c r="D5" s="3">
        <v>1745012778</v>
      </c>
      <c r="E5" s="3">
        <v>0</v>
      </c>
      <c r="F5" s="3">
        <v>580261000</v>
      </c>
      <c r="G5" s="3">
        <v>5330298778</v>
      </c>
      <c r="I5" s="7" t="s">
        <v>9553</v>
      </c>
      <c r="J5" s="4">
        <v>0</v>
      </c>
      <c r="K5" s="4">
        <v>3856</v>
      </c>
      <c r="L5" s="4">
        <v>50</v>
      </c>
      <c r="M5" s="4">
        <v>0</v>
      </c>
      <c r="N5" s="4">
        <v>100</v>
      </c>
      <c r="O5" s="4">
        <v>4006</v>
      </c>
      <c r="R5" s="42" t="str">
        <f>"·Transmission Projects Energized in "&amp;LEFT(A4,4)&amp;":"</f>
        <v>·Transmission Projects Energized in 2026:</v>
      </c>
      <c r="S5" s="42"/>
      <c r="T5" s="42"/>
      <c r="U5" s="42"/>
      <c r="V5" s="5">
        <f>G4</f>
        <v>1383588000</v>
      </c>
    </row>
    <row r="6" spans="1:22" x14ac:dyDescent="0.25">
      <c r="A6" s="7">
        <v>2027</v>
      </c>
      <c r="B6" s="3">
        <v>0</v>
      </c>
      <c r="C6" s="3">
        <v>5202494202</v>
      </c>
      <c r="D6" s="3">
        <v>3667097686</v>
      </c>
      <c r="E6" s="3">
        <v>15000000</v>
      </c>
      <c r="F6" s="3">
        <v>403294000</v>
      </c>
      <c r="G6" s="3">
        <v>9287885888</v>
      </c>
      <c r="I6" s="7">
        <v>2027</v>
      </c>
      <c r="J6" s="4">
        <v>0</v>
      </c>
      <c r="K6" s="4">
        <v>14250</v>
      </c>
      <c r="L6" s="4">
        <v>1100</v>
      </c>
      <c r="M6" s="4">
        <v>0</v>
      </c>
      <c r="N6" s="4">
        <v>125</v>
      </c>
      <c r="O6" s="4">
        <v>15475</v>
      </c>
      <c r="R6" s="42" t="str">
        <f>"·Transmission Projects Planned to Energize in "&amp;LEFT(A5,4)&amp;":"</f>
        <v>·Transmission Projects Planned to Energize in 2026:</v>
      </c>
      <c r="S6" s="42"/>
      <c r="T6" s="42"/>
      <c r="U6" s="42"/>
      <c r="V6" s="5">
        <f>G5</f>
        <v>5330298778</v>
      </c>
    </row>
    <row r="7" spans="1:22" x14ac:dyDescent="0.25">
      <c r="A7" s="7">
        <v>2028</v>
      </c>
      <c r="B7" s="3">
        <v>1632100000</v>
      </c>
      <c r="C7" s="3">
        <v>5003012539</v>
      </c>
      <c r="D7" s="3">
        <v>5374677101</v>
      </c>
      <c r="E7" s="3">
        <v>0</v>
      </c>
      <c r="F7" s="3">
        <v>641707000</v>
      </c>
      <c r="G7" s="3">
        <v>12651496640</v>
      </c>
      <c r="I7" s="7">
        <v>2028</v>
      </c>
      <c r="J7" s="4">
        <v>4500</v>
      </c>
      <c r="K7" s="4">
        <v>9342</v>
      </c>
      <c r="L7" s="4">
        <v>365</v>
      </c>
      <c r="M7" s="4">
        <v>0</v>
      </c>
      <c r="N7" s="4">
        <v>-852</v>
      </c>
      <c r="O7" s="4">
        <v>13355</v>
      </c>
    </row>
    <row r="8" spans="1:22" x14ac:dyDescent="0.25">
      <c r="A8" s="7">
        <v>2029</v>
      </c>
      <c r="B8" s="3">
        <v>2040500000</v>
      </c>
      <c r="C8" s="3">
        <v>4443705002</v>
      </c>
      <c r="D8" s="3">
        <v>2799260003</v>
      </c>
      <c r="E8" s="3">
        <v>0</v>
      </c>
      <c r="F8" s="3">
        <v>337907000</v>
      </c>
      <c r="G8" s="3">
        <v>9671372005</v>
      </c>
      <c r="I8" s="7">
        <v>2029</v>
      </c>
      <c r="J8" s="4">
        <v>9000</v>
      </c>
      <c r="K8" s="4">
        <v>10506</v>
      </c>
      <c r="L8" s="4">
        <v>290</v>
      </c>
      <c r="M8" s="4">
        <v>0</v>
      </c>
      <c r="N8" s="4">
        <v>200</v>
      </c>
      <c r="O8" s="4">
        <v>19996</v>
      </c>
    </row>
    <row r="9" spans="1:22" x14ac:dyDescent="0.25">
      <c r="A9" s="7">
        <v>2030</v>
      </c>
      <c r="B9" s="3">
        <v>9159690000</v>
      </c>
      <c r="C9" s="3">
        <v>1569308003</v>
      </c>
      <c r="D9" s="3">
        <v>1454582432</v>
      </c>
      <c r="E9" s="3">
        <v>0</v>
      </c>
      <c r="F9" s="3">
        <v>171663000</v>
      </c>
      <c r="G9" s="3">
        <v>12355243435</v>
      </c>
      <c r="I9" s="7">
        <v>2030</v>
      </c>
      <c r="J9" s="4">
        <v>22806</v>
      </c>
      <c r="K9" s="4">
        <v>5350</v>
      </c>
      <c r="L9" s="4">
        <v>90</v>
      </c>
      <c r="M9" s="4">
        <v>0</v>
      </c>
      <c r="N9" s="4">
        <v>0</v>
      </c>
      <c r="O9" s="4">
        <v>28246</v>
      </c>
    </row>
    <row r="10" spans="1:22" x14ac:dyDescent="0.25">
      <c r="A10" s="7">
        <v>2031</v>
      </c>
      <c r="B10" s="3">
        <v>2800268000</v>
      </c>
      <c r="C10" s="3">
        <v>2273175002</v>
      </c>
      <c r="D10" s="3">
        <v>664980000</v>
      </c>
      <c r="E10" s="3">
        <v>0</v>
      </c>
      <c r="F10" s="3">
        <v>104953000</v>
      </c>
      <c r="G10" s="3">
        <v>5843376002</v>
      </c>
      <c r="I10" s="7">
        <v>2031</v>
      </c>
      <c r="J10" s="4">
        <v>13650</v>
      </c>
      <c r="K10" s="4">
        <v>4144</v>
      </c>
      <c r="L10" s="4">
        <v>0</v>
      </c>
      <c r="M10" s="4">
        <v>0</v>
      </c>
      <c r="N10" s="4">
        <v>0</v>
      </c>
      <c r="O10" s="4">
        <v>17794</v>
      </c>
    </row>
    <row r="11" spans="1:22" x14ac:dyDescent="0.25">
      <c r="A11" s="7">
        <v>2032</v>
      </c>
      <c r="B11" s="3">
        <v>4604330000</v>
      </c>
      <c r="C11" s="3">
        <v>1856810000</v>
      </c>
      <c r="D11" s="3">
        <v>234075000</v>
      </c>
      <c r="E11" s="3">
        <v>0</v>
      </c>
      <c r="F11" s="3">
        <v>21900000</v>
      </c>
      <c r="G11" s="3">
        <v>6717115000</v>
      </c>
      <c r="I11" s="7">
        <v>2032</v>
      </c>
      <c r="J11" s="4">
        <v>15066</v>
      </c>
      <c r="K11" s="4">
        <v>0</v>
      </c>
      <c r="L11" s="4">
        <v>0</v>
      </c>
      <c r="M11" s="4">
        <v>0</v>
      </c>
      <c r="N11" s="4">
        <v>0</v>
      </c>
      <c r="O11" s="4">
        <v>15066</v>
      </c>
    </row>
    <row r="12" spans="1:22" x14ac:dyDescent="0.25">
      <c r="A12" s="7">
        <v>2033</v>
      </c>
      <c r="B12" s="3">
        <v>0</v>
      </c>
      <c r="C12" s="3">
        <v>1533190000</v>
      </c>
      <c r="D12" s="3">
        <v>203180000</v>
      </c>
      <c r="E12" s="3">
        <v>0</v>
      </c>
      <c r="F12" s="3">
        <v>5000000</v>
      </c>
      <c r="G12" s="3">
        <v>1741370000</v>
      </c>
      <c r="I12" s="7">
        <v>2033</v>
      </c>
      <c r="J12" s="4">
        <v>0</v>
      </c>
      <c r="K12" s="4">
        <v>0</v>
      </c>
      <c r="L12" s="4">
        <v>0</v>
      </c>
      <c r="M12" s="4">
        <v>0</v>
      </c>
      <c r="N12" s="4">
        <v>0</v>
      </c>
      <c r="O12" s="4">
        <v>0</v>
      </c>
    </row>
    <row r="14" spans="1:22" x14ac:dyDescent="0.25">
      <c r="A14" s="7" t="s">
        <v>9552</v>
      </c>
      <c r="B14" s="3">
        <v>0</v>
      </c>
      <c r="C14" s="3">
        <v>763293000</v>
      </c>
      <c r="D14" s="3">
        <v>486329000</v>
      </c>
      <c r="E14" s="3">
        <v>0</v>
      </c>
      <c r="F14" s="3">
        <v>133966000.00000001</v>
      </c>
      <c r="G14" s="3">
        <v>1383588000</v>
      </c>
      <c r="I14" s="7" t="s">
        <v>9552</v>
      </c>
      <c r="J14" s="4">
        <v>0</v>
      </c>
      <c r="K14" s="4">
        <v>2400</v>
      </c>
      <c r="L14" s="4">
        <v>40</v>
      </c>
      <c r="M14" s="4">
        <v>0</v>
      </c>
      <c r="N14" s="4">
        <v>80</v>
      </c>
      <c r="O14" s="4">
        <v>2520</v>
      </c>
    </row>
    <row r="15" spans="1:22" x14ac:dyDescent="0.25">
      <c r="A15" s="7" t="s">
        <v>9553</v>
      </c>
      <c r="B15" s="3">
        <v>0</v>
      </c>
      <c r="C15" s="3">
        <v>2354311000</v>
      </c>
      <c r="D15" s="3">
        <v>1411288778</v>
      </c>
      <c r="E15" s="3">
        <v>0</v>
      </c>
      <c r="F15" s="3">
        <v>292418000</v>
      </c>
      <c r="G15" s="3">
        <v>4058017778</v>
      </c>
      <c r="I15" s="7" t="s">
        <v>9553</v>
      </c>
      <c r="J15" s="4">
        <v>0</v>
      </c>
      <c r="K15" s="4">
        <v>3856</v>
      </c>
      <c r="L15" s="4">
        <v>50</v>
      </c>
      <c r="M15" s="4">
        <v>0</v>
      </c>
      <c r="N15" s="4">
        <v>0</v>
      </c>
      <c r="O15" s="4">
        <v>3906</v>
      </c>
    </row>
    <row r="16" spans="1:22" x14ac:dyDescent="0.25">
      <c r="A16" s="7" t="str">
        <f>LEFT(A3,4)&amp;"-"&amp;LEFT(A12,4)</f>
        <v>2025-2033</v>
      </c>
      <c r="B16" s="3">
        <f>SUM(B3:B12)</f>
        <v>20236888000</v>
      </c>
      <c r="C16" s="3">
        <f>SUM(C3:C12)</f>
        <v>26988607748</v>
      </c>
      <c r="D16" s="3">
        <f t="shared" ref="D16:G16" si="0">SUM(D3:D12)</f>
        <v>18342750500</v>
      </c>
      <c r="E16" s="3">
        <f t="shared" si="0"/>
        <v>15000000</v>
      </c>
      <c r="F16" s="3">
        <f t="shared" si="0"/>
        <v>2723168000</v>
      </c>
      <c r="G16" s="3">
        <f t="shared" si="0"/>
        <v>68356414248</v>
      </c>
      <c r="I16" s="7" t="str">
        <f>LEFT(I3,4)&amp;"-"&amp;LEFT(I12,4)</f>
        <v>2025-2033</v>
      </c>
      <c r="J16" s="4">
        <f>SUM(J3:J12)</f>
        <v>65022</v>
      </c>
      <c r="K16" s="4">
        <f>SUM(K3:K12)</f>
        <v>60148</v>
      </c>
      <c r="L16" s="4">
        <f t="shared" ref="L16:M16" si="1">SUM(L3:L12)</f>
        <v>2065</v>
      </c>
      <c r="M16" s="4">
        <f t="shared" si="1"/>
        <v>0</v>
      </c>
      <c r="N16" s="4">
        <f>SUM(N3:N12)</f>
        <v>-307</v>
      </c>
      <c r="O16" s="4">
        <f>SUM(O3:O12)</f>
        <v>126928</v>
      </c>
    </row>
    <row r="18" spans="1:23" x14ac:dyDescent="0.25">
      <c r="A18" s="7" t="str">
        <f>LEFT(A3,4)&amp;"-"&amp;LEFT(A4,4)</f>
        <v>2025-2026</v>
      </c>
      <c r="B18" s="3">
        <f>SUM(B3:B5)</f>
        <v>0</v>
      </c>
      <c r="C18" s="3">
        <f>SUM(C3:C5)</f>
        <v>5106913000</v>
      </c>
      <c r="D18" s="3">
        <f t="shared" ref="D18:G18" si="2">SUM(D3:D5)</f>
        <v>3944898278</v>
      </c>
      <c r="E18" s="3">
        <f t="shared" si="2"/>
        <v>0</v>
      </c>
      <c r="F18" s="3">
        <f t="shared" si="2"/>
        <v>1036744000</v>
      </c>
      <c r="G18" s="3">
        <f t="shared" si="2"/>
        <v>10088555278</v>
      </c>
      <c r="I18" s="7" t="str">
        <f>LEFT(I3,4)&amp;"-"&amp;LEFT(I4,4)</f>
        <v>2025-2026</v>
      </c>
      <c r="J18" s="4">
        <f>SUM(J3:J5)</f>
        <v>0</v>
      </c>
      <c r="K18" s="4">
        <f>SUM(K3:K5)</f>
        <v>16556</v>
      </c>
      <c r="L18" s="4">
        <f t="shared" ref="L18:O18" si="3">SUM(L3:L5)</f>
        <v>220</v>
      </c>
      <c r="M18" s="4">
        <f t="shared" si="3"/>
        <v>0</v>
      </c>
      <c r="N18" s="4">
        <f t="shared" si="3"/>
        <v>220</v>
      </c>
      <c r="O18" s="4">
        <f t="shared" si="3"/>
        <v>16996</v>
      </c>
    </row>
    <row r="19" spans="1:23" x14ac:dyDescent="0.25">
      <c r="A19" s="7" t="str">
        <f>LEFT(A6,4)&amp;"-"&amp;LEFT(A12,4)</f>
        <v>2027-2033</v>
      </c>
      <c r="B19" s="3">
        <f>SUM(B6:B12)</f>
        <v>20236888000</v>
      </c>
      <c r="C19" s="3">
        <f>SUM(C6:C12)</f>
        <v>21881694748</v>
      </c>
      <c r="D19" s="3">
        <f t="shared" ref="D19:G19" si="4">SUM(D6:D12)</f>
        <v>14397852222</v>
      </c>
      <c r="E19" s="3">
        <f t="shared" si="4"/>
        <v>15000000</v>
      </c>
      <c r="F19" s="3">
        <f t="shared" si="4"/>
        <v>1686424000</v>
      </c>
      <c r="G19" s="3">
        <f t="shared" si="4"/>
        <v>58267858970</v>
      </c>
      <c r="I19" s="7" t="str">
        <f>LEFT(I6,4)&amp;"-"&amp;LEFT(I12,4)</f>
        <v>2027-2033</v>
      </c>
      <c r="J19" s="4">
        <f>SUM(J6:J12)</f>
        <v>65022</v>
      </c>
      <c r="K19" s="4">
        <f>SUM(K6:K12)</f>
        <v>43592</v>
      </c>
      <c r="L19" s="4">
        <f t="shared" ref="L19:O19" si="5">SUM(L6:L12)</f>
        <v>1845</v>
      </c>
      <c r="M19" s="4">
        <f t="shared" si="5"/>
        <v>0</v>
      </c>
      <c r="N19" s="4">
        <f t="shared" si="5"/>
        <v>-527</v>
      </c>
      <c r="O19" s="4">
        <f t="shared" si="5"/>
        <v>109932</v>
      </c>
    </row>
    <row r="21" spans="1:23" x14ac:dyDescent="0.25">
      <c r="B21" s="40" t="s">
        <v>9</v>
      </c>
      <c r="C21" s="40"/>
      <c r="D21" s="40"/>
      <c r="E21" s="40"/>
      <c r="F21" s="40"/>
      <c r="G21" s="40"/>
      <c r="J21" s="40" t="s">
        <v>10</v>
      </c>
      <c r="K21" s="40"/>
      <c r="L21" s="40"/>
      <c r="M21" s="40"/>
      <c r="N21" s="40"/>
      <c r="O21" s="40"/>
      <c r="R21" s="40" t="s">
        <v>11</v>
      </c>
      <c r="S21" s="40"/>
      <c r="T21" s="40"/>
      <c r="U21" s="40"/>
      <c r="V21" s="40"/>
      <c r="W21" s="40"/>
    </row>
    <row r="22" spans="1:23" x14ac:dyDescent="0.25">
      <c r="B22" s="2">
        <v>765</v>
      </c>
      <c r="C22" s="2" t="s">
        <v>2</v>
      </c>
      <c r="D22" s="2" t="s">
        <v>3</v>
      </c>
      <c r="E22" s="2" t="s">
        <v>4</v>
      </c>
      <c r="F22" s="2" t="s">
        <v>5</v>
      </c>
      <c r="G22" s="2" t="s">
        <v>6</v>
      </c>
      <c r="J22" s="2">
        <v>765</v>
      </c>
      <c r="K22" s="2" t="s">
        <v>2</v>
      </c>
      <c r="L22" s="2" t="s">
        <v>3</v>
      </c>
      <c r="M22" s="2" t="s">
        <v>4</v>
      </c>
      <c r="N22" s="2" t="s">
        <v>5</v>
      </c>
      <c r="O22" s="2" t="s">
        <v>6</v>
      </c>
      <c r="R22" s="2">
        <v>765</v>
      </c>
      <c r="S22" s="2" t="s">
        <v>2</v>
      </c>
      <c r="T22" s="2" t="s">
        <v>3</v>
      </c>
      <c r="U22" s="2" t="s">
        <v>4</v>
      </c>
      <c r="V22" s="2" t="s">
        <v>5</v>
      </c>
      <c r="W22" s="2" t="s">
        <v>6</v>
      </c>
    </row>
    <row r="23" spans="1:23" x14ac:dyDescent="0.25">
      <c r="A23" s="7" t="s">
        <v>9551</v>
      </c>
      <c r="B23" s="6">
        <v>0</v>
      </c>
      <c r="C23" s="6">
        <v>17.93</v>
      </c>
      <c r="D23" s="6">
        <v>139.05000000000001</v>
      </c>
      <c r="E23" s="6">
        <v>0</v>
      </c>
      <c r="F23" s="6">
        <v>0</v>
      </c>
      <c r="G23" s="6">
        <v>156.97999999999999</v>
      </c>
      <c r="I23" s="7" t="s">
        <v>9551</v>
      </c>
      <c r="J23" s="6">
        <v>0</v>
      </c>
      <c r="K23" s="6">
        <v>11.3</v>
      </c>
      <c r="L23" s="6">
        <v>380.72</v>
      </c>
      <c r="M23" s="6">
        <v>0</v>
      </c>
      <c r="N23" s="6">
        <v>161.44</v>
      </c>
      <c r="O23" s="6">
        <v>553.46</v>
      </c>
      <c r="Q23" s="7" t="s">
        <v>9551</v>
      </c>
      <c r="R23" s="6">
        <v>0</v>
      </c>
      <c r="S23" s="6">
        <v>29.23</v>
      </c>
      <c r="T23" s="6">
        <v>518.94000000000005</v>
      </c>
      <c r="U23" s="6">
        <v>0</v>
      </c>
      <c r="V23" s="6">
        <v>161.44</v>
      </c>
      <c r="W23" s="6">
        <v>709.61</v>
      </c>
    </row>
    <row r="24" spans="1:23" x14ac:dyDescent="0.25">
      <c r="A24" s="7" t="s">
        <v>9552</v>
      </c>
      <c r="B24" s="6">
        <v>0</v>
      </c>
      <c r="C24" s="6">
        <v>49.6</v>
      </c>
      <c r="D24" s="6">
        <v>21.47</v>
      </c>
      <c r="E24" s="6">
        <v>0</v>
      </c>
      <c r="F24" s="6">
        <v>0</v>
      </c>
      <c r="G24" s="6">
        <v>71.069999999999993</v>
      </c>
      <c r="I24" s="7" t="s">
        <v>9552</v>
      </c>
      <c r="J24" s="6">
        <v>0</v>
      </c>
      <c r="K24" s="6">
        <v>11.8</v>
      </c>
      <c r="L24" s="6">
        <v>96.41</v>
      </c>
      <c r="M24" s="6">
        <v>0</v>
      </c>
      <c r="N24" s="6">
        <v>86.13</v>
      </c>
      <c r="O24" s="6">
        <v>194.34</v>
      </c>
      <c r="Q24" s="7" t="s">
        <v>9552</v>
      </c>
      <c r="R24" s="6">
        <v>0</v>
      </c>
      <c r="S24" s="6">
        <v>56.9</v>
      </c>
      <c r="T24" s="6">
        <v>117.88</v>
      </c>
      <c r="U24" s="6">
        <v>0</v>
      </c>
      <c r="V24" s="6">
        <v>86.13</v>
      </c>
      <c r="W24" s="6">
        <v>260.91000000000003</v>
      </c>
    </row>
    <row r="25" spans="1:23" x14ac:dyDescent="0.25">
      <c r="A25" s="7" t="s">
        <v>9553</v>
      </c>
      <c r="B25" s="6">
        <v>0</v>
      </c>
      <c r="C25" s="6">
        <v>699.76</v>
      </c>
      <c r="D25" s="6">
        <v>91.58</v>
      </c>
      <c r="E25" s="6">
        <v>0</v>
      </c>
      <c r="F25" s="6">
        <v>20.5</v>
      </c>
      <c r="G25" s="6">
        <v>811.84</v>
      </c>
      <c r="I25" s="7" t="s">
        <v>9553</v>
      </c>
      <c r="J25" s="6">
        <v>0</v>
      </c>
      <c r="K25" s="6">
        <v>118.06</v>
      </c>
      <c r="L25" s="6">
        <v>387.68</v>
      </c>
      <c r="M25" s="6">
        <v>0</v>
      </c>
      <c r="N25" s="6">
        <v>227.16</v>
      </c>
      <c r="O25" s="6">
        <v>732.9</v>
      </c>
      <c r="Q25" s="7" t="s">
        <v>9553</v>
      </c>
      <c r="R25" s="6">
        <v>0</v>
      </c>
      <c r="S25" s="6">
        <v>817.82</v>
      </c>
      <c r="T25" s="6">
        <v>475.86</v>
      </c>
      <c r="U25" s="6">
        <v>0</v>
      </c>
      <c r="V25" s="6">
        <v>247.66</v>
      </c>
      <c r="W25" s="6">
        <v>1541.34</v>
      </c>
    </row>
    <row r="26" spans="1:23" x14ac:dyDescent="0.25">
      <c r="A26" s="7">
        <v>2027</v>
      </c>
      <c r="B26" s="6">
        <v>0</v>
      </c>
      <c r="C26" s="6">
        <v>533.67999999999995</v>
      </c>
      <c r="D26" s="6">
        <v>162.03899999999999</v>
      </c>
      <c r="E26" s="6">
        <v>3</v>
      </c>
      <c r="F26" s="6">
        <v>36.43</v>
      </c>
      <c r="G26" s="6">
        <v>735.149</v>
      </c>
      <c r="I26" s="7">
        <v>2027</v>
      </c>
      <c r="J26" s="6">
        <v>0</v>
      </c>
      <c r="K26" s="6">
        <v>396.28</v>
      </c>
      <c r="L26" s="6">
        <v>600.09259999999995</v>
      </c>
      <c r="M26" s="6">
        <v>0</v>
      </c>
      <c r="N26" s="6">
        <v>117.94</v>
      </c>
      <c r="O26" s="6">
        <v>1114.3126</v>
      </c>
      <c r="Q26" s="7">
        <v>2027</v>
      </c>
      <c r="R26" s="6">
        <v>0</v>
      </c>
      <c r="S26" s="6">
        <v>929.96</v>
      </c>
      <c r="T26" s="6">
        <v>762.13160000000005</v>
      </c>
      <c r="U26" s="6">
        <v>3</v>
      </c>
      <c r="V26" s="6">
        <v>154.37</v>
      </c>
      <c r="W26" s="6">
        <v>1849.4616000000001</v>
      </c>
    </row>
    <row r="27" spans="1:23" x14ac:dyDescent="0.25">
      <c r="A27" s="7">
        <v>2028</v>
      </c>
      <c r="B27" s="6">
        <v>184.8</v>
      </c>
      <c r="C27" s="6">
        <v>889.81</v>
      </c>
      <c r="D27" s="6">
        <v>346.33</v>
      </c>
      <c r="E27" s="6">
        <v>0</v>
      </c>
      <c r="F27" s="6">
        <v>1.6</v>
      </c>
      <c r="G27" s="6">
        <v>1422.54</v>
      </c>
      <c r="I27" s="7">
        <v>2028</v>
      </c>
      <c r="J27" s="6">
        <v>0</v>
      </c>
      <c r="K27" s="6">
        <v>626.35</v>
      </c>
      <c r="L27" s="6">
        <v>1115.7080000000001</v>
      </c>
      <c r="M27" s="6">
        <v>0</v>
      </c>
      <c r="N27" s="6">
        <v>457.22</v>
      </c>
      <c r="O27" s="6">
        <v>2199.2779999999998</v>
      </c>
      <c r="Q27" s="7">
        <v>2028</v>
      </c>
      <c r="R27" s="6">
        <v>184.8</v>
      </c>
      <c r="S27" s="6">
        <v>1516.16</v>
      </c>
      <c r="T27" s="6">
        <v>1456.538</v>
      </c>
      <c r="U27" s="6">
        <v>0</v>
      </c>
      <c r="V27" s="6">
        <v>458.82</v>
      </c>
      <c r="W27" s="6">
        <v>3616.3180000000002</v>
      </c>
    </row>
    <row r="28" spans="1:23" x14ac:dyDescent="0.25">
      <c r="A28" s="7">
        <v>2029</v>
      </c>
      <c r="B28" s="6">
        <v>257.45</v>
      </c>
      <c r="C28" s="6">
        <v>767.35</v>
      </c>
      <c r="D28" s="6">
        <v>90.96</v>
      </c>
      <c r="E28" s="6">
        <v>0</v>
      </c>
      <c r="F28" s="6">
        <v>2</v>
      </c>
      <c r="G28" s="6">
        <v>1117.76</v>
      </c>
      <c r="I28" s="7">
        <v>2029</v>
      </c>
      <c r="J28" s="6">
        <v>0</v>
      </c>
      <c r="K28" s="6">
        <v>213.7</v>
      </c>
      <c r="L28" s="6">
        <v>803.25429999999994</v>
      </c>
      <c r="M28" s="6">
        <v>0</v>
      </c>
      <c r="N28" s="6">
        <v>92.4</v>
      </c>
      <c r="O28" s="6">
        <v>1118.0543</v>
      </c>
      <c r="Q28" s="7">
        <v>2029</v>
      </c>
      <c r="R28" s="6">
        <v>257.45</v>
      </c>
      <c r="S28" s="6">
        <v>981.05</v>
      </c>
      <c r="T28" s="6">
        <v>888.91430000000003</v>
      </c>
      <c r="U28" s="6">
        <v>0</v>
      </c>
      <c r="V28" s="6">
        <v>86.9</v>
      </c>
      <c r="W28" s="6">
        <v>2223.0142999999998</v>
      </c>
    </row>
    <row r="29" spans="1:23" x14ac:dyDescent="0.25">
      <c r="A29" s="7">
        <v>2030</v>
      </c>
      <c r="B29" s="6">
        <v>982.9</v>
      </c>
      <c r="C29" s="6">
        <v>237.76</v>
      </c>
      <c r="D29" s="6">
        <v>227.08</v>
      </c>
      <c r="E29" s="6">
        <v>0</v>
      </c>
      <c r="F29" s="6">
        <v>34.4</v>
      </c>
      <c r="G29" s="6">
        <v>1482.14</v>
      </c>
      <c r="I29" s="7">
        <v>2030</v>
      </c>
      <c r="J29" s="6">
        <v>0</v>
      </c>
      <c r="K29" s="6">
        <v>420.24</v>
      </c>
      <c r="L29" s="6">
        <v>415.19</v>
      </c>
      <c r="M29" s="6">
        <v>0</v>
      </c>
      <c r="N29" s="6">
        <v>72.051000000000002</v>
      </c>
      <c r="O29" s="6">
        <v>907.48099999999999</v>
      </c>
      <c r="Q29" s="7">
        <v>2030</v>
      </c>
      <c r="R29" s="6">
        <v>982.9</v>
      </c>
      <c r="S29" s="6">
        <v>658</v>
      </c>
      <c r="T29" s="6">
        <v>494.59</v>
      </c>
      <c r="U29" s="6">
        <v>0</v>
      </c>
      <c r="V29" s="6">
        <v>106.45099999999999</v>
      </c>
      <c r="W29" s="6">
        <v>2241.9409999999998</v>
      </c>
    </row>
    <row r="30" spans="1:23" x14ac:dyDescent="0.25">
      <c r="A30" s="7">
        <v>2031</v>
      </c>
      <c r="B30" s="6">
        <v>578</v>
      </c>
      <c r="C30" s="6">
        <v>270.45</v>
      </c>
      <c r="D30" s="6">
        <v>59.04</v>
      </c>
      <c r="E30" s="6">
        <v>0</v>
      </c>
      <c r="F30" s="6">
        <v>15.7</v>
      </c>
      <c r="G30" s="6">
        <v>923.19</v>
      </c>
      <c r="I30" s="7">
        <v>2031</v>
      </c>
      <c r="J30" s="6">
        <v>0</v>
      </c>
      <c r="K30" s="6">
        <v>437.33</v>
      </c>
      <c r="L30" s="6">
        <v>373.61</v>
      </c>
      <c r="M30" s="6">
        <v>0</v>
      </c>
      <c r="N30" s="6">
        <v>59.62</v>
      </c>
      <c r="O30" s="6">
        <v>870.56</v>
      </c>
      <c r="Q30" s="7">
        <v>2031</v>
      </c>
      <c r="R30" s="6">
        <v>578</v>
      </c>
      <c r="S30" s="6">
        <v>707.78</v>
      </c>
      <c r="T30" s="6">
        <v>432.65</v>
      </c>
      <c r="U30" s="6">
        <v>0</v>
      </c>
      <c r="V30" s="6">
        <v>75.319999999999993</v>
      </c>
      <c r="W30" s="6">
        <v>1793.75</v>
      </c>
    </row>
    <row r="31" spans="1:23" x14ac:dyDescent="0.25">
      <c r="A31" s="7">
        <v>2032</v>
      </c>
      <c r="B31" s="6">
        <v>417</v>
      </c>
      <c r="C31" s="6">
        <v>176.28</v>
      </c>
      <c r="D31" s="6">
        <v>0</v>
      </c>
      <c r="E31" s="6">
        <v>0</v>
      </c>
      <c r="F31" s="6">
        <v>0</v>
      </c>
      <c r="G31" s="6">
        <v>593.28</v>
      </c>
      <c r="I31" s="7">
        <v>2032</v>
      </c>
      <c r="J31" s="6">
        <v>292.8</v>
      </c>
      <c r="K31" s="6">
        <v>271.89999999999998</v>
      </c>
      <c r="L31" s="6">
        <v>110.84</v>
      </c>
      <c r="M31" s="6">
        <v>0</v>
      </c>
      <c r="N31" s="6">
        <v>0</v>
      </c>
      <c r="O31" s="6">
        <v>675.54</v>
      </c>
      <c r="Q31" s="7">
        <v>2032</v>
      </c>
      <c r="R31" s="6">
        <v>709.8</v>
      </c>
      <c r="S31" s="6">
        <v>448.18</v>
      </c>
      <c r="T31" s="6">
        <v>110.84</v>
      </c>
      <c r="U31" s="6">
        <v>0</v>
      </c>
      <c r="V31" s="6">
        <v>0</v>
      </c>
      <c r="W31" s="6">
        <v>1268.82</v>
      </c>
    </row>
    <row r="32" spans="1:23" x14ac:dyDescent="0.25">
      <c r="A32" s="7">
        <v>2033</v>
      </c>
      <c r="B32" s="6">
        <v>0</v>
      </c>
      <c r="C32" s="6">
        <v>112.5</v>
      </c>
      <c r="D32" s="6">
        <v>0.3</v>
      </c>
      <c r="E32" s="6">
        <v>0</v>
      </c>
      <c r="F32" s="6">
        <v>0</v>
      </c>
      <c r="G32" s="6">
        <v>112.8</v>
      </c>
      <c r="I32" s="7">
        <v>2033</v>
      </c>
      <c r="J32" s="6">
        <v>0</v>
      </c>
      <c r="K32" s="6">
        <v>240.1</v>
      </c>
      <c r="L32" s="6">
        <v>66.75</v>
      </c>
      <c r="M32" s="6">
        <v>0</v>
      </c>
      <c r="N32" s="6">
        <v>0</v>
      </c>
      <c r="O32" s="6">
        <v>306.85000000000002</v>
      </c>
      <c r="Q32" s="7">
        <v>2033</v>
      </c>
      <c r="R32" s="6">
        <v>0</v>
      </c>
      <c r="S32" s="6">
        <v>352.6</v>
      </c>
      <c r="T32" s="6">
        <v>67.05</v>
      </c>
      <c r="U32" s="6">
        <v>0</v>
      </c>
      <c r="V32" s="6">
        <v>0</v>
      </c>
      <c r="W32" s="6">
        <v>419.65</v>
      </c>
    </row>
    <row r="33" spans="1:23" x14ac:dyDescent="0.25">
      <c r="Q33"/>
      <c r="R33"/>
      <c r="S33"/>
      <c r="T33"/>
      <c r="U33"/>
      <c r="V33"/>
      <c r="W33"/>
    </row>
    <row r="34" spans="1:23" x14ac:dyDescent="0.25">
      <c r="A34" s="7" t="s">
        <v>9552</v>
      </c>
      <c r="B34" s="6">
        <v>0</v>
      </c>
      <c r="C34" s="6">
        <v>49.6</v>
      </c>
      <c r="D34" s="6">
        <v>21.47</v>
      </c>
      <c r="E34" s="6">
        <v>0</v>
      </c>
      <c r="F34" s="6">
        <v>0</v>
      </c>
      <c r="G34" s="6">
        <v>71.069999999999993</v>
      </c>
      <c r="I34" s="7" t="s">
        <v>9552</v>
      </c>
      <c r="J34" s="6">
        <v>0</v>
      </c>
      <c r="K34" s="6">
        <v>11.8</v>
      </c>
      <c r="L34" s="6">
        <v>96.41</v>
      </c>
      <c r="M34" s="6">
        <v>0</v>
      </c>
      <c r="N34" s="6">
        <v>86.13</v>
      </c>
      <c r="O34" s="6">
        <v>194.34</v>
      </c>
      <c r="Q34" s="7" t="s">
        <v>9552</v>
      </c>
      <c r="R34" s="6">
        <v>0</v>
      </c>
      <c r="S34" s="6">
        <v>56.9</v>
      </c>
      <c r="T34" s="6">
        <v>117.88</v>
      </c>
      <c r="U34" s="6">
        <v>0</v>
      </c>
      <c r="V34" s="6">
        <v>86.13</v>
      </c>
      <c r="W34" s="6">
        <v>260.91000000000003</v>
      </c>
    </row>
    <row r="35" spans="1:23" x14ac:dyDescent="0.25">
      <c r="A35" s="7" t="s">
        <v>9553</v>
      </c>
      <c r="B35" s="6">
        <v>0</v>
      </c>
      <c r="C35" s="6">
        <v>362.66</v>
      </c>
      <c r="D35" s="6">
        <v>78.58</v>
      </c>
      <c r="E35" s="6">
        <v>0</v>
      </c>
      <c r="F35" s="6">
        <v>0</v>
      </c>
      <c r="G35" s="6">
        <v>441.24</v>
      </c>
      <c r="I35" s="7" t="s">
        <v>9553</v>
      </c>
      <c r="J35" s="6">
        <v>0</v>
      </c>
      <c r="K35" s="6">
        <v>118.06</v>
      </c>
      <c r="L35" s="6">
        <v>294.04000000000002</v>
      </c>
      <c r="M35" s="6">
        <v>0</v>
      </c>
      <c r="N35" s="6">
        <v>108.97</v>
      </c>
      <c r="O35" s="6">
        <v>521.07000000000005</v>
      </c>
      <c r="Q35" s="7" t="s">
        <v>9553</v>
      </c>
      <c r="R35" s="6">
        <v>0</v>
      </c>
      <c r="S35" s="6">
        <v>480.72</v>
      </c>
      <c r="T35" s="6">
        <v>369.22</v>
      </c>
      <c r="U35" s="6">
        <v>0</v>
      </c>
      <c r="V35" s="6">
        <v>108.97</v>
      </c>
      <c r="W35" s="6">
        <v>958.91</v>
      </c>
    </row>
    <row r="36" spans="1:23" x14ac:dyDescent="0.25">
      <c r="A36" s="7" t="str">
        <f>LEFT(A23,4)&amp;"-"&amp;LEFT(A32,4)</f>
        <v>2025-2033</v>
      </c>
      <c r="B36" s="6">
        <f>SUM(B23:B32)</f>
        <v>2420.15</v>
      </c>
      <c r="C36" s="6">
        <f>SUM(C23:C32)</f>
        <v>3755.1199999999994</v>
      </c>
      <c r="D36" s="6">
        <f t="shared" ref="D36:G36" si="6">SUM(D23:D32)</f>
        <v>1137.8489999999999</v>
      </c>
      <c r="E36" s="6">
        <f t="shared" si="6"/>
        <v>3</v>
      </c>
      <c r="F36" s="6">
        <f t="shared" si="6"/>
        <v>110.63000000000001</v>
      </c>
      <c r="G36" s="6">
        <f t="shared" si="6"/>
        <v>7426.7489999999998</v>
      </c>
      <c r="I36" s="7" t="str">
        <f>LEFT(I23,4)&amp;"-"&amp;LEFT(I32,4)</f>
        <v>2025-2033</v>
      </c>
      <c r="J36" s="6">
        <f>SUM(J23:J32)</f>
        <v>292.8</v>
      </c>
      <c r="K36" s="6">
        <f>SUM(K23:K32)</f>
        <v>2747.06</v>
      </c>
      <c r="L36" s="6">
        <f t="shared" ref="L36:O36" si="7">SUM(L23:L32)</f>
        <v>4350.2548999999999</v>
      </c>
      <c r="M36" s="6">
        <f t="shared" si="7"/>
        <v>0</v>
      </c>
      <c r="N36" s="6">
        <f t="shared" si="7"/>
        <v>1273.961</v>
      </c>
      <c r="O36" s="6">
        <f t="shared" si="7"/>
        <v>8672.7758999999987</v>
      </c>
      <c r="Q36" s="7" t="str">
        <f>LEFT(Q23,4)&amp;"-"&amp;LEFT(Q32,4)</f>
        <v>2025-2033</v>
      </c>
      <c r="R36" s="6">
        <f>SUM(R23:R32)</f>
        <v>2712.95</v>
      </c>
      <c r="S36" s="6">
        <f>SUM(S23:S32)</f>
        <v>6497.68</v>
      </c>
      <c r="T36" s="6">
        <f t="shared" ref="T36:W36" si="8">SUM(T23:T32)</f>
        <v>5325.3939</v>
      </c>
      <c r="U36" s="6">
        <f t="shared" si="8"/>
        <v>3</v>
      </c>
      <c r="V36" s="6">
        <f t="shared" si="8"/>
        <v>1377.0910000000001</v>
      </c>
      <c r="W36" s="6">
        <f t="shared" si="8"/>
        <v>15924.814899999999</v>
      </c>
    </row>
    <row r="37" spans="1:23" x14ac:dyDescent="0.25">
      <c r="Q37" s="7"/>
      <c r="R37"/>
      <c r="S37"/>
      <c r="T37"/>
      <c r="U37"/>
      <c r="V37"/>
      <c r="W37"/>
    </row>
    <row r="38" spans="1:23" x14ac:dyDescent="0.25">
      <c r="A38" s="7" t="str">
        <f>LEFT(A23,4)&amp;"-"&amp;LEFT(A24,4)</f>
        <v>2025-2026</v>
      </c>
      <c r="B38" s="6">
        <f>SUM(B23:B25)</f>
        <v>0</v>
      </c>
      <c r="C38" s="6">
        <f>SUM(C23:C25)</f>
        <v>767.29</v>
      </c>
      <c r="D38" s="6">
        <f t="shared" ref="D38:G38" si="9">SUM(D23:D25)</f>
        <v>252.10000000000002</v>
      </c>
      <c r="E38" s="6">
        <f t="shared" si="9"/>
        <v>0</v>
      </c>
      <c r="F38" s="6">
        <f t="shared" si="9"/>
        <v>20.5</v>
      </c>
      <c r="G38" s="6">
        <f t="shared" si="9"/>
        <v>1039.8900000000001</v>
      </c>
      <c r="I38" s="7" t="str">
        <f>LEFT(I23,4)&amp;"-"&amp;LEFT(I24,4)</f>
        <v>2025-2026</v>
      </c>
      <c r="J38" s="6">
        <f>SUM(J23:J25)</f>
        <v>0</v>
      </c>
      <c r="K38" s="6">
        <f>SUM(K23:K25)</f>
        <v>141.16</v>
      </c>
      <c r="L38" s="6">
        <f t="shared" ref="L38:O38" si="10">SUM(L23:L25)</f>
        <v>864.81</v>
      </c>
      <c r="M38" s="6">
        <f t="shared" si="10"/>
        <v>0</v>
      </c>
      <c r="N38" s="6">
        <f t="shared" si="10"/>
        <v>474.73</v>
      </c>
      <c r="O38" s="6">
        <f t="shared" si="10"/>
        <v>1480.7</v>
      </c>
      <c r="Q38" s="7" t="str">
        <f>LEFT(Q23,4)&amp;"-"&amp;LEFT(Q24,4)</f>
        <v>2025-2026</v>
      </c>
      <c r="R38" s="6">
        <f>SUM(R23:R25)</f>
        <v>0</v>
      </c>
      <c r="S38" s="6">
        <f>SUM(S23:S25)</f>
        <v>903.95</v>
      </c>
      <c r="T38" s="6">
        <f t="shared" ref="T38:W38" si="11">SUM(T23:T25)</f>
        <v>1112.68</v>
      </c>
      <c r="U38" s="6">
        <f t="shared" si="11"/>
        <v>0</v>
      </c>
      <c r="V38" s="6">
        <f t="shared" si="11"/>
        <v>495.23</v>
      </c>
      <c r="W38" s="6">
        <f t="shared" si="11"/>
        <v>2511.8599999999997</v>
      </c>
    </row>
    <row r="39" spans="1:23" x14ac:dyDescent="0.25">
      <c r="A39" s="7" t="str">
        <f>LEFT(A26,4)&amp;"-"&amp;LEFT(A32,4)</f>
        <v>2027-2033</v>
      </c>
      <c r="B39" s="6">
        <f>SUM(B26:B32)</f>
        <v>2420.15</v>
      </c>
      <c r="C39" s="6">
        <f>SUM(C26:C32)</f>
        <v>2987.8299999999995</v>
      </c>
      <c r="D39" s="6">
        <f t="shared" ref="D39:G39" si="12">SUM(D26:D32)</f>
        <v>885.74899999999991</v>
      </c>
      <c r="E39" s="6">
        <f t="shared" si="12"/>
        <v>3</v>
      </c>
      <c r="F39" s="6">
        <f t="shared" si="12"/>
        <v>90.13000000000001</v>
      </c>
      <c r="G39" s="6">
        <f t="shared" si="12"/>
        <v>6386.8590000000004</v>
      </c>
      <c r="I39" s="7" t="str">
        <f>LEFT(I26,4)&amp;"-"&amp;LEFT(I32,4)</f>
        <v>2027-2033</v>
      </c>
      <c r="J39" s="6">
        <f>SUM(J26:J32)</f>
        <v>292.8</v>
      </c>
      <c r="K39" s="6">
        <f>SUM(K26:K32)</f>
        <v>2605.9</v>
      </c>
      <c r="L39" s="6">
        <f t="shared" ref="L39:O39" si="13">SUM(L26:L32)</f>
        <v>3485.4449000000004</v>
      </c>
      <c r="M39" s="6">
        <f t="shared" si="13"/>
        <v>0</v>
      </c>
      <c r="N39" s="6">
        <f t="shared" si="13"/>
        <v>799.23100000000011</v>
      </c>
      <c r="O39" s="6">
        <f t="shared" si="13"/>
        <v>7192.0758999999989</v>
      </c>
      <c r="Q39" s="7" t="str">
        <f>LEFT(Q26,4)&amp;"-"&amp;LEFT(Q32,4)</f>
        <v>2027-2033</v>
      </c>
      <c r="R39" s="6">
        <f>SUM(R26:R32)</f>
        <v>2712.95</v>
      </c>
      <c r="S39" s="6">
        <f>SUM(S26:S32)</f>
        <v>5593.7300000000005</v>
      </c>
      <c r="T39" s="6">
        <f t="shared" ref="T39:W39" si="14">SUM(T26:T32)</f>
        <v>4212.7139000000006</v>
      </c>
      <c r="U39" s="6">
        <f t="shared" si="14"/>
        <v>3</v>
      </c>
      <c r="V39" s="6">
        <f t="shared" si="14"/>
        <v>881.8610000000001</v>
      </c>
      <c r="W39" s="6">
        <f t="shared" si="14"/>
        <v>13412.954899999999</v>
      </c>
    </row>
  </sheetData>
  <mergeCells count="9">
    <mergeCell ref="B1:G1"/>
    <mergeCell ref="B21:G21"/>
    <mergeCell ref="J1:O1"/>
    <mergeCell ref="J21:O21"/>
    <mergeCell ref="R21:W21"/>
    <mergeCell ref="R3:U3"/>
    <mergeCell ref="R4:U4"/>
    <mergeCell ref="R5:U5"/>
    <mergeCell ref="R6:U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4D8D-3F7D-4EB8-B3A3-E37A7DB3131F}">
  <dimension ref="A1:AG1515"/>
  <sheetViews>
    <sheetView zoomScale="70" zoomScaleNormal="70" workbookViewId="0">
      <selection activeCell="A3" sqref="A3"/>
    </sheetView>
  </sheetViews>
  <sheetFormatPr defaultRowHeight="52.5" customHeight="1" x14ac:dyDescent="0.25"/>
  <cols>
    <col min="1" max="1" width="24.59765625" customWidth="1"/>
    <col min="2" max="2" width="53.3984375" customWidth="1"/>
    <col min="3" max="3" width="63.09765625" bestFit="1" customWidth="1"/>
    <col min="4" max="4" width="63.59765625" customWidth="1"/>
    <col min="5" max="5" width="31" bestFit="1" customWidth="1"/>
    <col min="6" max="6" width="28.69921875" bestFit="1" customWidth="1"/>
    <col min="7" max="7" width="62.3984375" customWidth="1"/>
    <col min="8" max="8" width="47.09765625" customWidth="1"/>
    <col min="9" max="9" width="26.69921875" customWidth="1"/>
    <col min="10" max="10" width="32.5" bestFit="1" customWidth="1"/>
    <col min="11" max="11" width="46.09765625" customWidth="1"/>
    <col min="12" max="12" width="37" style="35" customWidth="1"/>
    <col min="13" max="13" width="33.8984375" style="35" customWidth="1"/>
    <col min="14" max="14" width="19.59765625" bestFit="1" customWidth="1"/>
    <col min="15" max="15" width="24.59765625" customWidth="1"/>
    <col min="16" max="16" width="53.69921875" customWidth="1"/>
    <col min="17" max="17" width="33" customWidth="1"/>
    <col min="18" max="19" width="56.3984375" customWidth="1"/>
    <col min="20" max="20" width="73.8984375" customWidth="1"/>
    <col min="21" max="21" width="22.8984375" customWidth="1"/>
    <col min="22" max="22" width="22.69921875" style="35" customWidth="1"/>
    <col min="23" max="23" width="53.3984375" style="35" customWidth="1"/>
    <col min="24" max="24" width="40" style="35" customWidth="1"/>
    <col min="25" max="25" width="47.3984375" style="35" customWidth="1"/>
    <col min="26" max="26" width="58.59765625" customWidth="1"/>
    <col min="27" max="27" width="49.59765625" customWidth="1"/>
    <col min="28" max="28" width="23.3984375" customWidth="1"/>
    <col min="29" max="29" width="43.3984375" customWidth="1"/>
    <col min="30" max="30" width="50.59765625" bestFit="1" customWidth="1"/>
    <col min="31" max="31" width="20.59765625" bestFit="1" customWidth="1"/>
    <col min="32" max="32" width="27.19921875" bestFit="1" customWidth="1"/>
    <col min="33" max="33" width="22.8984375" customWidth="1"/>
  </cols>
  <sheetData>
    <row r="1" spans="1:33" ht="30" customHeight="1" thickBot="1" x14ac:dyDescent="0.4">
      <c r="A1" s="43" t="s">
        <v>451</v>
      </c>
      <c r="B1" s="43"/>
      <c r="C1" s="43"/>
      <c r="D1" s="43"/>
    </row>
    <row r="2" spans="1:33" s="34" customFormat="1" ht="52.5" customHeight="1" thickTop="1" x14ac:dyDescent="0.25">
      <c r="A2" s="36" t="s">
        <v>369</v>
      </c>
      <c r="B2" s="36" t="s">
        <v>370</v>
      </c>
      <c r="C2" s="36" t="s">
        <v>371</v>
      </c>
      <c r="D2" s="36" t="s">
        <v>392</v>
      </c>
      <c r="E2" s="37" t="s">
        <v>372</v>
      </c>
      <c r="F2" s="37" t="s">
        <v>373</v>
      </c>
      <c r="G2" s="37" t="s">
        <v>374</v>
      </c>
      <c r="H2" s="36" t="s">
        <v>393</v>
      </c>
      <c r="I2" s="36" t="s">
        <v>375</v>
      </c>
      <c r="J2" s="36" t="s">
        <v>376</v>
      </c>
      <c r="K2" s="36" t="s">
        <v>394</v>
      </c>
      <c r="L2" s="38" t="s">
        <v>377</v>
      </c>
      <c r="M2" s="38" t="s">
        <v>378</v>
      </c>
      <c r="N2" s="36" t="s">
        <v>379</v>
      </c>
      <c r="O2" s="36" t="s">
        <v>380</v>
      </c>
      <c r="P2" s="36" t="s">
        <v>381</v>
      </c>
      <c r="Q2" s="36" t="s">
        <v>382</v>
      </c>
      <c r="R2" s="36" t="s">
        <v>383</v>
      </c>
      <c r="S2" s="36" t="s">
        <v>384</v>
      </c>
      <c r="T2" s="36" t="s">
        <v>395</v>
      </c>
      <c r="U2" s="36" t="s">
        <v>396</v>
      </c>
      <c r="V2" s="36" t="s">
        <v>385</v>
      </c>
      <c r="W2" s="39" t="s">
        <v>397</v>
      </c>
      <c r="X2" s="39" t="s">
        <v>386</v>
      </c>
      <c r="Y2" s="39" t="s">
        <v>387</v>
      </c>
      <c r="Z2" s="36" t="s">
        <v>398</v>
      </c>
      <c r="AA2" s="36" t="s">
        <v>388</v>
      </c>
      <c r="AB2" s="37" t="s">
        <v>389</v>
      </c>
      <c r="AC2" s="36" t="s">
        <v>399</v>
      </c>
      <c r="AD2" s="36" t="s">
        <v>400</v>
      </c>
      <c r="AE2" s="36" t="s">
        <v>390</v>
      </c>
      <c r="AF2" s="36" t="s">
        <v>391</v>
      </c>
      <c r="AG2" s="36" t="s">
        <v>401</v>
      </c>
    </row>
    <row r="3" spans="1:33" ht="52.5" customHeight="1" x14ac:dyDescent="0.25">
      <c r="A3" s="36">
        <v>70550</v>
      </c>
      <c r="B3" s="36" t="s">
        <v>452</v>
      </c>
      <c r="C3" s="36" t="s">
        <v>453</v>
      </c>
      <c r="D3" s="36"/>
      <c r="E3" s="36" t="s">
        <v>454</v>
      </c>
      <c r="F3" s="36" t="s">
        <v>455</v>
      </c>
      <c r="G3" s="36" t="s">
        <v>440</v>
      </c>
      <c r="H3" s="36"/>
      <c r="I3" s="36" t="s">
        <v>456</v>
      </c>
      <c r="J3" s="36" t="s">
        <v>457</v>
      </c>
      <c r="K3" s="36"/>
      <c r="L3" s="38">
        <v>46388</v>
      </c>
      <c r="M3" s="38"/>
      <c r="N3" s="36">
        <v>138</v>
      </c>
      <c r="O3" s="36">
        <v>0</v>
      </c>
      <c r="P3" s="36">
        <v>0</v>
      </c>
      <c r="Q3" s="36">
        <v>0</v>
      </c>
      <c r="R3" s="36" t="s">
        <v>458</v>
      </c>
      <c r="S3" s="36" t="s">
        <v>459</v>
      </c>
      <c r="T3" s="36" t="s">
        <v>459</v>
      </c>
      <c r="U3" s="36" t="s">
        <v>460</v>
      </c>
      <c r="V3" s="36"/>
      <c r="W3" s="38"/>
      <c r="X3" s="38"/>
      <c r="Y3" s="38"/>
      <c r="Z3" s="36" t="s">
        <v>461</v>
      </c>
      <c r="AA3" s="36" t="s">
        <v>462</v>
      </c>
      <c r="AB3" s="36"/>
      <c r="AC3" s="36"/>
      <c r="AD3" s="36"/>
      <c r="AE3" s="36">
        <v>72028</v>
      </c>
      <c r="AF3" s="36">
        <v>70550</v>
      </c>
      <c r="AG3" s="36"/>
    </row>
    <row r="4" spans="1:33" ht="52.5" customHeight="1" x14ac:dyDescent="0.25">
      <c r="A4" s="36" t="s">
        <v>463</v>
      </c>
      <c r="B4" s="36" t="s">
        <v>464</v>
      </c>
      <c r="C4" s="36"/>
      <c r="D4" s="36"/>
      <c r="E4" s="36" t="s">
        <v>465</v>
      </c>
      <c r="F4" s="36"/>
      <c r="G4" s="36" t="s">
        <v>440</v>
      </c>
      <c r="H4" s="36"/>
      <c r="I4" s="36" t="s">
        <v>57</v>
      </c>
      <c r="J4" s="36" t="s">
        <v>466</v>
      </c>
      <c r="K4" s="36"/>
      <c r="L4" s="38">
        <v>46388.000694444447</v>
      </c>
      <c r="M4" s="38"/>
      <c r="N4" s="36">
        <v>138</v>
      </c>
      <c r="O4" s="36">
        <v>0</v>
      </c>
      <c r="P4" s="36">
        <v>0</v>
      </c>
      <c r="Q4" s="36">
        <v>0</v>
      </c>
      <c r="R4" s="36" t="s">
        <v>458</v>
      </c>
      <c r="S4" s="36" t="s">
        <v>467</v>
      </c>
      <c r="T4" s="36"/>
      <c r="U4" s="36" t="s">
        <v>460</v>
      </c>
      <c r="V4" s="38"/>
      <c r="W4" s="38"/>
      <c r="X4" s="38"/>
      <c r="Y4" s="38"/>
      <c r="Z4" s="36">
        <v>40913</v>
      </c>
      <c r="AA4" s="36" t="s">
        <v>462</v>
      </c>
      <c r="AB4" s="36"/>
      <c r="AC4" s="36"/>
      <c r="AD4" s="36"/>
      <c r="AE4" s="36">
        <v>109935</v>
      </c>
      <c r="AF4" s="36">
        <v>105622</v>
      </c>
      <c r="AG4" s="36"/>
    </row>
    <row r="5" spans="1:33" ht="52.5" customHeight="1" x14ac:dyDescent="0.25">
      <c r="A5" s="36">
        <v>61406</v>
      </c>
      <c r="B5" s="36" t="s">
        <v>468</v>
      </c>
      <c r="C5" s="36" t="s">
        <v>469</v>
      </c>
      <c r="D5" s="36"/>
      <c r="E5" s="36" t="s">
        <v>470</v>
      </c>
      <c r="F5" s="36" t="s">
        <v>471</v>
      </c>
      <c r="G5" s="36" t="s">
        <v>440</v>
      </c>
      <c r="H5" s="36" t="s">
        <v>472</v>
      </c>
      <c r="I5" s="36" t="s">
        <v>473</v>
      </c>
      <c r="J5" s="36" t="s">
        <v>474</v>
      </c>
      <c r="K5" s="36"/>
      <c r="L5" s="38">
        <v>46416</v>
      </c>
      <c r="M5" s="38"/>
      <c r="N5" s="36">
        <v>138</v>
      </c>
      <c r="O5" s="36">
        <v>0</v>
      </c>
      <c r="P5" s="36">
        <v>10.199999999999999</v>
      </c>
      <c r="Q5" s="36">
        <v>0</v>
      </c>
      <c r="R5" s="36" t="s">
        <v>458</v>
      </c>
      <c r="S5" s="36" t="s">
        <v>470</v>
      </c>
      <c r="T5" s="36" t="s">
        <v>470</v>
      </c>
      <c r="U5" s="36" t="s">
        <v>475</v>
      </c>
      <c r="V5" s="38" t="s">
        <v>476</v>
      </c>
      <c r="W5" s="38">
        <v>44624</v>
      </c>
      <c r="X5" s="38">
        <v>44813</v>
      </c>
      <c r="Y5" s="38"/>
      <c r="Z5" s="36" t="s">
        <v>477</v>
      </c>
      <c r="AA5" s="36" t="s">
        <v>462</v>
      </c>
      <c r="AB5" s="36" t="s">
        <v>478</v>
      </c>
      <c r="AC5" s="36"/>
      <c r="AD5" s="36"/>
      <c r="AE5" s="36">
        <v>78330</v>
      </c>
      <c r="AF5" s="36">
        <v>61406</v>
      </c>
      <c r="AG5" s="36"/>
    </row>
    <row r="6" spans="1:33" ht="52.5" customHeight="1" x14ac:dyDescent="0.25">
      <c r="A6" s="36">
        <v>73025</v>
      </c>
      <c r="B6" s="36" t="s">
        <v>479</v>
      </c>
      <c r="C6" s="36" t="s">
        <v>480</v>
      </c>
      <c r="D6" s="36"/>
      <c r="E6" s="36">
        <v>5380</v>
      </c>
      <c r="F6" s="36" t="s">
        <v>481</v>
      </c>
      <c r="G6" s="36" t="s">
        <v>440</v>
      </c>
      <c r="H6" s="36" t="s">
        <v>482</v>
      </c>
      <c r="I6" s="36" t="s">
        <v>483</v>
      </c>
      <c r="J6" s="36" t="s">
        <v>484</v>
      </c>
      <c r="K6" s="36" t="s">
        <v>485</v>
      </c>
      <c r="L6" s="38">
        <v>46416</v>
      </c>
      <c r="M6" s="38"/>
      <c r="N6" s="36">
        <v>345</v>
      </c>
      <c r="O6" s="36">
        <v>0</v>
      </c>
      <c r="P6" s="36">
        <v>0</v>
      </c>
      <c r="Q6" s="36">
        <v>0</v>
      </c>
      <c r="R6" s="36" t="s">
        <v>458</v>
      </c>
      <c r="S6" s="36" t="s">
        <v>486</v>
      </c>
      <c r="T6" s="36" t="s">
        <v>486</v>
      </c>
      <c r="U6" s="36" t="s">
        <v>460</v>
      </c>
      <c r="V6" s="38"/>
      <c r="W6" s="38"/>
      <c r="X6" s="38"/>
      <c r="Y6" s="38"/>
      <c r="Z6" s="36" t="s">
        <v>487</v>
      </c>
      <c r="AA6" s="36" t="s">
        <v>462</v>
      </c>
      <c r="AB6" s="36"/>
      <c r="AC6" s="36"/>
      <c r="AD6" s="36"/>
      <c r="AE6" s="36">
        <v>73026</v>
      </c>
      <c r="AF6" s="36">
        <v>73025</v>
      </c>
      <c r="AG6" s="36"/>
    </row>
    <row r="7" spans="1:33" ht="52.5" customHeight="1" x14ac:dyDescent="0.25">
      <c r="A7" s="36" t="s">
        <v>488</v>
      </c>
      <c r="B7" s="36" t="s">
        <v>489</v>
      </c>
      <c r="C7" s="36" t="s">
        <v>490</v>
      </c>
      <c r="D7" s="36"/>
      <c r="E7" s="36" t="s">
        <v>491</v>
      </c>
      <c r="F7" s="36"/>
      <c r="G7" s="36" t="s">
        <v>440</v>
      </c>
      <c r="H7" s="36"/>
      <c r="I7" s="36" t="s">
        <v>57</v>
      </c>
      <c r="J7" s="36" t="s">
        <v>466</v>
      </c>
      <c r="K7" s="36"/>
      <c r="L7" s="38">
        <v>46418</v>
      </c>
      <c r="M7" s="38"/>
      <c r="N7" s="36">
        <v>138</v>
      </c>
      <c r="O7" s="36">
        <v>0</v>
      </c>
      <c r="P7" s="36">
        <v>0</v>
      </c>
      <c r="Q7" s="36">
        <v>0</v>
      </c>
      <c r="R7" s="36" t="s">
        <v>492</v>
      </c>
      <c r="S7" s="36" t="s">
        <v>493</v>
      </c>
      <c r="T7" s="36"/>
      <c r="U7" s="36" t="s">
        <v>460</v>
      </c>
      <c r="V7" s="38"/>
      <c r="W7" s="38"/>
      <c r="X7" s="38"/>
      <c r="Y7" s="38"/>
      <c r="Z7" s="36">
        <v>44860</v>
      </c>
      <c r="AA7" s="36" t="s">
        <v>462</v>
      </c>
      <c r="AB7" s="36" t="s">
        <v>478</v>
      </c>
      <c r="AC7" s="36"/>
      <c r="AD7" s="36"/>
      <c r="AE7" s="36">
        <v>109557</v>
      </c>
      <c r="AF7" s="36">
        <v>99000</v>
      </c>
      <c r="AG7" s="36"/>
    </row>
    <row r="8" spans="1:33" ht="52.5" customHeight="1" x14ac:dyDescent="0.25">
      <c r="A8" s="36">
        <v>100305</v>
      </c>
      <c r="B8" s="36" t="s">
        <v>494</v>
      </c>
      <c r="C8" s="36" t="s">
        <v>495</v>
      </c>
      <c r="D8" s="36"/>
      <c r="E8" s="36"/>
      <c r="F8" s="36"/>
      <c r="G8" s="36" t="s">
        <v>496</v>
      </c>
      <c r="H8" s="36"/>
      <c r="I8" s="36" t="s">
        <v>497</v>
      </c>
      <c r="J8" s="36" t="s">
        <v>498</v>
      </c>
      <c r="K8" s="36"/>
      <c r="L8" s="38">
        <v>46418</v>
      </c>
      <c r="M8" s="38"/>
      <c r="N8" s="36">
        <v>345</v>
      </c>
      <c r="O8" s="36">
        <v>0</v>
      </c>
      <c r="P8" s="36">
        <v>0</v>
      </c>
      <c r="Q8" s="36">
        <v>0</v>
      </c>
      <c r="R8" s="36" t="s">
        <v>458</v>
      </c>
      <c r="S8" s="36" t="s">
        <v>499</v>
      </c>
      <c r="T8" s="36"/>
      <c r="U8" s="36" t="s">
        <v>460</v>
      </c>
      <c r="V8" s="38"/>
      <c r="W8" s="38"/>
      <c r="X8" s="38"/>
      <c r="Y8" s="38"/>
      <c r="Z8" s="36" t="s">
        <v>500</v>
      </c>
      <c r="AA8" s="36" t="s">
        <v>462</v>
      </c>
      <c r="AB8" s="36"/>
      <c r="AC8" s="36"/>
      <c r="AD8" s="36"/>
      <c r="AE8" s="36">
        <v>100306</v>
      </c>
      <c r="AF8" s="36">
        <v>100305</v>
      </c>
      <c r="AG8" s="36"/>
    </row>
    <row r="9" spans="1:33" ht="52.5" customHeight="1" x14ac:dyDescent="0.25">
      <c r="A9" s="36" t="s">
        <v>501</v>
      </c>
      <c r="B9" s="36" t="s">
        <v>502</v>
      </c>
      <c r="C9" s="36" t="s">
        <v>503</v>
      </c>
      <c r="D9" s="36"/>
      <c r="E9" s="36" t="s">
        <v>504</v>
      </c>
      <c r="F9" s="36" t="s">
        <v>505</v>
      </c>
      <c r="G9" s="36" t="s">
        <v>440</v>
      </c>
      <c r="H9" s="36"/>
      <c r="I9" s="36" t="s">
        <v>57</v>
      </c>
      <c r="J9" s="36" t="s">
        <v>466</v>
      </c>
      <c r="K9" s="36"/>
      <c r="L9" s="38">
        <v>46418</v>
      </c>
      <c r="M9" s="38"/>
      <c r="N9" s="36">
        <v>345</v>
      </c>
      <c r="O9" s="36">
        <v>0</v>
      </c>
      <c r="P9" s="36">
        <v>0</v>
      </c>
      <c r="Q9" s="36">
        <v>0</v>
      </c>
      <c r="R9" s="36" t="s">
        <v>458</v>
      </c>
      <c r="S9" s="36" t="s">
        <v>467</v>
      </c>
      <c r="T9" s="36" t="s">
        <v>467</v>
      </c>
      <c r="U9" s="36" t="s">
        <v>460</v>
      </c>
      <c r="V9" s="38"/>
      <c r="W9" s="38"/>
      <c r="X9" s="38"/>
      <c r="Y9" s="38"/>
      <c r="Z9" s="36" t="s">
        <v>506</v>
      </c>
      <c r="AA9" s="36" t="s">
        <v>462</v>
      </c>
      <c r="AB9" s="36" t="s">
        <v>478</v>
      </c>
      <c r="AC9" s="36"/>
      <c r="AD9" s="36"/>
      <c r="AE9" s="36">
        <v>98394</v>
      </c>
      <c r="AF9" s="36">
        <v>69902</v>
      </c>
      <c r="AG9" s="36"/>
    </row>
    <row r="10" spans="1:33" ht="52.5" customHeight="1" x14ac:dyDescent="0.25">
      <c r="A10" s="36">
        <v>98593</v>
      </c>
      <c r="B10" s="36" t="s">
        <v>507</v>
      </c>
      <c r="C10" s="36" t="s">
        <v>508</v>
      </c>
      <c r="D10" s="36" t="s">
        <v>509</v>
      </c>
      <c r="E10" s="36" t="s">
        <v>510</v>
      </c>
      <c r="F10" s="36"/>
      <c r="G10" s="36" t="s">
        <v>440</v>
      </c>
      <c r="H10" s="36"/>
      <c r="I10" s="36" t="s">
        <v>511</v>
      </c>
      <c r="J10" s="36" t="s">
        <v>512</v>
      </c>
      <c r="K10" s="36" t="s">
        <v>513</v>
      </c>
      <c r="L10" s="38">
        <v>46418</v>
      </c>
      <c r="M10" s="38"/>
      <c r="N10" s="36">
        <v>69</v>
      </c>
      <c r="O10" s="36">
        <v>0</v>
      </c>
      <c r="P10" s="36">
        <v>0</v>
      </c>
      <c r="Q10" s="36">
        <v>0</v>
      </c>
      <c r="R10" s="36" t="s">
        <v>458</v>
      </c>
      <c r="S10" s="36"/>
      <c r="T10" s="36"/>
      <c r="U10" s="36" t="s">
        <v>460</v>
      </c>
      <c r="V10" s="38"/>
      <c r="W10" s="38"/>
      <c r="X10" s="38"/>
      <c r="Y10" s="38"/>
      <c r="Z10" s="36" t="s">
        <v>514</v>
      </c>
      <c r="AA10" s="36" t="s">
        <v>462</v>
      </c>
      <c r="AB10" s="36"/>
      <c r="AC10" s="36"/>
      <c r="AD10" s="36"/>
      <c r="AE10" s="36">
        <v>98594</v>
      </c>
      <c r="AF10" s="36">
        <v>98593</v>
      </c>
      <c r="AG10" s="36"/>
    </row>
    <row r="11" spans="1:33" ht="52.5" customHeight="1" x14ac:dyDescent="0.25">
      <c r="A11" s="36" t="s">
        <v>515</v>
      </c>
      <c r="B11" s="36" t="s">
        <v>516</v>
      </c>
      <c r="C11" s="36" t="s">
        <v>517</v>
      </c>
      <c r="D11" s="36"/>
      <c r="E11" s="36">
        <v>5260</v>
      </c>
      <c r="F11" s="36">
        <v>5385</v>
      </c>
      <c r="G11" s="36" t="s">
        <v>518</v>
      </c>
      <c r="H11" s="36"/>
      <c r="I11" s="36" t="s">
        <v>483</v>
      </c>
      <c r="J11" s="36" t="s">
        <v>484</v>
      </c>
      <c r="K11" s="36"/>
      <c r="L11" s="38">
        <v>46418</v>
      </c>
      <c r="M11" s="38"/>
      <c r="N11" s="36">
        <v>138</v>
      </c>
      <c r="O11" s="36">
        <v>0</v>
      </c>
      <c r="P11" s="36">
        <v>2.89</v>
      </c>
      <c r="Q11" s="36">
        <v>0</v>
      </c>
      <c r="R11" s="36" t="s">
        <v>458</v>
      </c>
      <c r="S11" s="36" t="s">
        <v>519</v>
      </c>
      <c r="T11" s="36" t="s">
        <v>519</v>
      </c>
      <c r="U11" s="36" t="s">
        <v>520</v>
      </c>
      <c r="V11" s="38" t="s">
        <v>521</v>
      </c>
      <c r="W11" s="38">
        <v>44924</v>
      </c>
      <c r="X11" s="38"/>
      <c r="Y11" s="38">
        <v>45169</v>
      </c>
      <c r="Z11" s="36" t="s">
        <v>522</v>
      </c>
      <c r="AA11" s="36" t="s">
        <v>462</v>
      </c>
      <c r="AB11" s="36"/>
      <c r="AC11" s="36"/>
      <c r="AD11" s="36"/>
      <c r="AE11" s="36">
        <v>75960</v>
      </c>
      <c r="AF11" s="36">
        <v>75255</v>
      </c>
      <c r="AG11" s="36"/>
    </row>
    <row r="12" spans="1:33" ht="52.5" customHeight="1" x14ac:dyDescent="0.25">
      <c r="A12" s="36">
        <v>90065</v>
      </c>
      <c r="B12" s="36" t="s">
        <v>523</v>
      </c>
      <c r="C12" s="36" t="s">
        <v>524</v>
      </c>
      <c r="D12" s="36" t="s">
        <v>525</v>
      </c>
      <c r="E12" s="36" t="s">
        <v>526</v>
      </c>
      <c r="F12" s="36" t="s">
        <v>527</v>
      </c>
      <c r="G12" s="36" t="s">
        <v>440</v>
      </c>
      <c r="H12" s="36"/>
      <c r="I12" s="36" t="s">
        <v>511</v>
      </c>
      <c r="J12" s="36" t="s">
        <v>528</v>
      </c>
      <c r="K12" s="36" t="s">
        <v>529</v>
      </c>
      <c r="L12" s="38">
        <v>46418</v>
      </c>
      <c r="M12" s="38"/>
      <c r="N12" s="36">
        <v>138</v>
      </c>
      <c r="O12" s="36">
        <v>0</v>
      </c>
      <c r="P12" s="36">
        <v>2.58</v>
      </c>
      <c r="Q12" s="36">
        <v>0</v>
      </c>
      <c r="R12" s="36" t="s">
        <v>458</v>
      </c>
      <c r="S12" s="36" t="s">
        <v>530</v>
      </c>
      <c r="T12" s="36" t="s">
        <v>531</v>
      </c>
      <c r="U12" s="36" t="s">
        <v>460</v>
      </c>
      <c r="V12" s="38"/>
      <c r="W12" s="38"/>
      <c r="X12" s="38"/>
      <c r="Y12" s="38"/>
      <c r="Z12" s="36" t="s">
        <v>532</v>
      </c>
      <c r="AA12" s="36" t="s">
        <v>462</v>
      </c>
      <c r="AB12" s="36" t="s">
        <v>478</v>
      </c>
      <c r="AC12" s="36"/>
      <c r="AD12" s="36"/>
      <c r="AE12" s="36">
        <v>90066</v>
      </c>
      <c r="AF12" s="36">
        <v>90065</v>
      </c>
      <c r="AG12" s="36"/>
    </row>
    <row r="13" spans="1:33" ht="52.5" customHeight="1" x14ac:dyDescent="0.25">
      <c r="A13" s="36">
        <v>86796</v>
      </c>
      <c r="B13" s="36" t="s">
        <v>533</v>
      </c>
      <c r="C13" s="36" t="s">
        <v>534</v>
      </c>
      <c r="D13" s="36"/>
      <c r="E13" s="36" t="s">
        <v>535</v>
      </c>
      <c r="F13" s="36"/>
      <c r="G13" s="36" t="s">
        <v>440</v>
      </c>
      <c r="H13" s="36" t="s">
        <v>536</v>
      </c>
      <c r="I13" s="36" t="s">
        <v>511</v>
      </c>
      <c r="J13" s="36" t="s">
        <v>537</v>
      </c>
      <c r="K13" s="36"/>
      <c r="L13" s="38">
        <v>46418</v>
      </c>
      <c r="M13" s="38"/>
      <c r="N13" s="36">
        <v>69</v>
      </c>
      <c r="O13" s="36">
        <v>0</v>
      </c>
      <c r="P13" s="36">
        <v>0</v>
      </c>
      <c r="Q13" s="36">
        <v>0</v>
      </c>
      <c r="R13" s="36" t="s">
        <v>458</v>
      </c>
      <c r="S13" s="36" t="s">
        <v>538</v>
      </c>
      <c r="T13" s="36"/>
      <c r="U13" s="36" t="s">
        <v>460</v>
      </c>
      <c r="V13" s="38"/>
      <c r="W13" s="38"/>
      <c r="X13" s="38"/>
      <c r="Y13" s="38"/>
      <c r="Z13" s="36" t="s">
        <v>539</v>
      </c>
      <c r="AA13" s="36" t="s">
        <v>462</v>
      </c>
      <c r="AB13" s="36" t="s">
        <v>478</v>
      </c>
      <c r="AC13" s="36"/>
      <c r="AD13" s="36"/>
      <c r="AE13" s="36">
        <v>86797</v>
      </c>
      <c r="AF13" s="36">
        <v>86796</v>
      </c>
      <c r="AG13" s="36"/>
    </row>
    <row r="14" spans="1:33" ht="52.5" customHeight="1" x14ac:dyDescent="0.25">
      <c r="A14" s="36">
        <v>86800</v>
      </c>
      <c r="B14" s="36" t="s">
        <v>540</v>
      </c>
      <c r="C14" s="36" t="s">
        <v>541</v>
      </c>
      <c r="D14" s="36"/>
      <c r="E14" s="36" t="s">
        <v>542</v>
      </c>
      <c r="F14" s="36"/>
      <c r="G14" s="36" t="s">
        <v>440</v>
      </c>
      <c r="H14" s="36" t="s">
        <v>543</v>
      </c>
      <c r="I14" s="36" t="s">
        <v>544</v>
      </c>
      <c r="J14" s="36" t="s">
        <v>545</v>
      </c>
      <c r="K14" s="36"/>
      <c r="L14" s="38">
        <v>46418</v>
      </c>
      <c r="M14" s="38"/>
      <c r="N14" s="36">
        <v>345</v>
      </c>
      <c r="O14" s="36">
        <v>0</v>
      </c>
      <c r="P14" s="36">
        <v>0</v>
      </c>
      <c r="Q14" s="36">
        <v>0</v>
      </c>
      <c r="R14" s="36" t="s">
        <v>458</v>
      </c>
      <c r="S14" s="36" t="s">
        <v>546</v>
      </c>
      <c r="T14" s="36"/>
      <c r="U14" s="36" t="s">
        <v>460</v>
      </c>
      <c r="V14" s="38"/>
      <c r="W14" s="38"/>
      <c r="X14" s="38"/>
      <c r="Y14" s="38"/>
      <c r="Z14" s="36">
        <v>60507</v>
      </c>
      <c r="AA14" s="36" t="s">
        <v>462</v>
      </c>
      <c r="AB14" s="36" t="s">
        <v>478</v>
      </c>
      <c r="AC14" s="36"/>
      <c r="AD14" s="36"/>
      <c r="AE14" s="36">
        <v>86801</v>
      </c>
      <c r="AF14" s="36">
        <v>86800</v>
      </c>
      <c r="AG14" s="36"/>
    </row>
    <row r="15" spans="1:33" ht="52.5" customHeight="1" x14ac:dyDescent="0.25">
      <c r="A15" s="36" t="s">
        <v>547</v>
      </c>
      <c r="B15" s="36" t="s">
        <v>548</v>
      </c>
      <c r="C15" s="36" t="s">
        <v>549</v>
      </c>
      <c r="D15" s="36"/>
      <c r="E15" s="36" t="s">
        <v>550</v>
      </c>
      <c r="F15" s="36" t="s">
        <v>551</v>
      </c>
      <c r="G15" s="36" t="s">
        <v>440</v>
      </c>
      <c r="H15" s="36"/>
      <c r="I15" s="36" t="s">
        <v>57</v>
      </c>
      <c r="J15" s="36" t="s">
        <v>466</v>
      </c>
      <c r="K15" s="36"/>
      <c r="L15" s="38">
        <v>46418</v>
      </c>
      <c r="M15" s="38"/>
      <c r="N15" s="36">
        <v>69</v>
      </c>
      <c r="O15" s="36">
        <v>0</v>
      </c>
      <c r="P15" s="36">
        <v>0</v>
      </c>
      <c r="Q15" s="36">
        <v>0</v>
      </c>
      <c r="R15" s="36" t="s">
        <v>458</v>
      </c>
      <c r="S15" s="36" t="s">
        <v>467</v>
      </c>
      <c r="T15" s="36" t="s">
        <v>467</v>
      </c>
      <c r="U15" s="36" t="s">
        <v>460</v>
      </c>
      <c r="V15" s="38"/>
      <c r="W15" s="38"/>
      <c r="X15" s="38"/>
      <c r="Y15" s="38"/>
      <c r="Z15" s="36" t="s">
        <v>552</v>
      </c>
      <c r="AA15" s="36" t="s">
        <v>462</v>
      </c>
      <c r="AB15" s="36" t="s">
        <v>478</v>
      </c>
      <c r="AC15" s="36"/>
      <c r="AD15" s="36"/>
      <c r="AE15" s="36">
        <v>87579</v>
      </c>
      <c r="AF15" s="36">
        <v>67422</v>
      </c>
      <c r="AG15" s="36"/>
    </row>
    <row r="16" spans="1:33" ht="52.5" customHeight="1" x14ac:dyDescent="0.25">
      <c r="A16" s="36">
        <v>65837</v>
      </c>
      <c r="B16" s="36" t="s">
        <v>553</v>
      </c>
      <c r="C16" s="36" t="s">
        <v>554</v>
      </c>
      <c r="D16" s="36"/>
      <c r="E16" s="36">
        <v>5068</v>
      </c>
      <c r="F16" s="36" t="s">
        <v>555</v>
      </c>
      <c r="G16" s="36" t="s">
        <v>518</v>
      </c>
      <c r="H16" s="36" t="s">
        <v>556</v>
      </c>
      <c r="I16" s="36" t="s">
        <v>483</v>
      </c>
      <c r="J16" s="36" t="s">
        <v>484</v>
      </c>
      <c r="K16" s="36" t="s">
        <v>557</v>
      </c>
      <c r="L16" s="38">
        <v>46418</v>
      </c>
      <c r="M16" s="38"/>
      <c r="N16" s="36">
        <v>345</v>
      </c>
      <c r="O16" s="36">
        <v>0</v>
      </c>
      <c r="P16" s="36">
        <v>0</v>
      </c>
      <c r="Q16" s="36">
        <v>0</v>
      </c>
      <c r="R16" s="36" t="s">
        <v>458</v>
      </c>
      <c r="S16" s="36" t="s">
        <v>558</v>
      </c>
      <c r="T16" s="36"/>
      <c r="U16" s="36" t="s">
        <v>460</v>
      </c>
      <c r="V16" s="38"/>
      <c r="W16" s="38"/>
      <c r="X16" s="38"/>
      <c r="Y16" s="38"/>
      <c r="Z16" s="36" t="s">
        <v>559</v>
      </c>
      <c r="AA16" s="36" t="s">
        <v>462</v>
      </c>
      <c r="AB16" s="36"/>
      <c r="AC16" s="36"/>
      <c r="AD16" s="36"/>
      <c r="AE16" s="36">
        <v>65838</v>
      </c>
      <c r="AF16" s="36">
        <v>65837</v>
      </c>
      <c r="AG16" s="36"/>
    </row>
    <row r="17" spans="1:33" ht="52.5" customHeight="1" x14ac:dyDescent="0.25">
      <c r="A17" s="36" t="s">
        <v>560</v>
      </c>
      <c r="B17" s="36" t="s">
        <v>489</v>
      </c>
      <c r="C17" s="36" t="s">
        <v>561</v>
      </c>
      <c r="D17" s="36"/>
      <c r="E17" s="36" t="s">
        <v>562</v>
      </c>
      <c r="F17" s="36"/>
      <c r="G17" s="36" t="s">
        <v>440</v>
      </c>
      <c r="H17" s="36"/>
      <c r="I17" s="36" t="s">
        <v>57</v>
      </c>
      <c r="J17" s="36" t="s">
        <v>466</v>
      </c>
      <c r="K17" s="36"/>
      <c r="L17" s="38">
        <v>46418</v>
      </c>
      <c r="M17" s="38"/>
      <c r="N17" s="36">
        <v>138</v>
      </c>
      <c r="O17" s="36">
        <v>0</v>
      </c>
      <c r="P17" s="36">
        <v>0</v>
      </c>
      <c r="Q17" s="36">
        <v>0</v>
      </c>
      <c r="R17" s="36" t="s">
        <v>492</v>
      </c>
      <c r="S17" s="36" t="s">
        <v>493</v>
      </c>
      <c r="T17" s="36"/>
      <c r="U17" s="36" t="s">
        <v>460</v>
      </c>
      <c r="V17" s="38"/>
      <c r="W17" s="38"/>
      <c r="X17" s="38"/>
      <c r="Y17" s="38"/>
      <c r="Z17" s="36">
        <v>44750</v>
      </c>
      <c r="AA17" s="36" t="s">
        <v>462</v>
      </c>
      <c r="AB17" s="36" t="s">
        <v>478</v>
      </c>
      <c r="AC17" s="36"/>
      <c r="AD17" s="36"/>
      <c r="AE17" s="36">
        <v>109554</v>
      </c>
      <c r="AF17" s="36">
        <v>99000</v>
      </c>
      <c r="AG17" s="36"/>
    </row>
    <row r="18" spans="1:33" ht="52.5" customHeight="1" x14ac:dyDescent="0.25">
      <c r="A18" s="36">
        <v>67329</v>
      </c>
      <c r="B18" s="36" t="s">
        <v>563</v>
      </c>
      <c r="C18" s="36" t="s">
        <v>564</v>
      </c>
      <c r="D18" s="36"/>
      <c r="E18" s="36" t="s">
        <v>565</v>
      </c>
      <c r="F18" s="36" t="s">
        <v>566</v>
      </c>
      <c r="G18" s="36" t="s">
        <v>440</v>
      </c>
      <c r="H18" s="36"/>
      <c r="I18" s="36" t="s">
        <v>143</v>
      </c>
      <c r="J18" s="36" t="s">
        <v>567</v>
      </c>
      <c r="K18" s="36"/>
      <c r="L18" s="38">
        <v>46418</v>
      </c>
      <c r="M18" s="38"/>
      <c r="N18" s="36">
        <v>345</v>
      </c>
      <c r="O18" s="36">
        <v>231.12</v>
      </c>
      <c r="P18" s="36">
        <v>0</v>
      </c>
      <c r="Q18" s="36">
        <v>0</v>
      </c>
      <c r="R18" s="36" t="s">
        <v>458</v>
      </c>
      <c r="S18" s="36" t="s">
        <v>568</v>
      </c>
      <c r="T18" s="36" t="s">
        <v>569</v>
      </c>
      <c r="U18" s="36" t="s">
        <v>520</v>
      </c>
      <c r="V18" s="38" t="s">
        <v>570</v>
      </c>
      <c r="W18" s="38">
        <v>44462</v>
      </c>
      <c r="X18" s="38">
        <v>44553</v>
      </c>
      <c r="Y18" s="38"/>
      <c r="Z18" s="36"/>
      <c r="AA18" s="36" t="s">
        <v>462</v>
      </c>
      <c r="AB18" s="36"/>
      <c r="AC18" s="36"/>
      <c r="AD18" s="36"/>
      <c r="AE18" s="36">
        <v>67330</v>
      </c>
      <c r="AF18" s="36">
        <v>67329</v>
      </c>
      <c r="AG18" s="36"/>
    </row>
    <row r="19" spans="1:33" ht="52.5" customHeight="1" x14ac:dyDescent="0.25">
      <c r="A19" s="36">
        <v>73496</v>
      </c>
      <c r="B19" s="36" t="s">
        <v>571</v>
      </c>
      <c r="C19" s="36" t="s">
        <v>572</v>
      </c>
      <c r="D19" s="36"/>
      <c r="E19" s="36" t="s">
        <v>573</v>
      </c>
      <c r="F19" s="36"/>
      <c r="G19" s="36" t="s">
        <v>440</v>
      </c>
      <c r="H19" s="36"/>
      <c r="I19" s="36" t="s">
        <v>574</v>
      </c>
      <c r="J19" s="36" t="s">
        <v>575</v>
      </c>
      <c r="K19" s="36"/>
      <c r="L19" s="38">
        <v>46418</v>
      </c>
      <c r="M19" s="38"/>
      <c r="N19" s="36">
        <v>345</v>
      </c>
      <c r="O19" s="36">
        <v>1</v>
      </c>
      <c r="P19" s="36">
        <v>0</v>
      </c>
      <c r="Q19" s="36">
        <v>0</v>
      </c>
      <c r="R19" s="36" t="s">
        <v>458</v>
      </c>
      <c r="S19" s="36" t="s">
        <v>576</v>
      </c>
      <c r="T19" s="36"/>
      <c r="U19" s="36" t="s">
        <v>460</v>
      </c>
      <c r="V19" s="38"/>
      <c r="W19" s="38"/>
      <c r="X19" s="38"/>
      <c r="Y19" s="38"/>
      <c r="Z19" s="36"/>
      <c r="AA19" s="36" t="s">
        <v>462</v>
      </c>
      <c r="AB19" s="36"/>
      <c r="AC19" s="36"/>
      <c r="AD19" s="36"/>
      <c r="AE19" s="36">
        <v>73497</v>
      </c>
      <c r="AF19" s="36">
        <v>73496</v>
      </c>
      <c r="AG19" s="36"/>
    </row>
    <row r="20" spans="1:33" ht="52.5" customHeight="1" x14ac:dyDescent="0.25">
      <c r="A20" s="36">
        <v>109924</v>
      </c>
      <c r="B20" s="36" t="s">
        <v>577</v>
      </c>
      <c r="C20" s="36"/>
      <c r="D20" s="36"/>
      <c r="E20" s="36">
        <v>5333</v>
      </c>
      <c r="F20" s="36" t="s">
        <v>578</v>
      </c>
      <c r="G20" s="36" t="s">
        <v>518</v>
      </c>
      <c r="H20" s="36" t="s">
        <v>579</v>
      </c>
      <c r="I20" s="36" t="s">
        <v>483</v>
      </c>
      <c r="J20" s="36" t="s">
        <v>484</v>
      </c>
      <c r="K20" s="36" t="s">
        <v>580</v>
      </c>
      <c r="L20" s="38">
        <v>46418</v>
      </c>
      <c r="M20" s="38"/>
      <c r="N20" s="36">
        <v>138</v>
      </c>
      <c r="O20" s="36">
        <v>0</v>
      </c>
      <c r="P20" s="36">
        <v>0</v>
      </c>
      <c r="Q20" s="36">
        <v>0</v>
      </c>
      <c r="R20" s="36" t="s">
        <v>458</v>
      </c>
      <c r="S20" s="36" t="s">
        <v>519</v>
      </c>
      <c r="T20" s="36" t="s">
        <v>519</v>
      </c>
      <c r="U20" s="36" t="s">
        <v>460</v>
      </c>
      <c r="V20" s="38"/>
      <c r="W20" s="38"/>
      <c r="X20" s="38"/>
      <c r="Y20" s="38"/>
      <c r="Z20" s="36" t="s">
        <v>581</v>
      </c>
      <c r="AA20" s="36" t="s">
        <v>462</v>
      </c>
      <c r="AB20" s="36"/>
      <c r="AC20" s="36"/>
      <c r="AD20" s="36"/>
      <c r="AE20" s="36">
        <v>109925</v>
      </c>
      <c r="AF20" s="36">
        <v>109924</v>
      </c>
      <c r="AG20" s="36"/>
    </row>
    <row r="21" spans="1:33" ht="52.5" customHeight="1" x14ac:dyDescent="0.25">
      <c r="A21" s="36">
        <v>90059</v>
      </c>
      <c r="B21" s="36" t="s">
        <v>582</v>
      </c>
      <c r="C21" s="36" t="s">
        <v>583</v>
      </c>
      <c r="D21" s="36" t="s">
        <v>584</v>
      </c>
      <c r="E21" s="36" t="s">
        <v>585</v>
      </c>
      <c r="F21" s="36"/>
      <c r="G21" s="36" t="s">
        <v>440</v>
      </c>
      <c r="H21" s="36"/>
      <c r="I21" s="36" t="s">
        <v>586</v>
      </c>
      <c r="J21" s="36" t="s">
        <v>587</v>
      </c>
      <c r="K21" s="36" t="s">
        <v>588</v>
      </c>
      <c r="L21" s="38">
        <v>46418</v>
      </c>
      <c r="M21" s="38"/>
      <c r="N21" s="36">
        <v>345</v>
      </c>
      <c r="O21" s="36">
        <v>0</v>
      </c>
      <c r="P21" s="36">
        <v>0</v>
      </c>
      <c r="Q21" s="36">
        <v>0</v>
      </c>
      <c r="R21" s="36" t="s">
        <v>458</v>
      </c>
      <c r="S21" s="36" t="s">
        <v>531</v>
      </c>
      <c r="T21" s="36"/>
      <c r="U21" s="36" t="s">
        <v>460</v>
      </c>
      <c r="V21" s="38"/>
      <c r="W21" s="38"/>
      <c r="X21" s="38"/>
      <c r="Y21" s="38"/>
      <c r="Z21" s="36" t="s">
        <v>589</v>
      </c>
      <c r="AA21" s="36" t="s">
        <v>462</v>
      </c>
      <c r="AB21" s="36" t="s">
        <v>478</v>
      </c>
      <c r="AC21" s="36"/>
      <c r="AD21" s="36"/>
      <c r="AE21" s="36">
        <v>90060</v>
      </c>
      <c r="AF21" s="36">
        <v>90059</v>
      </c>
      <c r="AG21" s="36"/>
    </row>
    <row r="22" spans="1:33" ht="52.5" customHeight="1" x14ac:dyDescent="0.25">
      <c r="A22" s="36" t="s">
        <v>590</v>
      </c>
      <c r="B22" s="36" t="s">
        <v>516</v>
      </c>
      <c r="C22" s="36" t="s">
        <v>591</v>
      </c>
      <c r="D22" s="36"/>
      <c r="E22" s="36">
        <v>5230</v>
      </c>
      <c r="F22" s="36">
        <v>5260</v>
      </c>
      <c r="G22" s="36" t="s">
        <v>518</v>
      </c>
      <c r="H22" s="36"/>
      <c r="I22" s="36" t="s">
        <v>483</v>
      </c>
      <c r="J22" s="36" t="s">
        <v>484</v>
      </c>
      <c r="K22" s="36"/>
      <c r="L22" s="38">
        <v>46418</v>
      </c>
      <c r="M22" s="38"/>
      <c r="N22" s="36">
        <v>138</v>
      </c>
      <c r="O22" s="36">
        <v>0</v>
      </c>
      <c r="P22" s="36">
        <v>4.87</v>
      </c>
      <c r="Q22" s="36">
        <v>0</v>
      </c>
      <c r="R22" s="36" t="s">
        <v>458</v>
      </c>
      <c r="S22" s="36" t="s">
        <v>519</v>
      </c>
      <c r="T22" s="36" t="s">
        <v>519</v>
      </c>
      <c r="U22" s="36" t="s">
        <v>520</v>
      </c>
      <c r="V22" s="38" t="s">
        <v>521</v>
      </c>
      <c r="W22" s="38">
        <v>44924</v>
      </c>
      <c r="X22" s="38"/>
      <c r="Y22" s="38">
        <v>45169</v>
      </c>
      <c r="Z22" s="36" t="s">
        <v>592</v>
      </c>
      <c r="AA22" s="36" t="s">
        <v>462</v>
      </c>
      <c r="AB22" s="36"/>
      <c r="AC22" s="36"/>
      <c r="AD22" s="36"/>
      <c r="AE22" s="36">
        <v>75849</v>
      </c>
      <c r="AF22" s="36">
        <v>75255</v>
      </c>
      <c r="AG22" s="36"/>
    </row>
    <row r="23" spans="1:33" ht="52.5" customHeight="1" x14ac:dyDescent="0.25">
      <c r="A23" s="36" t="s">
        <v>593</v>
      </c>
      <c r="B23" s="36" t="s">
        <v>548</v>
      </c>
      <c r="C23" s="36" t="s">
        <v>594</v>
      </c>
      <c r="D23" s="36"/>
      <c r="E23" s="36" t="s">
        <v>551</v>
      </c>
      <c r="F23" s="36" t="s">
        <v>550</v>
      </c>
      <c r="G23" s="36" t="s">
        <v>440</v>
      </c>
      <c r="H23" s="36"/>
      <c r="I23" s="36" t="s">
        <v>57</v>
      </c>
      <c r="J23" s="36" t="s">
        <v>466</v>
      </c>
      <c r="K23" s="36"/>
      <c r="L23" s="38">
        <v>46418.000694444447</v>
      </c>
      <c r="M23" s="38"/>
      <c r="N23" s="36">
        <v>138</v>
      </c>
      <c r="O23" s="36">
        <v>2.17</v>
      </c>
      <c r="P23" s="36">
        <v>0</v>
      </c>
      <c r="Q23" s="36">
        <v>0</v>
      </c>
      <c r="R23" s="36" t="s">
        <v>458</v>
      </c>
      <c r="S23" s="36" t="s">
        <v>467</v>
      </c>
      <c r="T23" s="36" t="s">
        <v>467</v>
      </c>
      <c r="U23" s="36" t="s">
        <v>460</v>
      </c>
      <c r="V23" s="38"/>
      <c r="W23" s="38"/>
      <c r="X23" s="38"/>
      <c r="Y23" s="38"/>
      <c r="Z23" s="36" t="s">
        <v>595</v>
      </c>
      <c r="AA23" s="36" t="s">
        <v>462</v>
      </c>
      <c r="AB23" s="36" t="s">
        <v>478</v>
      </c>
      <c r="AC23" s="36"/>
      <c r="AD23" s="36"/>
      <c r="AE23" s="36">
        <v>87580</v>
      </c>
      <c r="AF23" s="36">
        <v>67422</v>
      </c>
      <c r="AG23" s="36"/>
    </row>
    <row r="24" spans="1:33" ht="52.5" customHeight="1" x14ac:dyDescent="0.25">
      <c r="A24" s="36" t="s">
        <v>596</v>
      </c>
      <c r="B24" s="36" t="s">
        <v>597</v>
      </c>
      <c r="C24" s="36" t="s">
        <v>598</v>
      </c>
      <c r="D24" s="36"/>
      <c r="E24" s="36" t="s">
        <v>599</v>
      </c>
      <c r="F24" s="36" t="s">
        <v>600</v>
      </c>
      <c r="G24" s="36" t="s">
        <v>440</v>
      </c>
      <c r="H24" s="36"/>
      <c r="I24" s="36" t="s">
        <v>57</v>
      </c>
      <c r="J24" s="36" t="s">
        <v>466</v>
      </c>
      <c r="K24" s="36"/>
      <c r="L24" s="38">
        <v>46418.000694444447</v>
      </c>
      <c r="M24" s="38"/>
      <c r="N24" s="36">
        <v>138</v>
      </c>
      <c r="O24" s="36">
        <v>0</v>
      </c>
      <c r="P24" s="36">
        <v>5.46</v>
      </c>
      <c r="Q24" s="36">
        <v>0</v>
      </c>
      <c r="R24" s="36" t="s">
        <v>458</v>
      </c>
      <c r="S24" s="36" t="s">
        <v>601</v>
      </c>
      <c r="T24" s="36" t="s">
        <v>601</v>
      </c>
      <c r="U24" s="36" t="s">
        <v>460</v>
      </c>
      <c r="V24" s="38" t="s">
        <v>602</v>
      </c>
      <c r="W24" s="38">
        <v>45148</v>
      </c>
      <c r="X24" s="38">
        <v>45169</v>
      </c>
      <c r="Y24" s="38">
        <v>45169</v>
      </c>
      <c r="Z24" s="36" t="s">
        <v>603</v>
      </c>
      <c r="AA24" s="36" t="s">
        <v>462</v>
      </c>
      <c r="AB24" s="36" t="s">
        <v>478</v>
      </c>
      <c r="AC24" s="36"/>
      <c r="AD24" s="36"/>
      <c r="AE24" s="36">
        <v>78463</v>
      </c>
      <c r="AF24" s="36">
        <v>78461</v>
      </c>
      <c r="AG24" s="36"/>
    </row>
    <row r="25" spans="1:33" ht="52.5" customHeight="1" x14ac:dyDescent="0.25">
      <c r="A25" s="36" t="s">
        <v>604</v>
      </c>
      <c r="B25" s="36" t="s">
        <v>605</v>
      </c>
      <c r="C25" s="36" t="s">
        <v>606</v>
      </c>
      <c r="D25" s="36"/>
      <c r="E25" s="36" t="s">
        <v>607</v>
      </c>
      <c r="F25" s="36"/>
      <c r="G25" s="36" t="s">
        <v>440</v>
      </c>
      <c r="H25" s="36"/>
      <c r="I25" s="36" t="s">
        <v>608</v>
      </c>
      <c r="J25" s="36" t="s">
        <v>609</v>
      </c>
      <c r="K25" s="36"/>
      <c r="L25" s="38">
        <v>46422</v>
      </c>
      <c r="M25" s="38"/>
      <c r="N25" s="36">
        <v>138</v>
      </c>
      <c r="O25" s="36">
        <v>0</v>
      </c>
      <c r="P25" s="36">
        <v>0</v>
      </c>
      <c r="Q25" s="36">
        <v>0</v>
      </c>
      <c r="R25" s="36" t="s">
        <v>458</v>
      </c>
      <c r="S25" s="36" t="s">
        <v>610</v>
      </c>
      <c r="T25" s="36"/>
      <c r="U25" s="36" t="s">
        <v>460</v>
      </c>
      <c r="V25" s="38"/>
      <c r="W25" s="38"/>
      <c r="X25" s="38"/>
      <c r="Y25" s="38"/>
      <c r="Z25" s="36">
        <v>7611</v>
      </c>
      <c r="AA25" s="36" t="s">
        <v>462</v>
      </c>
      <c r="AB25" s="36" t="s">
        <v>478</v>
      </c>
      <c r="AC25" s="36"/>
      <c r="AD25" s="36"/>
      <c r="AE25" s="36">
        <v>10679</v>
      </c>
      <c r="AF25" s="36">
        <v>3323</v>
      </c>
      <c r="AG25" s="36"/>
    </row>
    <row r="26" spans="1:33" ht="52.5" customHeight="1" x14ac:dyDescent="0.25">
      <c r="A26" s="36">
        <v>99138</v>
      </c>
      <c r="B26" s="36" t="s">
        <v>611</v>
      </c>
      <c r="C26" s="36" t="s">
        <v>611</v>
      </c>
      <c r="D26" s="36"/>
      <c r="E26" s="36" t="s">
        <v>612</v>
      </c>
      <c r="F26" s="36" t="s">
        <v>612</v>
      </c>
      <c r="G26" s="36" t="s">
        <v>440</v>
      </c>
      <c r="H26" s="36"/>
      <c r="I26" s="36" t="s">
        <v>195</v>
      </c>
      <c r="J26" s="36" t="s">
        <v>613</v>
      </c>
      <c r="K26" s="36" t="s">
        <v>614</v>
      </c>
      <c r="L26" s="38">
        <v>46433</v>
      </c>
      <c r="M26" s="38"/>
      <c r="N26" s="36">
        <v>345</v>
      </c>
      <c r="O26" s="36">
        <v>0</v>
      </c>
      <c r="P26" s="36">
        <v>0</v>
      </c>
      <c r="Q26" s="36">
        <v>0</v>
      </c>
      <c r="R26" s="36" t="s">
        <v>458</v>
      </c>
      <c r="S26" s="36" t="s">
        <v>615</v>
      </c>
      <c r="T26" s="36" t="s">
        <v>615</v>
      </c>
      <c r="U26" s="36" t="s">
        <v>460</v>
      </c>
      <c r="V26" s="38"/>
      <c r="W26" s="38"/>
      <c r="X26" s="38"/>
      <c r="Y26" s="38"/>
      <c r="Z26" s="36" t="s">
        <v>616</v>
      </c>
      <c r="AA26" s="36" t="s">
        <v>462</v>
      </c>
      <c r="AB26" s="36"/>
      <c r="AC26" s="36"/>
      <c r="AD26" s="36"/>
      <c r="AE26" s="36">
        <v>99139</v>
      </c>
      <c r="AF26" s="36">
        <v>99138</v>
      </c>
      <c r="AG26" s="36"/>
    </row>
    <row r="27" spans="1:33" ht="52.5" customHeight="1" x14ac:dyDescent="0.25">
      <c r="A27" s="36">
        <v>65719</v>
      </c>
      <c r="B27" s="36" t="s">
        <v>617</v>
      </c>
      <c r="C27" s="36" t="s">
        <v>618</v>
      </c>
      <c r="D27" s="36"/>
      <c r="E27" s="36" t="s">
        <v>619</v>
      </c>
      <c r="F27" s="36" t="s">
        <v>620</v>
      </c>
      <c r="G27" s="36" t="s">
        <v>440</v>
      </c>
      <c r="H27" s="36"/>
      <c r="I27" s="36" t="s">
        <v>57</v>
      </c>
      <c r="J27" s="36" t="s">
        <v>466</v>
      </c>
      <c r="K27" s="36"/>
      <c r="L27" s="38">
        <v>46446</v>
      </c>
      <c r="M27" s="38"/>
      <c r="N27" s="36">
        <v>138</v>
      </c>
      <c r="O27" s="36">
        <v>0</v>
      </c>
      <c r="P27" s="36">
        <v>3.8</v>
      </c>
      <c r="Q27" s="36">
        <v>0</v>
      </c>
      <c r="R27" s="36" t="s">
        <v>458</v>
      </c>
      <c r="S27" s="36" t="s">
        <v>493</v>
      </c>
      <c r="T27" s="36" t="s">
        <v>493</v>
      </c>
      <c r="U27" s="36" t="s">
        <v>460</v>
      </c>
      <c r="V27" s="38" t="s">
        <v>621</v>
      </c>
      <c r="W27" s="38">
        <v>45553</v>
      </c>
      <c r="X27" s="38">
        <v>45575</v>
      </c>
      <c r="Y27" s="38">
        <v>45575</v>
      </c>
      <c r="Z27" s="36" t="s">
        <v>622</v>
      </c>
      <c r="AA27" s="36" t="s">
        <v>462</v>
      </c>
      <c r="AB27" s="36" t="s">
        <v>478</v>
      </c>
      <c r="AC27" s="36"/>
      <c r="AD27" s="36"/>
      <c r="AE27" s="36">
        <v>90165</v>
      </c>
      <c r="AF27" s="36">
        <v>65719</v>
      </c>
      <c r="AG27" s="36"/>
    </row>
    <row r="28" spans="1:33" ht="52.5" customHeight="1" x14ac:dyDescent="0.25">
      <c r="A28" s="36">
        <v>76242</v>
      </c>
      <c r="B28" s="36" t="s">
        <v>623</v>
      </c>
      <c r="C28" s="36" t="s">
        <v>624</v>
      </c>
      <c r="D28" s="36" t="s">
        <v>625</v>
      </c>
      <c r="E28" s="36" t="s">
        <v>626</v>
      </c>
      <c r="F28" s="36"/>
      <c r="G28" s="36" t="s">
        <v>518</v>
      </c>
      <c r="H28" s="36"/>
      <c r="I28" s="36" t="s">
        <v>627</v>
      </c>
      <c r="J28" s="36" t="s">
        <v>628</v>
      </c>
      <c r="K28" s="36" t="s">
        <v>629</v>
      </c>
      <c r="L28" s="38">
        <v>46446</v>
      </c>
      <c r="M28" s="38"/>
      <c r="N28" s="36">
        <v>138</v>
      </c>
      <c r="O28" s="36">
        <v>0.1</v>
      </c>
      <c r="P28" s="36">
        <v>0</v>
      </c>
      <c r="Q28" s="36">
        <v>0</v>
      </c>
      <c r="R28" s="36" t="s">
        <v>630</v>
      </c>
      <c r="S28" s="36" t="s">
        <v>631</v>
      </c>
      <c r="T28" s="36"/>
      <c r="U28" s="36" t="s">
        <v>460</v>
      </c>
      <c r="V28" s="38"/>
      <c r="W28" s="38"/>
      <c r="X28" s="38"/>
      <c r="Y28" s="38"/>
      <c r="Z28" s="36">
        <v>8962</v>
      </c>
      <c r="AA28" s="36" t="s">
        <v>462</v>
      </c>
      <c r="AB28" s="36"/>
      <c r="AC28" s="36"/>
      <c r="AD28" s="36"/>
      <c r="AE28" s="36">
        <v>76243</v>
      </c>
      <c r="AF28" s="36">
        <v>76242</v>
      </c>
      <c r="AG28" s="36"/>
    </row>
    <row r="29" spans="1:33" ht="52.5" customHeight="1" x14ac:dyDescent="0.25">
      <c r="A29" s="36">
        <v>64499</v>
      </c>
      <c r="B29" s="36" t="s">
        <v>632</v>
      </c>
      <c r="C29" s="36" t="s">
        <v>633</v>
      </c>
      <c r="D29" s="36"/>
      <c r="E29" s="36" t="s">
        <v>634</v>
      </c>
      <c r="F29" s="36" t="s">
        <v>635</v>
      </c>
      <c r="G29" s="36" t="s">
        <v>440</v>
      </c>
      <c r="H29" s="36"/>
      <c r="I29" s="36" t="s">
        <v>57</v>
      </c>
      <c r="J29" s="36" t="s">
        <v>466</v>
      </c>
      <c r="K29" s="36"/>
      <c r="L29" s="38">
        <v>46446</v>
      </c>
      <c r="M29" s="38"/>
      <c r="N29" s="36">
        <v>69</v>
      </c>
      <c r="O29" s="36">
        <v>0</v>
      </c>
      <c r="P29" s="36">
        <v>1.2</v>
      </c>
      <c r="Q29" s="36">
        <v>0</v>
      </c>
      <c r="R29" s="36" t="s">
        <v>458</v>
      </c>
      <c r="S29" s="36" t="s">
        <v>467</v>
      </c>
      <c r="T29" s="36" t="s">
        <v>467</v>
      </c>
      <c r="U29" s="36" t="s">
        <v>460</v>
      </c>
      <c r="V29" s="38"/>
      <c r="W29" s="38"/>
      <c r="X29" s="38"/>
      <c r="Y29" s="38"/>
      <c r="Z29" s="36" t="s">
        <v>636</v>
      </c>
      <c r="AA29" s="36" t="s">
        <v>462</v>
      </c>
      <c r="AB29" s="36" t="s">
        <v>478</v>
      </c>
      <c r="AC29" s="36"/>
      <c r="AD29" s="36"/>
      <c r="AE29" s="36">
        <v>64500</v>
      </c>
      <c r="AF29" s="36">
        <v>64499</v>
      </c>
      <c r="AG29" s="36"/>
    </row>
    <row r="30" spans="1:33" ht="52.5" customHeight="1" x14ac:dyDescent="0.25">
      <c r="A30" s="36">
        <v>73063</v>
      </c>
      <c r="B30" s="36" t="s">
        <v>637</v>
      </c>
      <c r="C30" s="36" t="s">
        <v>624</v>
      </c>
      <c r="D30" s="36" t="s">
        <v>638</v>
      </c>
      <c r="E30" s="36" t="s">
        <v>639</v>
      </c>
      <c r="F30" s="36" t="s">
        <v>626</v>
      </c>
      <c r="G30" s="36" t="s">
        <v>518</v>
      </c>
      <c r="H30" s="36"/>
      <c r="I30" s="36" t="s">
        <v>574</v>
      </c>
      <c r="J30" s="36" t="s">
        <v>628</v>
      </c>
      <c r="K30" s="36" t="s">
        <v>629</v>
      </c>
      <c r="L30" s="38">
        <v>46446</v>
      </c>
      <c r="M30" s="38"/>
      <c r="N30" s="36">
        <v>138</v>
      </c>
      <c r="O30" s="36">
        <v>0</v>
      </c>
      <c r="P30" s="36">
        <v>12</v>
      </c>
      <c r="Q30" s="36">
        <v>0</v>
      </c>
      <c r="R30" s="36" t="s">
        <v>458</v>
      </c>
      <c r="S30" s="36" t="s">
        <v>631</v>
      </c>
      <c r="T30" s="36" t="s">
        <v>640</v>
      </c>
      <c r="U30" s="36" t="s">
        <v>460</v>
      </c>
      <c r="V30" s="38"/>
      <c r="W30" s="38"/>
      <c r="X30" s="38"/>
      <c r="Y30" s="38"/>
      <c r="Z30" s="36" t="s">
        <v>641</v>
      </c>
      <c r="AA30" s="36" t="s">
        <v>462</v>
      </c>
      <c r="AB30" s="36"/>
      <c r="AC30" s="36"/>
      <c r="AD30" s="36"/>
      <c r="AE30" s="36">
        <v>73064</v>
      </c>
      <c r="AF30" s="36">
        <v>73063</v>
      </c>
      <c r="AG30" s="36"/>
    </row>
    <row r="31" spans="1:33" ht="52.5" customHeight="1" x14ac:dyDescent="0.25">
      <c r="A31" s="36" t="s">
        <v>642</v>
      </c>
      <c r="B31" s="36" t="s">
        <v>643</v>
      </c>
      <c r="C31" s="36" t="s">
        <v>644</v>
      </c>
      <c r="D31" s="36"/>
      <c r="E31" s="36" t="s">
        <v>645</v>
      </c>
      <c r="F31" s="36" t="s">
        <v>646</v>
      </c>
      <c r="G31" s="36" t="s">
        <v>440</v>
      </c>
      <c r="H31" s="36"/>
      <c r="I31" s="36" t="s">
        <v>57</v>
      </c>
      <c r="J31" s="36" t="s">
        <v>466</v>
      </c>
      <c r="K31" s="36"/>
      <c r="L31" s="38">
        <v>46446</v>
      </c>
      <c r="M31" s="38"/>
      <c r="N31" s="36">
        <v>345</v>
      </c>
      <c r="O31" s="36">
        <v>0</v>
      </c>
      <c r="P31" s="36">
        <v>0</v>
      </c>
      <c r="Q31" s="36">
        <v>0</v>
      </c>
      <c r="R31" s="36" t="s">
        <v>458</v>
      </c>
      <c r="S31" s="36" t="s">
        <v>647</v>
      </c>
      <c r="T31" s="36" t="s">
        <v>601</v>
      </c>
      <c r="U31" s="36" t="s">
        <v>460</v>
      </c>
      <c r="V31" s="38"/>
      <c r="W31" s="38"/>
      <c r="X31" s="38"/>
      <c r="Y31" s="38"/>
      <c r="Z31" s="36" t="s">
        <v>648</v>
      </c>
      <c r="AA31" s="36" t="s">
        <v>462</v>
      </c>
      <c r="AB31" s="36" t="s">
        <v>478</v>
      </c>
      <c r="AC31" s="36"/>
      <c r="AD31" s="36"/>
      <c r="AE31" s="36">
        <v>102825</v>
      </c>
      <c r="AF31" s="36">
        <v>90232</v>
      </c>
      <c r="AG31" s="36"/>
    </row>
    <row r="32" spans="1:33" ht="52.5" customHeight="1" x14ac:dyDescent="0.25">
      <c r="A32" s="36">
        <v>81229</v>
      </c>
      <c r="B32" s="36" t="s">
        <v>649</v>
      </c>
      <c r="C32" s="36" t="s">
        <v>650</v>
      </c>
      <c r="D32" s="36"/>
      <c r="E32" s="36" t="s">
        <v>651</v>
      </c>
      <c r="F32" s="36" t="s">
        <v>651</v>
      </c>
      <c r="G32" s="36" t="s">
        <v>440</v>
      </c>
      <c r="H32" s="36"/>
      <c r="I32" s="36" t="s">
        <v>143</v>
      </c>
      <c r="J32" s="36" t="s">
        <v>567</v>
      </c>
      <c r="K32" s="36"/>
      <c r="L32" s="38">
        <v>46447</v>
      </c>
      <c r="M32" s="38"/>
      <c r="N32" s="36">
        <v>138</v>
      </c>
      <c r="O32" s="36">
        <v>0</v>
      </c>
      <c r="P32" s="36">
        <v>0</v>
      </c>
      <c r="Q32" s="36">
        <v>150</v>
      </c>
      <c r="R32" s="36" t="s">
        <v>458</v>
      </c>
      <c r="S32" s="36"/>
      <c r="T32" s="36"/>
      <c r="U32" s="36" t="s">
        <v>460</v>
      </c>
      <c r="V32" s="38"/>
      <c r="W32" s="38"/>
      <c r="X32" s="38"/>
      <c r="Y32" s="38"/>
      <c r="Z32" s="36" t="s">
        <v>652</v>
      </c>
      <c r="AA32" s="36" t="s">
        <v>462</v>
      </c>
      <c r="AB32" s="36"/>
      <c r="AC32" s="36"/>
      <c r="AD32" s="36"/>
      <c r="AE32" s="36">
        <v>81230</v>
      </c>
      <c r="AF32" s="36">
        <v>81229</v>
      </c>
      <c r="AG32" s="36"/>
    </row>
    <row r="33" spans="1:33" ht="52.5" customHeight="1" x14ac:dyDescent="0.25">
      <c r="A33" s="36">
        <v>76816</v>
      </c>
      <c r="B33" s="36" t="s">
        <v>653</v>
      </c>
      <c r="C33" s="36" t="s">
        <v>653</v>
      </c>
      <c r="D33" s="36"/>
      <c r="E33" s="36" t="s">
        <v>654</v>
      </c>
      <c r="F33" s="36" t="s">
        <v>654</v>
      </c>
      <c r="G33" s="36" t="s">
        <v>440</v>
      </c>
      <c r="H33" s="36"/>
      <c r="I33" s="36" t="s">
        <v>143</v>
      </c>
      <c r="J33" s="36" t="s">
        <v>567</v>
      </c>
      <c r="K33" s="36"/>
      <c r="L33" s="38">
        <v>46447</v>
      </c>
      <c r="M33" s="38"/>
      <c r="N33" s="36">
        <v>138</v>
      </c>
      <c r="O33" s="36">
        <v>0</v>
      </c>
      <c r="P33" s="36">
        <v>0</v>
      </c>
      <c r="Q33" s="36">
        <v>0</v>
      </c>
      <c r="R33" s="36" t="s">
        <v>458</v>
      </c>
      <c r="S33" s="36"/>
      <c r="T33" s="36"/>
      <c r="U33" s="36" t="s">
        <v>460</v>
      </c>
      <c r="V33" s="38"/>
      <c r="W33" s="38"/>
      <c r="X33" s="38"/>
      <c r="Y33" s="38"/>
      <c r="Z33" s="36" t="s">
        <v>655</v>
      </c>
      <c r="AA33" s="36" t="s">
        <v>462</v>
      </c>
      <c r="AB33" s="36"/>
      <c r="AC33" s="36"/>
      <c r="AD33" s="36"/>
      <c r="AE33" s="36">
        <v>76817</v>
      </c>
      <c r="AF33" s="36">
        <v>76816</v>
      </c>
      <c r="AG33" s="36"/>
    </row>
    <row r="34" spans="1:33" ht="52.5" customHeight="1" x14ac:dyDescent="0.25">
      <c r="A34" s="36">
        <v>90476</v>
      </c>
      <c r="B34" s="36"/>
      <c r="C34" s="36"/>
      <c r="D34" s="36"/>
      <c r="E34" s="36" t="s">
        <v>656</v>
      </c>
      <c r="F34" s="36" t="s">
        <v>657</v>
      </c>
      <c r="G34" s="36" t="s">
        <v>440</v>
      </c>
      <c r="H34" s="36"/>
      <c r="I34" s="36" t="s">
        <v>658</v>
      </c>
      <c r="J34" s="36" t="s">
        <v>659</v>
      </c>
      <c r="K34" s="36"/>
      <c r="L34" s="38">
        <v>46447</v>
      </c>
      <c r="M34" s="38"/>
      <c r="N34" s="36">
        <v>69</v>
      </c>
      <c r="O34" s="36">
        <v>1.5</v>
      </c>
      <c r="P34" s="36">
        <v>0</v>
      </c>
      <c r="Q34" s="36">
        <v>0</v>
      </c>
      <c r="R34" s="36" t="s">
        <v>458</v>
      </c>
      <c r="S34" s="36" t="s">
        <v>660</v>
      </c>
      <c r="T34" s="36" t="s">
        <v>660</v>
      </c>
      <c r="U34" s="36" t="s">
        <v>460</v>
      </c>
      <c r="V34" s="38"/>
      <c r="W34" s="38"/>
      <c r="X34" s="38"/>
      <c r="Y34" s="38"/>
      <c r="Z34" s="36" t="s">
        <v>661</v>
      </c>
      <c r="AA34" s="36" t="s">
        <v>462</v>
      </c>
      <c r="AB34" s="36"/>
      <c r="AC34" s="36"/>
      <c r="AD34" s="36"/>
      <c r="AE34" s="36">
        <v>90477</v>
      </c>
      <c r="AF34" s="36">
        <v>90476</v>
      </c>
      <c r="AG34" s="36"/>
    </row>
    <row r="35" spans="1:33" ht="52.5" customHeight="1" x14ac:dyDescent="0.25">
      <c r="A35" s="36">
        <v>89961</v>
      </c>
      <c r="B35" s="36" t="s">
        <v>662</v>
      </c>
      <c r="C35" s="36" t="s">
        <v>663</v>
      </c>
      <c r="D35" s="36"/>
      <c r="E35" s="36"/>
      <c r="F35" s="36"/>
      <c r="G35" s="36" t="s">
        <v>440</v>
      </c>
      <c r="H35" s="36"/>
      <c r="I35" s="36" t="s">
        <v>456</v>
      </c>
      <c r="J35" s="36" t="s">
        <v>457</v>
      </c>
      <c r="K35" s="36"/>
      <c r="L35" s="38">
        <v>46447</v>
      </c>
      <c r="M35" s="38"/>
      <c r="N35" s="36">
        <v>138</v>
      </c>
      <c r="O35" s="36">
        <v>0</v>
      </c>
      <c r="P35" s="36">
        <v>0</v>
      </c>
      <c r="Q35" s="36">
        <v>0</v>
      </c>
      <c r="R35" s="36" t="s">
        <v>458</v>
      </c>
      <c r="S35" s="36"/>
      <c r="T35" s="36"/>
      <c r="U35" s="36" t="s">
        <v>460</v>
      </c>
      <c r="V35" s="38"/>
      <c r="W35" s="38"/>
      <c r="X35" s="38"/>
      <c r="Y35" s="38"/>
      <c r="Z35" s="36" t="s">
        <v>664</v>
      </c>
      <c r="AA35" s="36" t="s">
        <v>462</v>
      </c>
      <c r="AB35" s="36"/>
      <c r="AC35" s="36"/>
      <c r="AD35" s="36"/>
      <c r="AE35" s="36">
        <v>89962</v>
      </c>
      <c r="AF35" s="36">
        <v>89961</v>
      </c>
      <c r="AG35" s="36"/>
    </row>
    <row r="36" spans="1:33" ht="52.5" customHeight="1" x14ac:dyDescent="0.25">
      <c r="A36" s="36" t="s">
        <v>665</v>
      </c>
      <c r="B36" s="36" t="s">
        <v>666</v>
      </c>
      <c r="C36" s="36" t="s">
        <v>667</v>
      </c>
      <c r="D36" s="36"/>
      <c r="E36" s="36" t="s">
        <v>668</v>
      </c>
      <c r="F36" s="36" t="s">
        <v>669</v>
      </c>
      <c r="G36" s="36" t="s">
        <v>440</v>
      </c>
      <c r="H36" s="36"/>
      <c r="I36" s="36" t="s">
        <v>195</v>
      </c>
      <c r="J36" s="36" t="s">
        <v>613</v>
      </c>
      <c r="K36" s="36" t="s">
        <v>670</v>
      </c>
      <c r="L36" s="38">
        <v>46447</v>
      </c>
      <c r="M36" s="38"/>
      <c r="N36" s="36">
        <v>138</v>
      </c>
      <c r="O36" s="36">
        <v>0</v>
      </c>
      <c r="P36" s="36">
        <v>0</v>
      </c>
      <c r="Q36" s="36">
        <v>0</v>
      </c>
      <c r="R36" s="36" t="s">
        <v>458</v>
      </c>
      <c r="S36" s="36" t="s">
        <v>671</v>
      </c>
      <c r="T36" s="36" t="s">
        <v>671</v>
      </c>
      <c r="U36" s="36" t="s">
        <v>475</v>
      </c>
      <c r="V36" s="38"/>
      <c r="W36" s="38"/>
      <c r="X36" s="38"/>
      <c r="Y36" s="38"/>
      <c r="Z36" s="36" t="s">
        <v>672</v>
      </c>
      <c r="AA36" s="36" t="s">
        <v>462</v>
      </c>
      <c r="AB36" s="36"/>
      <c r="AC36" s="36"/>
      <c r="AD36" s="36"/>
      <c r="AE36" s="36">
        <v>99393</v>
      </c>
      <c r="AF36" s="36">
        <v>99391</v>
      </c>
      <c r="AG36" s="36"/>
    </row>
    <row r="37" spans="1:33" ht="52.5" customHeight="1" x14ac:dyDescent="0.25">
      <c r="A37" s="36">
        <v>104551</v>
      </c>
      <c r="B37" s="36" t="s">
        <v>673</v>
      </c>
      <c r="C37" s="36"/>
      <c r="D37" s="36"/>
      <c r="E37" s="36"/>
      <c r="F37" s="36"/>
      <c r="G37" s="36" t="s">
        <v>440</v>
      </c>
      <c r="H37" s="36"/>
      <c r="I37" s="36" t="s">
        <v>154</v>
      </c>
      <c r="J37" s="36" t="s">
        <v>674</v>
      </c>
      <c r="K37" s="36"/>
      <c r="L37" s="38">
        <v>46447</v>
      </c>
      <c r="M37" s="38"/>
      <c r="N37" s="36">
        <v>138</v>
      </c>
      <c r="O37" s="36">
        <v>0</v>
      </c>
      <c r="P37" s="36">
        <v>0</v>
      </c>
      <c r="Q37" s="36">
        <v>0</v>
      </c>
      <c r="R37" s="36" t="s">
        <v>458</v>
      </c>
      <c r="S37" s="36" t="s">
        <v>601</v>
      </c>
      <c r="T37" s="36" t="s">
        <v>601</v>
      </c>
      <c r="U37" s="36" t="s">
        <v>460</v>
      </c>
      <c r="V37" s="38"/>
      <c r="W37" s="38"/>
      <c r="X37" s="38"/>
      <c r="Y37" s="38"/>
      <c r="Z37" s="36" t="s">
        <v>675</v>
      </c>
      <c r="AA37" s="36" t="s">
        <v>462</v>
      </c>
      <c r="AB37" s="36"/>
      <c r="AC37" s="36"/>
      <c r="AD37" s="36"/>
      <c r="AE37" s="36">
        <v>104552</v>
      </c>
      <c r="AF37" s="36">
        <v>104551</v>
      </c>
      <c r="AG37" s="36"/>
    </row>
    <row r="38" spans="1:33" ht="52.5" customHeight="1" x14ac:dyDescent="0.25">
      <c r="A38" s="36">
        <v>112691</v>
      </c>
      <c r="B38" s="36" t="s">
        <v>676</v>
      </c>
      <c r="C38" s="36"/>
      <c r="D38" s="36"/>
      <c r="E38" s="36" t="s">
        <v>677</v>
      </c>
      <c r="F38" s="36" t="s">
        <v>678</v>
      </c>
      <c r="G38" s="36" t="s">
        <v>518</v>
      </c>
      <c r="H38" s="36"/>
      <c r="I38" s="36" t="s">
        <v>679</v>
      </c>
      <c r="J38" s="36" t="s">
        <v>680</v>
      </c>
      <c r="K38" s="36"/>
      <c r="L38" s="38">
        <v>46456</v>
      </c>
      <c r="M38" s="38"/>
      <c r="N38" s="36">
        <v>345</v>
      </c>
      <c r="O38" s="36">
        <v>0.64</v>
      </c>
      <c r="P38" s="36">
        <v>0</v>
      </c>
      <c r="Q38" s="36">
        <v>0</v>
      </c>
      <c r="R38" s="36" t="s">
        <v>458</v>
      </c>
      <c r="S38" s="36" t="s">
        <v>681</v>
      </c>
      <c r="T38" s="36" t="s">
        <v>681</v>
      </c>
      <c r="U38" s="36" t="s">
        <v>475</v>
      </c>
      <c r="V38" s="38" t="s">
        <v>682</v>
      </c>
      <c r="W38" s="38">
        <v>45660</v>
      </c>
      <c r="X38" s="38">
        <v>45685</v>
      </c>
      <c r="Y38" s="38"/>
      <c r="Z38" s="36" t="s">
        <v>683</v>
      </c>
      <c r="AA38" s="36" t="s">
        <v>462</v>
      </c>
      <c r="AB38" s="36"/>
      <c r="AC38" s="36"/>
      <c r="AD38" s="36"/>
      <c r="AE38" s="36">
        <v>112692</v>
      </c>
      <c r="AF38" s="36">
        <v>112691</v>
      </c>
      <c r="AG38" s="36"/>
    </row>
    <row r="39" spans="1:33" ht="52.5" customHeight="1" x14ac:dyDescent="0.25">
      <c r="A39" s="36">
        <v>107120</v>
      </c>
      <c r="B39" s="36" t="s">
        <v>684</v>
      </c>
      <c r="C39" s="36" t="s">
        <v>685</v>
      </c>
      <c r="D39" s="36"/>
      <c r="E39" s="36" t="s">
        <v>686</v>
      </c>
      <c r="F39" s="36"/>
      <c r="G39" s="36" t="s">
        <v>440</v>
      </c>
      <c r="H39" s="36"/>
      <c r="I39" s="36" t="s">
        <v>473</v>
      </c>
      <c r="J39" s="36" t="s">
        <v>687</v>
      </c>
      <c r="K39" s="36"/>
      <c r="L39" s="38">
        <v>46457</v>
      </c>
      <c r="M39" s="38"/>
      <c r="N39" s="36">
        <v>345</v>
      </c>
      <c r="O39" s="36">
        <v>0</v>
      </c>
      <c r="P39" s="36">
        <v>0</v>
      </c>
      <c r="Q39" s="36">
        <v>0</v>
      </c>
      <c r="R39" s="36" t="s">
        <v>458</v>
      </c>
      <c r="S39" s="36" t="s">
        <v>688</v>
      </c>
      <c r="T39" s="36"/>
      <c r="U39" s="36" t="s">
        <v>475</v>
      </c>
      <c r="V39" s="38"/>
      <c r="W39" s="38"/>
      <c r="X39" s="38"/>
      <c r="Y39" s="38"/>
      <c r="Z39" s="36" t="s">
        <v>689</v>
      </c>
      <c r="AA39" s="36" t="s">
        <v>462</v>
      </c>
      <c r="AB39" s="36"/>
      <c r="AC39" s="36"/>
      <c r="AD39" s="36"/>
      <c r="AE39" s="36">
        <v>107121</v>
      </c>
      <c r="AF39" s="36">
        <v>107120</v>
      </c>
      <c r="AG39" s="36"/>
    </row>
    <row r="40" spans="1:33" ht="52.5" customHeight="1" x14ac:dyDescent="0.25">
      <c r="A40" s="36">
        <v>72568</v>
      </c>
      <c r="B40" s="36" t="s">
        <v>690</v>
      </c>
      <c r="C40" s="36" t="s">
        <v>691</v>
      </c>
      <c r="D40" s="36"/>
      <c r="E40" s="36" t="s">
        <v>692</v>
      </c>
      <c r="F40" s="36" t="s">
        <v>693</v>
      </c>
      <c r="G40" s="36" t="s">
        <v>440</v>
      </c>
      <c r="H40" s="36"/>
      <c r="I40" s="36" t="s">
        <v>121</v>
      </c>
      <c r="J40" s="36" t="s">
        <v>694</v>
      </c>
      <c r="K40" s="36"/>
      <c r="L40" s="38">
        <v>46461</v>
      </c>
      <c r="M40" s="38"/>
      <c r="N40" s="36">
        <v>138</v>
      </c>
      <c r="O40" s="36">
        <v>0</v>
      </c>
      <c r="P40" s="36">
        <v>4.5</v>
      </c>
      <c r="Q40" s="36">
        <v>0</v>
      </c>
      <c r="R40" s="36" t="s">
        <v>458</v>
      </c>
      <c r="S40" s="36" t="s">
        <v>695</v>
      </c>
      <c r="T40" s="36" t="s">
        <v>695</v>
      </c>
      <c r="U40" s="36" t="s">
        <v>460</v>
      </c>
      <c r="V40" s="38"/>
      <c r="W40" s="38"/>
      <c r="X40" s="38"/>
      <c r="Y40" s="38"/>
      <c r="Z40" s="36" t="s">
        <v>696</v>
      </c>
      <c r="AA40" s="36" t="s">
        <v>462</v>
      </c>
      <c r="AB40" s="36" t="s">
        <v>478</v>
      </c>
      <c r="AC40" s="36"/>
      <c r="AD40" s="36"/>
      <c r="AE40" s="36">
        <v>72569</v>
      </c>
      <c r="AF40" s="36">
        <v>72568</v>
      </c>
      <c r="AG40" s="36"/>
    </row>
    <row r="41" spans="1:33" ht="52.5" customHeight="1" x14ac:dyDescent="0.25">
      <c r="A41" s="36">
        <v>87697</v>
      </c>
      <c r="B41" s="36" t="s">
        <v>697</v>
      </c>
      <c r="C41" s="36" t="s">
        <v>697</v>
      </c>
      <c r="D41" s="36"/>
      <c r="E41" s="36" t="s">
        <v>698</v>
      </c>
      <c r="F41" s="36" t="s">
        <v>699</v>
      </c>
      <c r="G41" s="36" t="s">
        <v>440</v>
      </c>
      <c r="H41" s="36"/>
      <c r="I41" s="36" t="s">
        <v>195</v>
      </c>
      <c r="J41" s="36" t="s">
        <v>613</v>
      </c>
      <c r="K41" s="36" t="s">
        <v>700</v>
      </c>
      <c r="L41" s="38">
        <v>46461</v>
      </c>
      <c r="M41" s="38"/>
      <c r="N41" s="36">
        <v>138</v>
      </c>
      <c r="O41" s="36">
        <v>0</v>
      </c>
      <c r="P41" s="36">
        <v>17.8</v>
      </c>
      <c r="Q41" s="36">
        <v>0</v>
      </c>
      <c r="R41" s="36" t="s">
        <v>458</v>
      </c>
      <c r="S41" s="36" t="s">
        <v>701</v>
      </c>
      <c r="T41" s="36" t="s">
        <v>701</v>
      </c>
      <c r="U41" s="36" t="s">
        <v>520</v>
      </c>
      <c r="V41" s="38" t="s">
        <v>702</v>
      </c>
      <c r="W41" s="38"/>
      <c r="X41" s="38"/>
      <c r="Y41" s="38"/>
      <c r="Z41" s="36" t="s">
        <v>703</v>
      </c>
      <c r="AA41" s="36" t="s">
        <v>462</v>
      </c>
      <c r="AB41" s="36"/>
      <c r="AC41" s="36"/>
      <c r="AD41" s="36"/>
      <c r="AE41" s="36">
        <v>87698</v>
      </c>
      <c r="AF41" s="36">
        <v>87697</v>
      </c>
      <c r="AG41" s="36"/>
    </row>
    <row r="42" spans="1:33" ht="52.5" customHeight="1" x14ac:dyDescent="0.25">
      <c r="A42" s="36">
        <v>89952</v>
      </c>
      <c r="B42" s="36" t="s">
        <v>704</v>
      </c>
      <c r="C42" s="36" t="s">
        <v>705</v>
      </c>
      <c r="D42" s="36"/>
      <c r="E42" s="36"/>
      <c r="F42" s="36"/>
      <c r="G42" s="36" t="s">
        <v>440</v>
      </c>
      <c r="H42" s="36"/>
      <c r="I42" s="36" t="s">
        <v>456</v>
      </c>
      <c r="J42" s="36" t="s">
        <v>457</v>
      </c>
      <c r="K42" s="36"/>
      <c r="L42" s="38">
        <v>46461</v>
      </c>
      <c r="M42" s="38"/>
      <c r="N42" s="36">
        <v>138</v>
      </c>
      <c r="O42" s="36">
        <v>1</v>
      </c>
      <c r="P42" s="36">
        <v>0</v>
      </c>
      <c r="Q42" s="36">
        <v>0</v>
      </c>
      <c r="R42" s="36" t="s">
        <v>458</v>
      </c>
      <c r="S42" s="36" t="s">
        <v>706</v>
      </c>
      <c r="T42" s="36" t="s">
        <v>706</v>
      </c>
      <c r="U42" s="36" t="s">
        <v>460</v>
      </c>
      <c r="V42" s="38"/>
      <c r="W42" s="38"/>
      <c r="X42" s="38"/>
      <c r="Y42" s="38"/>
      <c r="Z42" s="36" t="s">
        <v>707</v>
      </c>
      <c r="AA42" s="36" t="s">
        <v>462</v>
      </c>
      <c r="AB42" s="36"/>
      <c r="AC42" s="36"/>
      <c r="AD42" s="36"/>
      <c r="AE42" s="36">
        <v>89953</v>
      </c>
      <c r="AF42" s="36">
        <v>89952</v>
      </c>
      <c r="AG42" s="36"/>
    </row>
    <row r="43" spans="1:33" ht="52.5" customHeight="1" x14ac:dyDescent="0.25">
      <c r="A43" s="36">
        <v>80336</v>
      </c>
      <c r="B43" s="36"/>
      <c r="C43" s="36"/>
      <c r="D43" s="36"/>
      <c r="E43" s="36" t="s">
        <v>708</v>
      </c>
      <c r="F43" s="36" t="s">
        <v>709</v>
      </c>
      <c r="G43" s="36" t="s">
        <v>440</v>
      </c>
      <c r="H43" s="36"/>
      <c r="I43" s="36" t="s">
        <v>658</v>
      </c>
      <c r="J43" s="36" t="s">
        <v>659</v>
      </c>
      <c r="K43" s="36"/>
      <c r="L43" s="38">
        <v>46461</v>
      </c>
      <c r="M43" s="38"/>
      <c r="N43" s="36">
        <v>138</v>
      </c>
      <c r="O43" s="36">
        <v>0</v>
      </c>
      <c r="P43" s="36">
        <v>2.23</v>
      </c>
      <c r="Q43" s="36">
        <v>0</v>
      </c>
      <c r="R43" s="36" t="s">
        <v>458</v>
      </c>
      <c r="S43" s="36" t="s">
        <v>710</v>
      </c>
      <c r="T43" s="36" t="s">
        <v>710</v>
      </c>
      <c r="U43" s="36" t="s">
        <v>460</v>
      </c>
      <c r="V43" s="38"/>
      <c r="W43" s="38"/>
      <c r="X43" s="38"/>
      <c r="Y43" s="38"/>
      <c r="Z43" s="36" t="s">
        <v>711</v>
      </c>
      <c r="AA43" s="36" t="s">
        <v>462</v>
      </c>
      <c r="AB43" s="36"/>
      <c r="AC43" s="36"/>
      <c r="AD43" s="36"/>
      <c r="AE43" s="36">
        <v>80337</v>
      </c>
      <c r="AF43" s="36">
        <v>80336</v>
      </c>
      <c r="AG43" s="36" t="s">
        <v>712</v>
      </c>
    </row>
    <row r="44" spans="1:33" ht="52.5" customHeight="1" x14ac:dyDescent="0.25">
      <c r="A44" s="36">
        <v>78179</v>
      </c>
      <c r="B44" s="36"/>
      <c r="C44" s="36"/>
      <c r="D44" s="36"/>
      <c r="E44" s="36" t="s">
        <v>713</v>
      </c>
      <c r="F44" s="36" t="s">
        <v>713</v>
      </c>
      <c r="G44" s="36" t="s">
        <v>440</v>
      </c>
      <c r="H44" s="36"/>
      <c r="I44" s="36" t="s">
        <v>658</v>
      </c>
      <c r="J44" s="36" t="s">
        <v>659</v>
      </c>
      <c r="K44" s="36"/>
      <c r="L44" s="38">
        <v>46461</v>
      </c>
      <c r="M44" s="38"/>
      <c r="N44" s="36">
        <v>138</v>
      </c>
      <c r="O44" s="36">
        <v>0</v>
      </c>
      <c r="P44" s="36">
        <v>0</v>
      </c>
      <c r="Q44" s="36">
        <v>0</v>
      </c>
      <c r="R44" s="36" t="s">
        <v>714</v>
      </c>
      <c r="S44" s="36" t="s">
        <v>701</v>
      </c>
      <c r="T44" s="36" t="s">
        <v>701</v>
      </c>
      <c r="U44" s="36" t="s">
        <v>460</v>
      </c>
      <c r="V44" s="38"/>
      <c r="W44" s="38"/>
      <c r="X44" s="38"/>
      <c r="Y44" s="38"/>
      <c r="Z44" s="36">
        <v>115</v>
      </c>
      <c r="AA44" s="36" t="s">
        <v>462</v>
      </c>
      <c r="AB44" s="36"/>
      <c r="AC44" s="36"/>
      <c r="AD44" s="36"/>
      <c r="AE44" s="36">
        <v>78180</v>
      </c>
      <c r="AF44" s="36">
        <v>78179</v>
      </c>
      <c r="AG44" s="36"/>
    </row>
    <row r="45" spans="1:33" ht="52.5" customHeight="1" x14ac:dyDescent="0.25">
      <c r="A45" s="36">
        <v>91570</v>
      </c>
      <c r="B45" s="36"/>
      <c r="C45" s="36"/>
      <c r="D45" s="36"/>
      <c r="E45" s="36" t="s">
        <v>715</v>
      </c>
      <c r="F45" s="36" t="s">
        <v>716</v>
      </c>
      <c r="G45" s="36" t="s">
        <v>440</v>
      </c>
      <c r="H45" s="36"/>
      <c r="I45" s="36" t="s">
        <v>658</v>
      </c>
      <c r="J45" s="36" t="s">
        <v>659</v>
      </c>
      <c r="K45" s="36"/>
      <c r="L45" s="38">
        <v>46465</v>
      </c>
      <c r="M45" s="38"/>
      <c r="N45" s="36">
        <v>69</v>
      </c>
      <c r="O45" s="36">
        <v>0</v>
      </c>
      <c r="P45" s="36">
        <v>0</v>
      </c>
      <c r="Q45" s="36">
        <v>0</v>
      </c>
      <c r="R45" s="36" t="s">
        <v>458</v>
      </c>
      <c r="S45" s="36" t="s">
        <v>717</v>
      </c>
      <c r="T45" s="36" t="s">
        <v>717</v>
      </c>
      <c r="U45" s="36" t="s">
        <v>460</v>
      </c>
      <c r="V45" s="38"/>
      <c r="W45" s="38"/>
      <c r="X45" s="38"/>
      <c r="Y45" s="38"/>
      <c r="Z45" s="36" t="s">
        <v>718</v>
      </c>
      <c r="AA45" s="36" t="s">
        <v>462</v>
      </c>
      <c r="AB45" s="36"/>
      <c r="AC45" s="36"/>
      <c r="AD45" s="36"/>
      <c r="AE45" s="36">
        <v>91571</v>
      </c>
      <c r="AF45" s="36">
        <v>91570</v>
      </c>
      <c r="AG45" s="36"/>
    </row>
    <row r="46" spans="1:33" ht="52.5" customHeight="1" x14ac:dyDescent="0.25">
      <c r="A46" s="36">
        <v>89922</v>
      </c>
      <c r="B46" s="36" t="s">
        <v>719</v>
      </c>
      <c r="C46" s="36" t="s">
        <v>720</v>
      </c>
      <c r="D46" s="36"/>
      <c r="E46" s="36" t="s">
        <v>721</v>
      </c>
      <c r="F46" s="36"/>
      <c r="G46" s="36" t="s">
        <v>440</v>
      </c>
      <c r="H46" s="36"/>
      <c r="I46" s="36" t="s">
        <v>57</v>
      </c>
      <c r="J46" s="36" t="s">
        <v>466</v>
      </c>
      <c r="K46" s="36"/>
      <c r="L46" s="38">
        <v>46465.000694444447</v>
      </c>
      <c r="M46" s="38"/>
      <c r="N46" s="36">
        <v>345</v>
      </c>
      <c r="O46" s="36">
        <v>0</v>
      </c>
      <c r="P46" s="36">
        <v>0</v>
      </c>
      <c r="Q46" s="36">
        <v>0</v>
      </c>
      <c r="R46" s="36" t="s">
        <v>458</v>
      </c>
      <c r="S46" s="36" t="s">
        <v>493</v>
      </c>
      <c r="T46" s="36"/>
      <c r="U46" s="36" t="s">
        <v>460</v>
      </c>
      <c r="V46" s="38"/>
      <c r="W46" s="38"/>
      <c r="X46" s="38"/>
      <c r="Y46" s="38"/>
      <c r="Z46" s="36" t="s">
        <v>722</v>
      </c>
      <c r="AA46" s="36" t="s">
        <v>462</v>
      </c>
      <c r="AB46" s="36" t="s">
        <v>478</v>
      </c>
      <c r="AC46" s="36"/>
      <c r="AD46" s="36"/>
      <c r="AE46" s="36">
        <v>111564</v>
      </c>
      <c r="AF46" s="36">
        <v>89922</v>
      </c>
      <c r="AG46" s="36"/>
    </row>
    <row r="47" spans="1:33" ht="52.5" customHeight="1" x14ac:dyDescent="0.25">
      <c r="A47" s="36">
        <v>102536</v>
      </c>
      <c r="B47" s="36" t="s">
        <v>723</v>
      </c>
      <c r="C47" s="36"/>
      <c r="D47" s="36"/>
      <c r="E47" s="36" t="s">
        <v>465</v>
      </c>
      <c r="F47" s="36" t="s">
        <v>724</v>
      </c>
      <c r="G47" s="36" t="s">
        <v>440</v>
      </c>
      <c r="H47" s="36"/>
      <c r="I47" s="36" t="s">
        <v>57</v>
      </c>
      <c r="J47" s="36" t="s">
        <v>466</v>
      </c>
      <c r="K47" s="36"/>
      <c r="L47" s="38">
        <v>46476</v>
      </c>
      <c r="M47" s="38"/>
      <c r="N47" s="36">
        <v>138</v>
      </c>
      <c r="O47" s="36">
        <v>0</v>
      </c>
      <c r="P47" s="36">
        <v>3.45</v>
      </c>
      <c r="Q47" s="36">
        <v>0</v>
      </c>
      <c r="R47" s="36" t="s">
        <v>458</v>
      </c>
      <c r="S47" s="36" t="s">
        <v>467</v>
      </c>
      <c r="T47" s="36" t="s">
        <v>467</v>
      </c>
      <c r="U47" s="36" t="s">
        <v>460</v>
      </c>
      <c r="V47" s="38"/>
      <c r="W47" s="38"/>
      <c r="X47" s="38"/>
      <c r="Y47" s="38"/>
      <c r="Z47" s="36" t="s">
        <v>725</v>
      </c>
      <c r="AA47" s="36" t="s">
        <v>462</v>
      </c>
      <c r="AB47" s="36" t="s">
        <v>478</v>
      </c>
      <c r="AC47" s="36"/>
      <c r="AD47" s="36"/>
      <c r="AE47" s="36">
        <v>102537</v>
      </c>
      <c r="AF47" s="36">
        <v>102536</v>
      </c>
      <c r="AG47" s="36"/>
    </row>
    <row r="48" spans="1:33" ht="52.5" customHeight="1" x14ac:dyDescent="0.25">
      <c r="A48" s="36">
        <v>44399</v>
      </c>
      <c r="B48" s="36" t="s">
        <v>726</v>
      </c>
      <c r="C48" s="36" t="s">
        <v>727</v>
      </c>
      <c r="D48" s="36" t="s">
        <v>584</v>
      </c>
      <c r="E48" s="36" t="s">
        <v>728</v>
      </c>
      <c r="F48" s="36" t="s">
        <v>729</v>
      </c>
      <c r="G48" s="36" t="s">
        <v>440</v>
      </c>
      <c r="H48" s="36" t="s">
        <v>730</v>
      </c>
      <c r="I48" s="36" t="s">
        <v>574</v>
      </c>
      <c r="J48" s="36" t="s">
        <v>731</v>
      </c>
      <c r="K48" s="36">
        <v>3712</v>
      </c>
      <c r="L48" s="38">
        <v>46477</v>
      </c>
      <c r="M48" s="38"/>
      <c r="N48" s="36">
        <v>138</v>
      </c>
      <c r="O48" s="36">
        <v>0</v>
      </c>
      <c r="P48" s="36">
        <v>0</v>
      </c>
      <c r="Q48" s="36">
        <v>0</v>
      </c>
      <c r="R48" s="36" t="s">
        <v>458</v>
      </c>
      <c r="S48" s="36" t="s">
        <v>732</v>
      </c>
      <c r="T48" s="36"/>
      <c r="U48" s="36" t="s">
        <v>460</v>
      </c>
      <c r="V48" s="38" t="s">
        <v>733</v>
      </c>
      <c r="W48" s="38">
        <v>45621</v>
      </c>
      <c r="X48" s="38">
        <v>45653</v>
      </c>
      <c r="Y48" s="38"/>
      <c r="Z48" s="36" t="s">
        <v>734</v>
      </c>
      <c r="AA48" s="36" t="s">
        <v>462</v>
      </c>
      <c r="AB48" s="36" t="s">
        <v>478</v>
      </c>
      <c r="AC48" s="36"/>
      <c r="AD48" s="36"/>
      <c r="AE48" s="36">
        <v>44400</v>
      </c>
      <c r="AF48" s="36">
        <v>44399</v>
      </c>
      <c r="AG48" s="36"/>
    </row>
    <row r="49" spans="1:33" ht="52.5" customHeight="1" x14ac:dyDescent="0.25">
      <c r="A49" s="36">
        <v>86771</v>
      </c>
      <c r="B49" s="36" t="s">
        <v>735</v>
      </c>
      <c r="C49" s="36" t="s">
        <v>736</v>
      </c>
      <c r="D49" s="36" t="s">
        <v>509</v>
      </c>
      <c r="E49" s="36" t="s">
        <v>737</v>
      </c>
      <c r="F49" s="36"/>
      <c r="G49" s="36" t="s">
        <v>440</v>
      </c>
      <c r="H49" s="36" t="s">
        <v>738</v>
      </c>
      <c r="I49" s="36" t="s">
        <v>511</v>
      </c>
      <c r="J49" s="36" t="s">
        <v>739</v>
      </c>
      <c r="K49" s="36"/>
      <c r="L49" s="38">
        <v>46477</v>
      </c>
      <c r="M49" s="38"/>
      <c r="N49" s="36">
        <v>138</v>
      </c>
      <c r="O49" s="36">
        <v>0</v>
      </c>
      <c r="P49" s="36">
        <v>0</v>
      </c>
      <c r="Q49" s="36">
        <v>0</v>
      </c>
      <c r="R49" s="36" t="s">
        <v>458</v>
      </c>
      <c r="S49" s="36" t="s">
        <v>740</v>
      </c>
      <c r="T49" s="36"/>
      <c r="U49" s="36" t="s">
        <v>460</v>
      </c>
      <c r="V49" s="38"/>
      <c r="W49" s="38"/>
      <c r="X49" s="38"/>
      <c r="Y49" s="38"/>
      <c r="Z49" s="36" t="s">
        <v>741</v>
      </c>
      <c r="AA49" s="36" t="s">
        <v>462</v>
      </c>
      <c r="AB49" s="36" t="s">
        <v>478</v>
      </c>
      <c r="AC49" s="36"/>
      <c r="AD49" s="36"/>
      <c r="AE49" s="36">
        <v>86772</v>
      </c>
      <c r="AF49" s="36">
        <v>86771</v>
      </c>
      <c r="AG49" s="36"/>
    </row>
    <row r="50" spans="1:33" ht="52.5" customHeight="1" x14ac:dyDescent="0.25">
      <c r="A50" s="36">
        <v>80852</v>
      </c>
      <c r="B50" s="36" t="s">
        <v>742</v>
      </c>
      <c r="C50" s="36" t="s">
        <v>743</v>
      </c>
      <c r="D50" s="36" t="s">
        <v>584</v>
      </c>
      <c r="E50" s="36" t="s">
        <v>744</v>
      </c>
      <c r="F50" s="36"/>
      <c r="G50" s="36" t="s">
        <v>440</v>
      </c>
      <c r="H50" s="36" t="s">
        <v>745</v>
      </c>
      <c r="I50" s="36" t="s">
        <v>574</v>
      </c>
      <c r="J50" s="36" t="s">
        <v>746</v>
      </c>
      <c r="K50" s="36"/>
      <c r="L50" s="38">
        <v>46477</v>
      </c>
      <c r="M50" s="38"/>
      <c r="N50" s="36">
        <v>138</v>
      </c>
      <c r="O50" s="36">
        <v>0</v>
      </c>
      <c r="P50" s="36">
        <v>0</v>
      </c>
      <c r="Q50" s="36">
        <v>0</v>
      </c>
      <c r="R50" s="36" t="s">
        <v>458</v>
      </c>
      <c r="S50" s="36" t="s">
        <v>747</v>
      </c>
      <c r="T50" s="36"/>
      <c r="U50" s="36" t="s">
        <v>460</v>
      </c>
      <c r="V50" s="38"/>
      <c r="W50" s="38"/>
      <c r="X50" s="38"/>
      <c r="Y50" s="38"/>
      <c r="Z50" s="36">
        <v>8125</v>
      </c>
      <c r="AA50" s="36" t="s">
        <v>462</v>
      </c>
      <c r="AB50" s="36" t="s">
        <v>478</v>
      </c>
      <c r="AC50" s="36"/>
      <c r="AD50" s="36"/>
      <c r="AE50" s="36">
        <v>80853</v>
      </c>
      <c r="AF50" s="36">
        <v>80852</v>
      </c>
      <c r="AG50" s="36"/>
    </row>
    <row r="51" spans="1:33" ht="52.5" customHeight="1" x14ac:dyDescent="0.25">
      <c r="A51" s="36">
        <v>80502</v>
      </c>
      <c r="B51" s="36" t="s">
        <v>748</v>
      </c>
      <c r="C51" s="36" t="s">
        <v>749</v>
      </c>
      <c r="D51" s="36" t="s">
        <v>750</v>
      </c>
      <c r="E51" s="36" t="s">
        <v>751</v>
      </c>
      <c r="F51" s="36"/>
      <c r="G51" s="36" t="s">
        <v>440</v>
      </c>
      <c r="H51" s="36" t="s">
        <v>752</v>
      </c>
      <c r="I51" s="36" t="s">
        <v>574</v>
      </c>
      <c r="J51" s="36" t="s">
        <v>753</v>
      </c>
      <c r="K51" s="36"/>
      <c r="L51" s="38">
        <v>46477</v>
      </c>
      <c r="M51" s="38"/>
      <c r="N51" s="36">
        <v>345</v>
      </c>
      <c r="O51" s="36">
        <v>0.1</v>
      </c>
      <c r="P51" s="36">
        <v>0</v>
      </c>
      <c r="Q51" s="36">
        <v>0</v>
      </c>
      <c r="R51" s="36" t="s">
        <v>458</v>
      </c>
      <c r="S51" s="36" t="s">
        <v>576</v>
      </c>
      <c r="T51" s="36"/>
      <c r="U51" s="36" t="s">
        <v>460</v>
      </c>
      <c r="V51" s="38"/>
      <c r="W51" s="38"/>
      <c r="X51" s="38"/>
      <c r="Y51" s="38"/>
      <c r="Z51" s="36" t="s">
        <v>754</v>
      </c>
      <c r="AA51" s="36" t="s">
        <v>462</v>
      </c>
      <c r="AB51" s="36"/>
      <c r="AC51" s="36"/>
      <c r="AD51" s="36"/>
      <c r="AE51" s="36">
        <v>80503</v>
      </c>
      <c r="AF51" s="36">
        <v>80502</v>
      </c>
      <c r="AG51" s="36"/>
    </row>
    <row r="52" spans="1:33" ht="52.5" customHeight="1" x14ac:dyDescent="0.25">
      <c r="A52" s="36">
        <v>76914</v>
      </c>
      <c r="B52" s="36" t="s">
        <v>755</v>
      </c>
      <c r="C52" s="36" t="s">
        <v>756</v>
      </c>
      <c r="D52" s="36" t="s">
        <v>757</v>
      </c>
      <c r="E52" s="36" t="s">
        <v>758</v>
      </c>
      <c r="F52" s="36"/>
      <c r="G52" s="36" t="s">
        <v>518</v>
      </c>
      <c r="H52" s="36" t="s">
        <v>759</v>
      </c>
      <c r="I52" s="36" t="s">
        <v>574</v>
      </c>
      <c r="J52" s="36" t="s">
        <v>760</v>
      </c>
      <c r="K52" s="36"/>
      <c r="L52" s="38">
        <v>46477</v>
      </c>
      <c r="M52" s="38"/>
      <c r="N52" s="36">
        <v>138</v>
      </c>
      <c r="O52" s="36">
        <v>0.189</v>
      </c>
      <c r="P52" s="36">
        <v>0</v>
      </c>
      <c r="Q52" s="36">
        <v>0</v>
      </c>
      <c r="R52" s="36" t="s">
        <v>458</v>
      </c>
      <c r="S52" s="36" t="s">
        <v>732</v>
      </c>
      <c r="T52" s="36"/>
      <c r="U52" s="36" t="s">
        <v>460</v>
      </c>
      <c r="V52" s="38"/>
      <c r="W52" s="38"/>
      <c r="X52" s="38"/>
      <c r="Y52" s="38"/>
      <c r="Z52" s="36" t="s">
        <v>761</v>
      </c>
      <c r="AA52" s="36" t="s">
        <v>462</v>
      </c>
      <c r="AB52" s="36"/>
      <c r="AC52" s="36"/>
      <c r="AD52" s="36"/>
      <c r="AE52" s="36">
        <v>76915</v>
      </c>
      <c r="AF52" s="36">
        <v>76914</v>
      </c>
      <c r="AG52" s="36"/>
    </row>
    <row r="53" spans="1:33" ht="52.5" customHeight="1" x14ac:dyDescent="0.25">
      <c r="A53" s="36">
        <v>99917</v>
      </c>
      <c r="B53" s="36" t="s">
        <v>762</v>
      </c>
      <c r="C53" s="36" t="s">
        <v>763</v>
      </c>
      <c r="D53" s="36"/>
      <c r="E53" s="36"/>
      <c r="F53" s="36"/>
      <c r="G53" s="36" t="s">
        <v>440</v>
      </c>
      <c r="H53" s="36"/>
      <c r="I53" s="36" t="s">
        <v>473</v>
      </c>
      <c r="J53" s="36" t="s">
        <v>474</v>
      </c>
      <c r="K53" s="36"/>
      <c r="L53" s="38">
        <v>46477</v>
      </c>
      <c r="M53" s="38"/>
      <c r="N53" s="36">
        <v>345</v>
      </c>
      <c r="O53" s="36">
        <v>0</v>
      </c>
      <c r="P53" s="36">
        <v>0</v>
      </c>
      <c r="Q53" s="36">
        <v>0</v>
      </c>
      <c r="R53" s="36" t="s">
        <v>458</v>
      </c>
      <c r="S53" s="36"/>
      <c r="T53" s="36"/>
      <c r="U53" s="36" t="s">
        <v>460</v>
      </c>
      <c r="V53" s="38"/>
      <c r="W53" s="38"/>
      <c r="X53" s="38"/>
      <c r="Y53" s="38"/>
      <c r="Z53" s="36"/>
      <c r="AA53" s="36" t="s">
        <v>462</v>
      </c>
      <c r="AB53" s="36"/>
      <c r="AC53" s="36"/>
      <c r="AD53" s="36"/>
      <c r="AE53" s="36">
        <v>99918</v>
      </c>
      <c r="AF53" s="36">
        <v>99917</v>
      </c>
      <c r="AG53" s="36"/>
    </row>
    <row r="54" spans="1:33" ht="52.5" customHeight="1" x14ac:dyDescent="0.25">
      <c r="A54" s="36">
        <v>105602</v>
      </c>
      <c r="B54" s="36" t="s">
        <v>764</v>
      </c>
      <c r="C54" s="36"/>
      <c r="D54" s="36"/>
      <c r="E54" s="36"/>
      <c r="F54" s="36"/>
      <c r="G54" s="36" t="s">
        <v>440</v>
      </c>
      <c r="H54" s="36"/>
      <c r="I54" s="36" t="s">
        <v>154</v>
      </c>
      <c r="J54" s="36" t="s">
        <v>674</v>
      </c>
      <c r="K54" s="36"/>
      <c r="L54" s="38">
        <v>46477</v>
      </c>
      <c r="M54" s="38"/>
      <c r="N54" s="36">
        <v>138</v>
      </c>
      <c r="O54" s="36">
        <v>0</v>
      </c>
      <c r="P54" s="36">
        <v>0</v>
      </c>
      <c r="Q54" s="36">
        <v>0</v>
      </c>
      <c r="R54" s="36" t="s">
        <v>458</v>
      </c>
      <c r="S54" s="36" t="s">
        <v>740</v>
      </c>
      <c r="T54" s="36" t="s">
        <v>740</v>
      </c>
      <c r="U54" s="36" t="s">
        <v>460</v>
      </c>
      <c r="V54" s="38"/>
      <c r="W54" s="38"/>
      <c r="X54" s="38"/>
      <c r="Y54" s="38"/>
      <c r="Z54" s="36" t="s">
        <v>765</v>
      </c>
      <c r="AA54" s="36" t="s">
        <v>462</v>
      </c>
      <c r="AB54" s="36"/>
      <c r="AC54" s="36"/>
      <c r="AD54" s="36"/>
      <c r="AE54" s="36">
        <v>105603</v>
      </c>
      <c r="AF54" s="36">
        <v>105602</v>
      </c>
      <c r="AG54" s="36"/>
    </row>
    <row r="55" spans="1:33" ht="52.5" customHeight="1" x14ac:dyDescent="0.25">
      <c r="A55" s="36">
        <v>100478</v>
      </c>
      <c r="B55" s="36" t="s">
        <v>766</v>
      </c>
      <c r="C55" s="36" t="s">
        <v>766</v>
      </c>
      <c r="D55" s="36"/>
      <c r="E55" s="36" t="s">
        <v>767</v>
      </c>
      <c r="F55" s="36"/>
      <c r="G55" s="36" t="s">
        <v>440</v>
      </c>
      <c r="H55" s="36"/>
      <c r="I55" s="36" t="s">
        <v>195</v>
      </c>
      <c r="J55" s="36" t="s">
        <v>768</v>
      </c>
      <c r="K55" s="36" t="s">
        <v>769</v>
      </c>
      <c r="L55" s="38">
        <v>46477</v>
      </c>
      <c r="M55" s="38">
        <v>45792</v>
      </c>
      <c r="N55" s="36">
        <v>345</v>
      </c>
      <c r="O55" s="36">
        <v>0</v>
      </c>
      <c r="P55" s="36">
        <v>0</v>
      </c>
      <c r="Q55" s="36">
        <v>0</v>
      </c>
      <c r="R55" s="36" t="s">
        <v>458</v>
      </c>
      <c r="S55" s="36" t="s">
        <v>770</v>
      </c>
      <c r="T55" s="36" t="s">
        <v>770</v>
      </c>
      <c r="U55" s="36" t="s">
        <v>460</v>
      </c>
      <c r="V55" s="38"/>
      <c r="W55" s="38"/>
      <c r="X55" s="38"/>
      <c r="Y55" s="38"/>
      <c r="Z55" s="36" t="s">
        <v>771</v>
      </c>
      <c r="AA55" s="36" t="s">
        <v>462</v>
      </c>
      <c r="AB55" s="36"/>
      <c r="AC55" s="36"/>
      <c r="AD55" s="36"/>
      <c r="AE55" s="36">
        <v>100479</v>
      </c>
      <c r="AF55" s="36">
        <v>100478</v>
      </c>
      <c r="AG55" s="36"/>
    </row>
    <row r="56" spans="1:33" ht="52.5" customHeight="1" x14ac:dyDescent="0.25">
      <c r="A56" s="36">
        <v>109599</v>
      </c>
      <c r="B56" s="36" t="s">
        <v>772</v>
      </c>
      <c r="C56" s="36"/>
      <c r="D56" s="36"/>
      <c r="E56" s="36" t="s">
        <v>773</v>
      </c>
      <c r="F56" s="36"/>
      <c r="G56" s="36" t="s">
        <v>440</v>
      </c>
      <c r="H56" s="36"/>
      <c r="I56" s="36" t="s">
        <v>57</v>
      </c>
      <c r="J56" s="36" t="s">
        <v>466</v>
      </c>
      <c r="K56" s="36"/>
      <c r="L56" s="38">
        <v>46477</v>
      </c>
      <c r="M56" s="38"/>
      <c r="N56" s="36">
        <v>138</v>
      </c>
      <c r="O56" s="36">
        <v>0</v>
      </c>
      <c r="P56" s="36">
        <v>0</v>
      </c>
      <c r="Q56" s="36">
        <v>0</v>
      </c>
      <c r="R56" s="36" t="s">
        <v>458</v>
      </c>
      <c r="S56" s="36" t="s">
        <v>774</v>
      </c>
      <c r="T56" s="36"/>
      <c r="U56" s="36" t="s">
        <v>460</v>
      </c>
      <c r="V56" s="38"/>
      <c r="W56" s="38"/>
      <c r="X56" s="38"/>
      <c r="Y56" s="38"/>
      <c r="Z56" s="36">
        <v>44420</v>
      </c>
      <c r="AA56" s="36" t="s">
        <v>462</v>
      </c>
      <c r="AB56" s="36"/>
      <c r="AC56" s="36"/>
      <c r="AD56" s="36"/>
      <c r="AE56" s="36">
        <v>109600</v>
      </c>
      <c r="AF56" s="36">
        <v>109599</v>
      </c>
      <c r="AG56" s="36"/>
    </row>
    <row r="57" spans="1:33" ht="52.5" customHeight="1" x14ac:dyDescent="0.25">
      <c r="A57" s="36">
        <v>110102</v>
      </c>
      <c r="B57" s="36" t="s">
        <v>775</v>
      </c>
      <c r="C57" s="36" t="s">
        <v>776</v>
      </c>
      <c r="D57" s="36"/>
      <c r="E57" s="36" t="s">
        <v>777</v>
      </c>
      <c r="F57" s="36" t="s">
        <v>777</v>
      </c>
      <c r="G57" s="36" t="s">
        <v>496</v>
      </c>
      <c r="H57" s="36"/>
      <c r="I57" s="36" t="s">
        <v>57</v>
      </c>
      <c r="J57" s="36" t="s">
        <v>466</v>
      </c>
      <c r="K57" s="36"/>
      <c r="L57" s="38">
        <v>46478</v>
      </c>
      <c r="M57" s="38"/>
      <c r="N57" s="36">
        <v>345</v>
      </c>
      <c r="O57" s="36">
        <v>0</v>
      </c>
      <c r="P57" s="36">
        <v>0</v>
      </c>
      <c r="Q57" s="36">
        <v>0</v>
      </c>
      <c r="R57" s="36" t="s">
        <v>458</v>
      </c>
      <c r="S57" s="36" t="s">
        <v>467</v>
      </c>
      <c r="T57" s="36" t="s">
        <v>467</v>
      </c>
      <c r="U57" s="36" t="s">
        <v>460</v>
      </c>
      <c r="V57" s="38"/>
      <c r="W57" s="38"/>
      <c r="X57" s="38"/>
      <c r="Y57" s="38"/>
      <c r="Z57" s="36"/>
      <c r="AA57" s="36" t="s">
        <v>478</v>
      </c>
      <c r="AB57" s="36" t="s">
        <v>478</v>
      </c>
      <c r="AC57" s="36"/>
      <c r="AD57" s="36"/>
      <c r="AE57" s="36">
        <v>110103</v>
      </c>
      <c r="AF57" s="36">
        <v>110102</v>
      </c>
      <c r="AG57" s="36"/>
    </row>
    <row r="58" spans="1:33" ht="52.5" customHeight="1" x14ac:dyDescent="0.25">
      <c r="A58" s="36">
        <v>76293</v>
      </c>
      <c r="B58" s="36" t="s">
        <v>778</v>
      </c>
      <c r="C58" s="36"/>
      <c r="D58" s="36"/>
      <c r="E58" s="36" t="s">
        <v>779</v>
      </c>
      <c r="F58" s="36" t="s">
        <v>780</v>
      </c>
      <c r="G58" s="36" t="s">
        <v>440</v>
      </c>
      <c r="H58" s="36"/>
      <c r="I58" s="36" t="s">
        <v>154</v>
      </c>
      <c r="J58" s="36" t="s">
        <v>674</v>
      </c>
      <c r="K58" s="36"/>
      <c r="L58" s="38">
        <v>46478</v>
      </c>
      <c r="M58" s="38"/>
      <c r="N58" s="36">
        <v>138</v>
      </c>
      <c r="O58" s="36">
        <v>0</v>
      </c>
      <c r="P58" s="36">
        <v>0.15</v>
      </c>
      <c r="Q58" s="36">
        <v>0</v>
      </c>
      <c r="R58" s="36" t="s">
        <v>458</v>
      </c>
      <c r="S58" s="36" t="s">
        <v>781</v>
      </c>
      <c r="T58" s="36" t="s">
        <v>781</v>
      </c>
      <c r="U58" s="36" t="s">
        <v>460</v>
      </c>
      <c r="V58" s="38"/>
      <c r="W58" s="38"/>
      <c r="X58" s="38"/>
      <c r="Y58" s="38"/>
      <c r="Z58" s="36" t="s">
        <v>782</v>
      </c>
      <c r="AA58" s="36" t="s">
        <v>462</v>
      </c>
      <c r="AB58" s="36"/>
      <c r="AC58" s="36"/>
      <c r="AD58" s="36"/>
      <c r="AE58" s="36">
        <v>76294</v>
      </c>
      <c r="AF58" s="36">
        <v>76293</v>
      </c>
      <c r="AG58" s="36"/>
    </row>
    <row r="59" spans="1:33" ht="52.5" customHeight="1" x14ac:dyDescent="0.25">
      <c r="A59" s="36">
        <v>86782</v>
      </c>
      <c r="B59" s="36" t="s">
        <v>783</v>
      </c>
      <c r="C59" s="36" t="s">
        <v>784</v>
      </c>
      <c r="D59" s="36"/>
      <c r="E59" s="36"/>
      <c r="F59" s="36"/>
      <c r="G59" s="36" t="s">
        <v>440</v>
      </c>
      <c r="H59" s="36"/>
      <c r="I59" s="36" t="s">
        <v>143</v>
      </c>
      <c r="J59" s="36" t="s">
        <v>567</v>
      </c>
      <c r="K59" s="36"/>
      <c r="L59" s="38">
        <v>46478</v>
      </c>
      <c r="M59" s="38"/>
      <c r="N59" s="36">
        <v>138</v>
      </c>
      <c r="O59" s="36">
        <v>0</v>
      </c>
      <c r="P59" s="36">
        <v>0</v>
      </c>
      <c r="Q59" s="36">
        <v>0</v>
      </c>
      <c r="R59" s="36" t="s">
        <v>458</v>
      </c>
      <c r="S59" s="36"/>
      <c r="T59" s="36"/>
      <c r="U59" s="36" t="s">
        <v>460</v>
      </c>
      <c r="V59" s="38"/>
      <c r="W59" s="38"/>
      <c r="X59" s="38">
        <v>45323</v>
      </c>
      <c r="Y59" s="38"/>
      <c r="Z59" s="36" t="s">
        <v>785</v>
      </c>
      <c r="AA59" s="36" t="s">
        <v>462</v>
      </c>
      <c r="AB59" s="36" t="s">
        <v>478</v>
      </c>
      <c r="AC59" s="36"/>
      <c r="AD59" s="36"/>
      <c r="AE59" s="36">
        <v>86783</v>
      </c>
      <c r="AF59" s="36">
        <v>86782</v>
      </c>
      <c r="AG59" s="36"/>
    </row>
    <row r="60" spans="1:33" ht="52.5" customHeight="1" x14ac:dyDescent="0.25">
      <c r="A60" s="36">
        <v>80404</v>
      </c>
      <c r="B60" s="36"/>
      <c r="C60" s="36" t="s">
        <v>786</v>
      </c>
      <c r="D60" s="36"/>
      <c r="E60" s="36" t="s">
        <v>787</v>
      </c>
      <c r="F60" s="36" t="s">
        <v>788</v>
      </c>
      <c r="G60" s="36" t="s">
        <v>440</v>
      </c>
      <c r="H60" s="36"/>
      <c r="I60" s="36" t="s">
        <v>789</v>
      </c>
      <c r="J60" s="36" t="s">
        <v>790</v>
      </c>
      <c r="K60" s="36"/>
      <c r="L60" s="38">
        <v>46478</v>
      </c>
      <c r="M60" s="38"/>
      <c r="N60" s="36">
        <v>69</v>
      </c>
      <c r="O60" s="36">
        <v>1</v>
      </c>
      <c r="P60" s="36">
        <v>0</v>
      </c>
      <c r="Q60" s="36">
        <v>0</v>
      </c>
      <c r="R60" s="36" t="s">
        <v>458</v>
      </c>
      <c r="S60" s="36" t="s">
        <v>791</v>
      </c>
      <c r="T60" s="36" t="s">
        <v>791</v>
      </c>
      <c r="U60" s="36" t="s">
        <v>460</v>
      </c>
      <c r="V60" s="38"/>
      <c r="W60" s="38"/>
      <c r="X60" s="38"/>
      <c r="Y60" s="38"/>
      <c r="Z60" s="36" t="s">
        <v>792</v>
      </c>
      <c r="AA60" s="36" t="s">
        <v>462</v>
      </c>
      <c r="AB60" s="36"/>
      <c r="AC60" s="36"/>
      <c r="AD60" s="36"/>
      <c r="AE60" s="36">
        <v>112134</v>
      </c>
      <c r="AF60" s="36">
        <v>80404</v>
      </c>
      <c r="AG60" s="36"/>
    </row>
    <row r="61" spans="1:33" ht="52.5" customHeight="1" x14ac:dyDescent="0.25">
      <c r="A61" s="36">
        <v>92890</v>
      </c>
      <c r="B61" s="36" t="s">
        <v>793</v>
      </c>
      <c r="C61" s="36"/>
      <c r="D61" s="36"/>
      <c r="E61" s="36"/>
      <c r="F61" s="36"/>
      <c r="G61" s="36" t="s">
        <v>440</v>
      </c>
      <c r="H61" s="36"/>
      <c r="I61" s="36" t="s">
        <v>143</v>
      </c>
      <c r="J61" s="36" t="s">
        <v>567</v>
      </c>
      <c r="K61" s="36"/>
      <c r="L61" s="38">
        <v>46478</v>
      </c>
      <c r="M61" s="38"/>
      <c r="N61" s="36">
        <v>69</v>
      </c>
      <c r="O61" s="36">
        <v>0</v>
      </c>
      <c r="P61" s="36">
        <v>0</v>
      </c>
      <c r="Q61" s="36">
        <v>0</v>
      </c>
      <c r="R61" s="36" t="s">
        <v>458</v>
      </c>
      <c r="S61" s="36" t="s">
        <v>568</v>
      </c>
      <c r="T61" s="36" t="s">
        <v>568</v>
      </c>
      <c r="U61" s="36" t="s">
        <v>460</v>
      </c>
      <c r="V61" s="38"/>
      <c r="W61" s="38"/>
      <c r="X61" s="38">
        <v>45323</v>
      </c>
      <c r="Y61" s="38"/>
      <c r="Z61" s="36" t="s">
        <v>794</v>
      </c>
      <c r="AA61" s="36" t="s">
        <v>462</v>
      </c>
      <c r="AB61" s="36" t="s">
        <v>478</v>
      </c>
      <c r="AC61" s="36"/>
      <c r="AD61" s="36"/>
      <c r="AE61" s="36">
        <v>92891</v>
      </c>
      <c r="AF61" s="36">
        <v>92890</v>
      </c>
      <c r="AG61" s="36"/>
    </row>
    <row r="62" spans="1:33" ht="52.5" customHeight="1" x14ac:dyDescent="0.25">
      <c r="A62" s="36" t="s">
        <v>795</v>
      </c>
      <c r="B62" s="36" t="s">
        <v>796</v>
      </c>
      <c r="C62" s="36" t="s">
        <v>797</v>
      </c>
      <c r="D62" s="36"/>
      <c r="E62" s="36" t="s">
        <v>798</v>
      </c>
      <c r="F62" s="36" t="s">
        <v>799</v>
      </c>
      <c r="G62" s="36" t="s">
        <v>440</v>
      </c>
      <c r="H62" s="36"/>
      <c r="I62" s="36" t="s">
        <v>195</v>
      </c>
      <c r="J62" s="36" t="s">
        <v>613</v>
      </c>
      <c r="K62" s="36" t="s">
        <v>800</v>
      </c>
      <c r="L62" s="38">
        <v>46478</v>
      </c>
      <c r="M62" s="38"/>
      <c r="N62" s="36">
        <v>345</v>
      </c>
      <c r="O62" s="36">
        <v>0.1</v>
      </c>
      <c r="P62" s="36">
        <v>0</v>
      </c>
      <c r="Q62" s="36">
        <v>0</v>
      </c>
      <c r="R62" s="36" t="s">
        <v>458</v>
      </c>
      <c r="S62" s="36" t="s">
        <v>801</v>
      </c>
      <c r="T62" s="36" t="s">
        <v>801</v>
      </c>
      <c r="U62" s="36" t="s">
        <v>460</v>
      </c>
      <c r="V62" s="38"/>
      <c r="W62" s="38"/>
      <c r="X62" s="38"/>
      <c r="Y62" s="38"/>
      <c r="Z62" s="36" t="s">
        <v>802</v>
      </c>
      <c r="AA62" s="36" t="s">
        <v>462</v>
      </c>
      <c r="AB62" s="36"/>
      <c r="AC62" s="36"/>
      <c r="AD62" s="36"/>
      <c r="AE62" s="36">
        <v>112225</v>
      </c>
      <c r="AF62" s="36">
        <v>91457</v>
      </c>
      <c r="AG62" s="36"/>
    </row>
    <row r="63" spans="1:33" ht="52.5" customHeight="1" x14ac:dyDescent="0.25">
      <c r="A63" s="36">
        <v>73663</v>
      </c>
      <c r="B63" s="36" t="s">
        <v>803</v>
      </c>
      <c r="C63" s="36" t="s">
        <v>804</v>
      </c>
      <c r="D63" s="36"/>
      <c r="E63" s="36" t="s">
        <v>805</v>
      </c>
      <c r="F63" s="36"/>
      <c r="G63" s="36" t="s">
        <v>440</v>
      </c>
      <c r="H63" s="36"/>
      <c r="I63" s="36" t="s">
        <v>806</v>
      </c>
      <c r="J63" s="36" t="s">
        <v>807</v>
      </c>
      <c r="K63" s="36"/>
      <c r="L63" s="38">
        <v>46479</v>
      </c>
      <c r="M63" s="38"/>
      <c r="N63" s="36">
        <v>138</v>
      </c>
      <c r="O63" s="36">
        <v>0</v>
      </c>
      <c r="P63" s="36">
        <v>0</v>
      </c>
      <c r="Q63" s="36">
        <v>0</v>
      </c>
      <c r="R63" s="36" t="s">
        <v>458</v>
      </c>
      <c r="S63" s="36"/>
      <c r="T63" s="36"/>
      <c r="U63" s="36" t="s">
        <v>460</v>
      </c>
      <c r="V63" s="38"/>
      <c r="W63" s="38"/>
      <c r="X63" s="38"/>
      <c r="Y63" s="38"/>
      <c r="Z63" s="36">
        <v>59450</v>
      </c>
      <c r="AA63" s="36" t="s">
        <v>462</v>
      </c>
      <c r="AB63" s="36" t="s">
        <v>478</v>
      </c>
      <c r="AC63" s="36"/>
      <c r="AD63" s="36"/>
      <c r="AE63" s="36">
        <v>80507</v>
      </c>
      <c r="AF63" s="36">
        <v>73663</v>
      </c>
      <c r="AG63" s="36"/>
    </row>
    <row r="64" spans="1:33" ht="52.5" customHeight="1" x14ac:dyDescent="0.25">
      <c r="A64" s="36">
        <v>112656</v>
      </c>
      <c r="B64" s="36" t="s">
        <v>808</v>
      </c>
      <c r="C64" s="36" t="s">
        <v>808</v>
      </c>
      <c r="D64" s="36"/>
      <c r="E64" s="36" t="s">
        <v>809</v>
      </c>
      <c r="F64" s="36"/>
      <c r="G64" s="36" t="s">
        <v>440</v>
      </c>
      <c r="H64" s="36"/>
      <c r="I64" s="36" t="s">
        <v>195</v>
      </c>
      <c r="J64" s="36" t="s">
        <v>768</v>
      </c>
      <c r="K64" s="36" t="s">
        <v>810</v>
      </c>
      <c r="L64" s="38">
        <v>46481</v>
      </c>
      <c r="M64" s="38"/>
      <c r="N64" s="36">
        <v>138</v>
      </c>
      <c r="O64" s="36">
        <v>0</v>
      </c>
      <c r="P64" s="36">
        <v>0</v>
      </c>
      <c r="Q64" s="36">
        <v>0</v>
      </c>
      <c r="R64" s="36" t="s">
        <v>458</v>
      </c>
      <c r="S64" s="36" t="s">
        <v>811</v>
      </c>
      <c r="T64" s="36" t="s">
        <v>811</v>
      </c>
      <c r="U64" s="36" t="s">
        <v>460</v>
      </c>
      <c r="V64" s="38"/>
      <c r="W64" s="38"/>
      <c r="X64" s="38"/>
      <c r="Y64" s="38"/>
      <c r="Z64" s="36" t="s">
        <v>812</v>
      </c>
      <c r="AA64" s="36" t="s">
        <v>462</v>
      </c>
      <c r="AB64" s="36"/>
      <c r="AC64" s="36"/>
      <c r="AD64" s="36"/>
      <c r="AE64" s="36">
        <v>112657</v>
      </c>
      <c r="AF64" s="36">
        <v>112656</v>
      </c>
      <c r="AG64" s="36"/>
    </row>
    <row r="65" spans="1:33" ht="52.5" customHeight="1" x14ac:dyDescent="0.25">
      <c r="A65" s="36">
        <v>104567</v>
      </c>
      <c r="B65" s="36" t="s">
        <v>813</v>
      </c>
      <c r="C65" s="36" t="s">
        <v>814</v>
      </c>
      <c r="D65" s="36"/>
      <c r="E65" s="36" t="s">
        <v>815</v>
      </c>
      <c r="F65" s="36"/>
      <c r="G65" s="36" t="s">
        <v>440</v>
      </c>
      <c r="H65" s="36"/>
      <c r="I65" s="36" t="s">
        <v>816</v>
      </c>
      <c r="J65" s="36" t="s">
        <v>817</v>
      </c>
      <c r="K65" s="36"/>
      <c r="L65" s="38">
        <v>46488</v>
      </c>
      <c r="M65" s="38"/>
      <c r="N65" s="36">
        <v>138</v>
      </c>
      <c r="O65" s="36">
        <v>0</v>
      </c>
      <c r="P65" s="36">
        <v>0</v>
      </c>
      <c r="Q65" s="36">
        <v>0</v>
      </c>
      <c r="R65" s="36" t="s">
        <v>458</v>
      </c>
      <c r="S65" s="36" t="s">
        <v>818</v>
      </c>
      <c r="T65" s="36"/>
      <c r="U65" s="36" t="s">
        <v>460</v>
      </c>
      <c r="V65" s="38"/>
      <c r="W65" s="38"/>
      <c r="X65" s="38"/>
      <c r="Y65" s="38"/>
      <c r="Z65" s="36">
        <v>7570</v>
      </c>
      <c r="AA65" s="36" t="s">
        <v>462</v>
      </c>
      <c r="AB65" s="36"/>
      <c r="AC65" s="36"/>
      <c r="AD65" s="36"/>
      <c r="AE65" s="36">
        <v>104568</v>
      </c>
      <c r="AF65" s="36">
        <v>104567</v>
      </c>
      <c r="AG65" s="36"/>
    </row>
    <row r="66" spans="1:33" ht="52.5" customHeight="1" x14ac:dyDescent="0.25">
      <c r="A66" s="36">
        <v>80295</v>
      </c>
      <c r="B66" s="36" t="s">
        <v>819</v>
      </c>
      <c r="C66" s="36" t="s">
        <v>819</v>
      </c>
      <c r="D66" s="36"/>
      <c r="E66" s="36" t="s">
        <v>820</v>
      </c>
      <c r="F66" s="36" t="s">
        <v>820</v>
      </c>
      <c r="G66" s="36" t="s">
        <v>440</v>
      </c>
      <c r="H66" s="36"/>
      <c r="I66" s="36" t="s">
        <v>658</v>
      </c>
      <c r="J66" s="36" t="s">
        <v>659</v>
      </c>
      <c r="K66" s="36"/>
      <c r="L66" s="38">
        <v>46492</v>
      </c>
      <c r="M66" s="38"/>
      <c r="N66" s="36">
        <v>138</v>
      </c>
      <c r="O66" s="36">
        <v>0</v>
      </c>
      <c r="P66" s="36">
        <v>0</v>
      </c>
      <c r="Q66" s="36">
        <v>0</v>
      </c>
      <c r="R66" s="36" t="s">
        <v>458</v>
      </c>
      <c r="S66" s="36" t="s">
        <v>821</v>
      </c>
      <c r="T66" s="36" t="s">
        <v>821</v>
      </c>
      <c r="U66" s="36" t="s">
        <v>460</v>
      </c>
      <c r="V66" s="38"/>
      <c r="W66" s="38"/>
      <c r="X66" s="38"/>
      <c r="Y66" s="38"/>
      <c r="Z66" s="36">
        <v>642</v>
      </c>
      <c r="AA66" s="36" t="s">
        <v>462</v>
      </c>
      <c r="AB66" s="36"/>
      <c r="AC66" s="36"/>
      <c r="AD66" s="36"/>
      <c r="AE66" s="36">
        <v>80296</v>
      </c>
      <c r="AF66" s="36">
        <v>80295</v>
      </c>
      <c r="AG66" s="36"/>
    </row>
    <row r="67" spans="1:33" ht="52.5" customHeight="1" x14ac:dyDescent="0.25">
      <c r="A67" s="36">
        <v>82840</v>
      </c>
      <c r="B67" s="36"/>
      <c r="C67" s="36"/>
      <c r="D67" s="36"/>
      <c r="E67" s="36" t="s">
        <v>822</v>
      </c>
      <c r="F67" s="36" t="s">
        <v>823</v>
      </c>
      <c r="G67" s="36" t="s">
        <v>440</v>
      </c>
      <c r="H67" s="36"/>
      <c r="I67" s="36" t="s">
        <v>658</v>
      </c>
      <c r="J67" s="36" t="s">
        <v>659</v>
      </c>
      <c r="K67" s="36"/>
      <c r="L67" s="38">
        <v>46493</v>
      </c>
      <c r="M67" s="38"/>
      <c r="N67" s="36">
        <v>115</v>
      </c>
      <c r="O67" s="36">
        <v>3</v>
      </c>
      <c r="P67" s="36">
        <v>0</v>
      </c>
      <c r="Q67" s="36">
        <v>0</v>
      </c>
      <c r="R67" s="36" t="s">
        <v>458</v>
      </c>
      <c r="S67" s="36" t="s">
        <v>824</v>
      </c>
      <c r="T67" s="36" t="s">
        <v>824</v>
      </c>
      <c r="U67" s="36" t="s">
        <v>460</v>
      </c>
      <c r="V67" s="38"/>
      <c r="W67" s="38"/>
      <c r="X67" s="38"/>
      <c r="Y67" s="38"/>
      <c r="Z67" s="36" t="s">
        <v>825</v>
      </c>
      <c r="AA67" s="36" t="s">
        <v>462</v>
      </c>
      <c r="AB67" s="36"/>
      <c r="AC67" s="36"/>
      <c r="AD67" s="36"/>
      <c r="AE67" s="36">
        <v>82841</v>
      </c>
      <c r="AF67" s="36">
        <v>82840</v>
      </c>
      <c r="AG67" s="36"/>
    </row>
    <row r="68" spans="1:33" ht="52.5" customHeight="1" x14ac:dyDescent="0.25">
      <c r="A68" s="36">
        <v>105135</v>
      </c>
      <c r="B68" s="36" t="s">
        <v>826</v>
      </c>
      <c r="C68" s="36" t="s">
        <v>827</v>
      </c>
      <c r="D68" s="36"/>
      <c r="E68" s="36" t="s">
        <v>619</v>
      </c>
      <c r="F68" s="36" t="s">
        <v>828</v>
      </c>
      <c r="G68" s="36" t="s">
        <v>440</v>
      </c>
      <c r="H68" s="36"/>
      <c r="I68" s="36" t="s">
        <v>57</v>
      </c>
      <c r="J68" s="36" t="s">
        <v>466</v>
      </c>
      <c r="K68" s="36"/>
      <c r="L68" s="38">
        <v>46507</v>
      </c>
      <c r="M68" s="38"/>
      <c r="N68" s="36">
        <v>138</v>
      </c>
      <c r="O68" s="36">
        <v>0</v>
      </c>
      <c r="P68" s="36">
        <v>0</v>
      </c>
      <c r="Q68" s="36">
        <v>0</v>
      </c>
      <c r="R68" s="36" t="s">
        <v>458</v>
      </c>
      <c r="S68" s="36" t="s">
        <v>467</v>
      </c>
      <c r="T68" s="36"/>
      <c r="U68" s="36" t="s">
        <v>460</v>
      </c>
      <c r="V68" s="38"/>
      <c r="W68" s="38"/>
      <c r="X68" s="38"/>
      <c r="Y68" s="38"/>
      <c r="Z68" s="36" t="s">
        <v>829</v>
      </c>
      <c r="AA68" s="36" t="s">
        <v>462</v>
      </c>
      <c r="AB68" s="36" t="s">
        <v>478</v>
      </c>
      <c r="AC68" s="36"/>
      <c r="AD68" s="36"/>
      <c r="AE68" s="36">
        <v>109609</v>
      </c>
      <c r="AF68" s="36">
        <v>105135</v>
      </c>
      <c r="AG68" s="36"/>
    </row>
    <row r="69" spans="1:33" ht="52.5" customHeight="1" x14ac:dyDescent="0.25">
      <c r="A69" s="36">
        <v>103299</v>
      </c>
      <c r="B69" s="36" t="s">
        <v>830</v>
      </c>
      <c r="C69" s="36" t="s">
        <v>831</v>
      </c>
      <c r="D69" s="36"/>
      <c r="E69" s="36" t="s">
        <v>832</v>
      </c>
      <c r="F69" s="36"/>
      <c r="G69" s="36" t="s">
        <v>440</v>
      </c>
      <c r="H69" s="36"/>
      <c r="I69" s="36" t="s">
        <v>511</v>
      </c>
      <c r="J69" s="36" t="s">
        <v>833</v>
      </c>
      <c r="K69" s="36" t="s">
        <v>834</v>
      </c>
      <c r="L69" s="38">
        <v>46507</v>
      </c>
      <c r="M69" s="38"/>
      <c r="N69" s="36">
        <v>138</v>
      </c>
      <c r="O69" s="36">
        <v>0</v>
      </c>
      <c r="P69" s="36">
        <v>0</v>
      </c>
      <c r="Q69" s="36">
        <v>0</v>
      </c>
      <c r="R69" s="36" t="s">
        <v>458</v>
      </c>
      <c r="S69" s="36" t="s">
        <v>530</v>
      </c>
      <c r="T69" s="36"/>
      <c r="U69" s="36" t="s">
        <v>460</v>
      </c>
      <c r="V69" s="38"/>
      <c r="W69" s="38">
        <v>46064</v>
      </c>
      <c r="X69" s="38">
        <v>46064</v>
      </c>
      <c r="Y69" s="38">
        <v>46064</v>
      </c>
      <c r="Z69" s="36"/>
      <c r="AA69" s="36" t="s">
        <v>462</v>
      </c>
      <c r="AB69" s="36" t="s">
        <v>478</v>
      </c>
      <c r="AC69" s="36"/>
      <c r="AD69" s="36"/>
      <c r="AE69" s="36">
        <v>103300</v>
      </c>
      <c r="AF69" s="36">
        <v>103299</v>
      </c>
      <c r="AG69" s="36"/>
    </row>
    <row r="70" spans="1:33" ht="52.5" customHeight="1" x14ac:dyDescent="0.25">
      <c r="A70" s="36">
        <v>99798</v>
      </c>
      <c r="B70" s="36" t="s">
        <v>835</v>
      </c>
      <c r="C70" s="36" t="s">
        <v>836</v>
      </c>
      <c r="D70" s="36" t="s">
        <v>837</v>
      </c>
      <c r="E70" s="36" t="s">
        <v>838</v>
      </c>
      <c r="F70" s="36"/>
      <c r="G70" s="36" t="s">
        <v>518</v>
      </c>
      <c r="H70" s="36"/>
      <c r="I70" s="36" t="s">
        <v>574</v>
      </c>
      <c r="J70" s="36" t="s">
        <v>839</v>
      </c>
      <c r="K70" s="36" t="s">
        <v>840</v>
      </c>
      <c r="L70" s="38">
        <v>46507</v>
      </c>
      <c r="M70" s="38"/>
      <c r="N70" s="36">
        <v>138</v>
      </c>
      <c r="O70" s="36">
        <v>0</v>
      </c>
      <c r="P70" s="36">
        <v>0</v>
      </c>
      <c r="Q70" s="36">
        <v>0</v>
      </c>
      <c r="R70" s="36" t="s">
        <v>458</v>
      </c>
      <c r="S70" s="36" t="s">
        <v>841</v>
      </c>
      <c r="T70" s="36"/>
      <c r="U70" s="36" t="s">
        <v>460</v>
      </c>
      <c r="V70" s="38"/>
      <c r="W70" s="38"/>
      <c r="X70" s="38"/>
      <c r="Y70" s="38"/>
      <c r="Z70" s="36">
        <v>80123</v>
      </c>
      <c r="AA70" s="36" t="s">
        <v>462</v>
      </c>
      <c r="AB70" s="36"/>
      <c r="AC70" s="36"/>
      <c r="AD70" s="36"/>
      <c r="AE70" s="36">
        <v>99799</v>
      </c>
      <c r="AF70" s="36">
        <v>99798</v>
      </c>
      <c r="AG70" s="36"/>
    </row>
    <row r="71" spans="1:33" ht="52.5" customHeight="1" x14ac:dyDescent="0.25">
      <c r="A71" s="36">
        <v>90051</v>
      </c>
      <c r="B71" s="36" t="s">
        <v>842</v>
      </c>
      <c r="C71" s="36" t="s">
        <v>843</v>
      </c>
      <c r="D71" s="36" t="s">
        <v>584</v>
      </c>
      <c r="E71" s="36" t="s">
        <v>844</v>
      </c>
      <c r="F71" s="36"/>
      <c r="G71" s="36" t="s">
        <v>440</v>
      </c>
      <c r="H71" s="36"/>
      <c r="I71" s="36" t="s">
        <v>845</v>
      </c>
      <c r="J71" s="36" t="s">
        <v>846</v>
      </c>
      <c r="K71" s="36" t="s">
        <v>847</v>
      </c>
      <c r="L71" s="38">
        <v>46507</v>
      </c>
      <c r="M71" s="38"/>
      <c r="N71" s="36">
        <v>345</v>
      </c>
      <c r="O71" s="36">
        <v>0</v>
      </c>
      <c r="P71" s="36">
        <v>0</v>
      </c>
      <c r="Q71" s="36">
        <v>0</v>
      </c>
      <c r="R71" s="36" t="s">
        <v>458</v>
      </c>
      <c r="S71" s="36" t="s">
        <v>848</v>
      </c>
      <c r="T71" s="36"/>
      <c r="U71" s="36" t="s">
        <v>460</v>
      </c>
      <c r="V71" s="38"/>
      <c r="W71" s="38"/>
      <c r="X71" s="38"/>
      <c r="Y71" s="38"/>
      <c r="Z71" s="36" t="s">
        <v>849</v>
      </c>
      <c r="AA71" s="36" t="s">
        <v>462</v>
      </c>
      <c r="AB71" s="36"/>
      <c r="AC71" s="36"/>
      <c r="AD71" s="36"/>
      <c r="AE71" s="36">
        <v>90052</v>
      </c>
      <c r="AF71" s="36">
        <v>90051</v>
      </c>
      <c r="AG71" s="36"/>
    </row>
    <row r="72" spans="1:33" ht="52.5" customHeight="1" x14ac:dyDescent="0.25">
      <c r="A72" s="36">
        <v>98601</v>
      </c>
      <c r="B72" s="36" t="s">
        <v>850</v>
      </c>
      <c r="C72" s="36" t="s">
        <v>851</v>
      </c>
      <c r="D72" s="36" t="s">
        <v>852</v>
      </c>
      <c r="E72" s="36" t="s">
        <v>844</v>
      </c>
      <c r="F72" s="36"/>
      <c r="G72" s="36" t="s">
        <v>440</v>
      </c>
      <c r="H72" s="36"/>
      <c r="I72" s="36" t="s">
        <v>853</v>
      </c>
      <c r="J72" s="36" t="s">
        <v>846</v>
      </c>
      <c r="K72" s="36" t="s">
        <v>854</v>
      </c>
      <c r="L72" s="38">
        <v>46507</v>
      </c>
      <c r="M72" s="38"/>
      <c r="N72" s="36">
        <v>345</v>
      </c>
      <c r="O72" s="36">
        <v>0.25</v>
      </c>
      <c r="P72" s="36">
        <v>0</v>
      </c>
      <c r="Q72" s="36">
        <v>0</v>
      </c>
      <c r="R72" s="36" t="s">
        <v>458</v>
      </c>
      <c r="S72" s="36" t="s">
        <v>848</v>
      </c>
      <c r="T72" s="36"/>
      <c r="U72" s="36" t="s">
        <v>460</v>
      </c>
      <c r="V72" s="38"/>
      <c r="W72" s="38"/>
      <c r="X72" s="38"/>
      <c r="Y72" s="38"/>
      <c r="Z72" s="36"/>
      <c r="AA72" s="36" t="s">
        <v>462</v>
      </c>
      <c r="AB72" s="36" t="s">
        <v>478</v>
      </c>
      <c r="AC72" s="36"/>
      <c r="AD72" s="36"/>
      <c r="AE72" s="36">
        <v>98602</v>
      </c>
      <c r="AF72" s="36">
        <v>98601</v>
      </c>
      <c r="AG72" s="36"/>
    </row>
    <row r="73" spans="1:33" ht="52.5" customHeight="1" x14ac:dyDescent="0.25">
      <c r="A73" s="36">
        <v>84900</v>
      </c>
      <c r="B73" s="36" t="s">
        <v>855</v>
      </c>
      <c r="C73" s="36" t="s">
        <v>856</v>
      </c>
      <c r="D73" s="36"/>
      <c r="E73" s="36">
        <v>5725</v>
      </c>
      <c r="F73" s="36">
        <v>8689</v>
      </c>
      <c r="G73" s="36" t="s">
        <v>518</v>
      </c>
      <c r="H73" s="36"/>
      <c r="I73" s="36" t="s">
        <v>857</v>
      </c>
      <c r="J73" s="36" t="s">
        <v>484</v>
      </c>
      <c r="K73" s="36" t="s">
        <v>858</v>
      </c>
      <c r="L73" s="38">
        <v>46507</v>
      </c>
      <c r="M73" s="38"/>
      <c r="N73" s="36">
        <v>345</v>
      </c>
      <c r="O73" s="36">
        <v>12.2</v>
      </c>
      <c r="P73" s="36">
        <v>12.2</v>
      </c>
      <c r="Q73" s="36">
        <v>0</v>
      </c>
      <c r="R73" s="36" t="s">
        <v>458</v>
      </c>
      <c r="S73" s="36" t="s">
        <v>859</v>
      </c>
      <c r="T73" s="36" t="s">
        <v>860</v>
      </c>
      <c r="U73" s="36" t="s">
        <v>520</v>
      </c>
      <c r="V73" s="38" t="s">
        <v>861</v>
      </c>
      <c r="W73" s="38"/>
      <c r="X73" s="38"/>
      <c r="Y73" s="38">
        <v>45405</v>
      </c>
      <c r="Z73" s="36" t="s">
        <v>862</v>
      </c>
      <c r="AA73" s="36" t="s">
        <v>462</v>
      </c>
      <c r="AB73" s="36"/>
      <c r="AC73" s="36"/>
      <c r="AD73" s="36"/>
      <c r="AE73" s="36">
        <v>84901</v>
      </c>
      <c r="AF73" s="36">
        <v>84900</v>
      </c>
      <c r="AG73" s="36"/>
    </row>
    <row r="74" spans="1:33" ht="52.5" customHeight="1" x14ac:dyDescent="0.25">
      <c r="A74" s="36">
        <v>84902</v>
      </c>
      <c r="B74" s="36" t="s">
        <v>863</v>
      </c>
      <c r="C74" s="36" t="s">
        <v>864</v>
      </c>
      <c r="D74" s="36"/>
      <c r="E74" s="36">
        <v>5400</v>
      </c>
      <c r="F74" s="36">
        <v>5725</v>
      </c>
      <c r="G74" s="36" t="s">
        <v>518</v>
      </c>
      <c r="H74" s="36" t="s">
        <v>865</v>
      </c>
      <c r="I74" s="36" t="s">
        <v>866</v>
      </c>
      <c r="J74" s="36" t="s">
        <v>484</v>
      </c>
      <c r="K74" s="36" t="s">
        <v>867</v>
      </c>
      <c r="L74" s="38">
        <v>46507</v>
      </c>
      <c r="M74" s="38"/>
      <c r="N74" s="36">
        <v>345</v>
      </c>
      <c r="O74" s="36">
        <v>45.83</v>
      </c>
      <c r="P74" s="36">
        <v>45.83</v>
      </c>
      <c r="Q74" s="36">
        <v>0</v>
      </c>
      <c r="R74" s="36" t="s">
        <v>458</v>
      </c>
      <c r="S74" s="36" t="s">
        <v>519</v>
      </c>
      <c r="T74" s="36" t="s">
        <v>859</v>
      </c>
      <c r="U74" s="36" t="s">
        <v>520</v>
      </c>
      <c r="V74" s="38" t="s">
        <v>861</v>
      </c>
      <c r="W74" s="38"/>
      <c r="X74" s="38"/>
      <c r="Y74" s="38">
        <v>45405</v>
      </c>
      <c r="Z74" s="36" t="s">
        <v>868</v>
      </c>
      <c r="AA74" s="36" t="s">
        <v>462</v>
      </c>
      <c r="AB74" s="36"/>
      <c r="AC74" s="36"/>
      <c r="AD74" s="36"/>
      <c r="AE74" s="36">
        <v>84903</v>
      </c>
      <c r="AF74" s="36">
        <v>84902</v>
      </c>
      <c r="AG74" s="36"/>
    </row>
    <row r="75" spans="1:33" ht="52.5" customHeight="1" x14ac:dyDescent="0.25">
      <c r="A75" s="36">
        <v>90049</v>
      </c>
      <c r="B75" s="36" t="s">
        <v>869</v>
      </c>
      <c r="C75" s="36" t="s">
        <v>870</v>
      </c>
      <c r="D75" s="36" t="s">
        <v>509</v>
      </c>
      <c r="E75" s="36" t="s">
        <v>871</v>
      </c>
      <c r="F75" s="36"/>
      <c r="G75" s="36" t="s">
        <v>440</v>
      </c>
      <c r="H75" s="36"/>
      <c r="I75" s="36" t="s">
        <v>586</v>
      </c>
      <c r="J75" s="36" t="s">
        <v>872</v>
      </c>
      <c r="K75" s="36" t="s">
        <v>873</v>
      </c>
      <c r="L75" s="38">
        <v>46507</v>
      </c>
      <c r="M75" s="38"/>
      <c r="N75" s="36">
        <v>138</v>
      </c>
      <c r="O75" s="36">
        <v>0.2</v>
      </c>
      <c r="P75" s="36">
        <v>0</v>
      </c>
      <c r="Q75" s="36">
        <v>0</v>
      </c>
      <c r="R75" s="36" t="s">
        <v>458</v>
      </c>
      <c r="S75" s="36" t="s">
        <v>874</v>
      </c>
      <c r="T75" s="36"/>
      <c r="U75" s="36" t="s">
        <v>460</v>
      </c>
      <c r="V75" s="38"/>
      <c r="W75" s="38"/>
      <c r="X75" s="38"/>
      <c r="Y75" s="38"/>
      <c r="Z75" s="36"/>
      <c r="AA75" s="36" t="s">
        <v>462</v>
      </c>
      <c r="AB75" s="36"/>
      <c r="AC75" s="36"/>
      <c r="AD75" s="36"/>
      <c r="AE75" s="36">
        <v>90050</v>
      </c>
      <c r="AF75" s="36">
        <v>90049</v>
      </c>
      <c r="AG75" s="36"/>
    </row>
    <row r="76" spans="1:33" ht="52.5" customHeight="1" x14ac:dyDescent="0.25">
      <c r="A76" s="36">
        <v>86802</v>
      </c>
      <c r="B76" s="36" t="s">
        <v>875</v>
      </c>
      <c r="C76" s="36" t="s">
        <v>876</v>
      </c>
      <c r="D76" s="36"/>
      <c r="E76" s="36" t="s">
        <v>877</v>
      </c>
      <c r="F76" s="36"/>
      <c r="G76" s="36" t="s">
        <v>440</v>
      </c>
      <c r="H76" s="36" t="s">
        <v>878</v>
      </c>
      <c r="I76" s="36" t="s">
        <v>511</v>
      </c>
      <c r="J76" s="36" t="s">
        <v>879</v>
      </c>
      <c r="K76" s="36"/>
      <c r="L76" s="38">
        <v>46507</v>
      </c>
      <c r="M76" s="38"/>
      <c r="N76" s="36">
        <v>138</v>
      </c>
      <c r="O76" s="36">
        <v>0</v>
      </c>
      <c r="P76" s="36">
        <v>0</v>
      </c>
      <c r="Q76" s="36">
        <v>0</v>
      </c>
      <c r="R76" s="36" t="s">
        <v>458</v>
      </c>
      <c r="S76" s="36" t="s">
        <v>740</v>
      </c>
      <c r="T76" s="36"/>
      <c r="U76" s="36" t="s">
        <v>460</v>
      </c>
      <c r="V76" s="38"/>
      <c r="W76" s="38"/>
      <c r="X76" s="38"/>
      <c r="Y76" s="38"/>
      <c r="Z76" s="36">
        <v>60716</v>
      </c>
      <c r="AA76" s="36" t="s">
        <v>462</v>
      </c>
      <c r="AB76" s="36" t="s">
        <v>478</v>
      </c>
      <c r="AC76" s="36"/>
      <c r="AD76" s="36"/>
      <c r="AE76" s="36">
        <v>86803</v>
      </c>
      <c r="AF76" s="36">
        <v>86802</v>
      </c>
      <c r="AG76" s="36"/>
    </row>
    <row r="77" spans="1:33" ht="52.5" customHeight="1" x14ac:dyDescent="0.25">
      <c r="A77" s="36">
        <v>87019</v>
      </c>
      <c r="B77" s="36" t="s">
        <v>880</v>
      </c>
      <c r="C77" s="36" t="s">
        <v>881</v>
      </c>
      <c r="D77" s="36" t="s">
        <v>852</v>
      </c>
      <c r="E77" s="36" t="s">
        <v>882</v>
      </c>
      <c r="F77" s="36"/>
      <c r="G77" s="36" t="s">
        <v>440</v>
      </c>
      <c r="H77" s="36"/>
      <c r="I77" s="36" t="s">
        <v>574</v>
      </c>
      <c r="J77" s="36" t="s">
        <v>883</v>
      </c>
      <c r="K77" s="36" t="s">
        <v>884</v>
      </c>
      <c r="L77" s="38">
        <v>46507</v>
      </c>
      <c r="M77" s="38"/>
      <c r="N77" s="36">
        <v>138</v>
      </c>
      <c r="O77" s="36">
        <v>0</v>
      </c>
      <c r="P77" s="36">
        <v>0</v>
      </c>
      <c r="Q77" s="36">
        <v>0</v>
      </c>
      <c r="R77" s="36" t="s">
        <v>458</v>
      </c>
      <c r="S77" s="36" t="s">
        <v>885</v>
      </c>
      <c r="T77" s="36"/>
      <c r="U77" s="36" t="s">
        <v>460</v>
      </c>
      <c r="V77" s="38"/>
      <c r="W77" s="38"/>
      <c r="X77" s="38"/>
      <c r="Y77" s="38"/>
      <c r="Z77" s="36" t="s">
        <v>886</v>
      </c>
      <c r="AA77" s="36" t="s">
        <v>462</v>
      </c>
      <c r="AB77" s="36"/>
      <c r="AC77" s="36"/>
      <c r="AD77" s="36"/>
      <c r="AE77" s="36">
        <v>87020</v>
      </c>
      <c r="AF77" s="36">
        <v>87019</v>
      </c>
      <c r="AG77" s="36"/>
    </row>
    <row r="78" spans="1:33" ht="52.5" customHeight="1" x14ac:dyDescent="0.25">
      <c r="A78" s="36">
        <v>87027</v>
      </c>
      <c r="B78" s="36" t="s">
        <v>887</v>
      </c>
      <c r="C78" s="36" t="s">
        <v>888</v>
      </c>
      <c r="D78" s="36" t="s">
        <v>889</v>
      </c>
      <c r="E78" s="36" t="s">
        <v>890</v>
      </c>
      <c r="F78" s="36"/>
      <c r="G78" s="36" t="s">
        <v>440</v>
      </c>
      <c r="H78" s="36"/>
      <c r="I78" s="36" t="s">
        <v>574</v>
      </c>
      <c r="J78" s="36" t="s">
        <v>891</v>
      </c>
      <c r="K78" s="36" t="s">
        <v>892</v>
      </c>
      <c r="L78" s="38">
        <v>46507</v>
      </c>
      <c r="M78" s="38"/>
      <c r="N78" s="36">
        <v>138</v>
      </c>
      <c r="O78" s="36">
        <v>0</v>
      </c>
      <c r="P78" s="36">
        <v>0</v>
      </c>
      <c r="Q78" s="36">
        <v>0</v>
      </c>
      <c r="R78" s="36" t="s">
        <v>458</v>
      </c>
      <c r="S78" s="36" t="s">
        <v>893</v>
      </c>
      <c r="T78" s="36"/>
      <c r="U78" s="36" t="s">
        <v>460</v>
      </c>
      <c r="V78" s="38"/>
      <c r="W78" s="38"/>
      <c r="X78" s="38"/>
      <c r="Y78" s="38"/>
      <c r="Z78" s="36">
        <v>8911</v>
      </c>
      <c r="AA78" s="36" t="s">
        <v>462</v>
      </c>
      <c r="AB78" s="36"/>
      <c r="AC78" s="36"/>
      <c r="AD78" s="36"/>
      <c r="AE78" s="36">
        <v>87028</v>
      </c>
      <c r="AF78" s="36">
        <v>87027</v>
      </c>
      <c r="AG78" s="36"/>
    </row>
    <row r="79" spans="1:33" ht="52.5" customHeight="1" x14ac:dyDescent="0.25">
      <c r="A79" s="36">
        <v>51005</v>
      </c>
      <c r="B79" s="36" t="s">
        <v>894</v>
      </c>
      <c r="C79" s="36" t="s">
        <v>895</v>
      </c>
      <c r="D79" s="36" t="s">
        <v>584</v>
      </c>
      <c r="E79" s="36" t="s">
        <v>896</v>
      </c>
      <c r="F79" s="36" t="s">
        <v>897</v>
      </c>
      <c r="G79" s="36" t="s">
        <v>440</v>
      </c>
      <c r="H79" s="36" t="s">
        <v>898</v>
      </c>
      <c r="I79" s="36" t="s">
        <v>899</v>
      </c>
      <c r="J79" s="36" t="s">
        <v>900</v>
      </c>
      <c r="K79" s="36">
        <v>2792</v>
      </c>
      <c r="L79" s="38">
        <v>46507</v>
      </c>
      <c r="M79" s="38"/>
      <c r="N79" s="36">
        <v>69</v>
      </c>
      <c r="O79" s="36">
        <v>0</v>
      </c>
      <c r="P79" s="36">
        <v>22.6</v>
      </c>
      <c r="Q79" s="36">
        <v>0</v>
      </c>
      <c r="R79" s="36" t="s">
        <v>458</v>
      </c>
      <c r="S79" s="36" t="s">
        <v>901</v>
      </c>
      <c r="T79" s="36" t="s">
        <v>902</v>
      </c>
      <c r="U79" s="36" t="s">
        <v>475</v>
      </c>
      <c r="V79" s="38" t="s">
        <v>903</v>
      </c>
      <c r="W79" s="38">
        <v>43762</v>
      </c>
      <c r="X79" s="38">
        <v>43787</v>
      </c>
      <c r="Y79" s="38"/>
      <c r="Z79" s="36" t="s">
        <v>904</v>
      </c>
      <c r="AA79" s="36" t="s">
        <v>462</v>
      </c>
      <c r="AB79" s="36" t="s">
        <v>478</v>
      </c>
      <c r="AC79" s="36"/>
      <c r="AD79" s="36"/>
      <c r="AE79" s="36">
        <v>51006</v>
      </c>
      <c r="AF79" s="36">
        <v>51005</v>
      </c>
      <c r="AG79" s="36"/>
    </row>
    <row r="80" spans="1:33" ht="52.5" customHeight="1" x14ac:dyDescent="0.25">
      <c r="A80" s="36">
        <v>86022</v>
      </c>
      <c r="B80" s="36" t="s">
        <v>905</v>
      </c>
      <c r="C80" s="36" t="s">
        <v>906</v>
      </c>
      <c r="D80" s="36"/>
      <c r="E80" s="36" t="s">
        <v>907</v>
      </c>
      <c r="F80" s="36" t="s">
        <v>908</v>
      </c>
      <c r="G80" s="36" t="s">
        <v>440</v>
      </c>
      <c r="H80" s="36"/>
      <c r="I80" s="36" t="s">
        <v>57</v>
      </c>
      <c r="J80" s="36" t="s">
        <v>466</v>
      </c>
      <c r="K80" s="36"/>
      <c r="L80" s="38">
        <v>46507.000694444447</v>
      </c>
      <c r="M80" s="38"/>
      <c r="N80" s="36">
        <v>138</v>
      </c>
      <c r="O80" s="36">
        <v>0</v>
      </c>
      <c r="P80" s="36">
        <v>0</v>
      </c>
      <c r="Q80" s="36">
        <v>0</v>
      </c>
      <c r="R80" s="36" t="s">
        <v>458</v>
      </c>
      <c r="S80" s="36" t="s">
        <v>909</v>
      </c>
      <c r="T80" s="36" t="s">
        <v>909</v>
      </c>
      <c r="U80" s="36" t="s">
        <v>460</v>
      </c>
      <c r="V80" s="38"/>
      <c r="W80" s="38"/>
      <c r="X80" s="38"/>
      <c r="Y80" s="38"/>
      <c r="Z80" s="36" t="s">
        <v>910</v>
      </c>
      <c r="AA80" s="36" t="s">
        <v>462</v>
      </c>
      <c r="AB80" s="36" t="s">
        <v>478</v>
      </c>
      <c r="AC80" s="36"/>
      <c r="AD80" s="36"/>
      <c r="AE80" s="36">
        <v>86023</v>
      </c>
      <c r="AF80" s="36">
        <v>86022</v>
      </c>
      <c r="AG80" s="36"/>
    </row>
    <row r="81" spans="1:33" ht="52.5" customHeight="1" x14ac:dyDescent="0.25">
      <c r="A81" s="36">
        <v>76580</v>
      </c>
      <c r="B81" s="36" t="s">
        <v>911</v>
      </c>
      <c r="C81" s="36" t="s">
        <v>912</v>
      </c>
      <c r="D81" s="36" t="s">
        <v>913</v>
      </c>
      <c r="E81" s="36" t="s">
        <v>914</v>
      </c>
      <c r="F81" s="36"/>
      <c r="G81" s="36" t="s">
        <v>518</v>
      </c>
      <c r="H81" s="36"/>
      <c r="I81" s="36" t="s">
        <v>574</v>
      </c>
      <c r="J81" s="36" t="s">
        <v>915</v>
      </c>
      <c r="K81" s="36"/>
      <c r="L81" s="38">
        <v>46507.083333333336</v>
      </c>
      <c r="M81" s="38"/>
      <c r="N81" s="36">
        <v>138</v>
      </c>
      <c r="O81" s="36">
        <v>0</v>
      </c>
      <c r="P81" s="36">
        <v>0</v>
      </c>
      <c r="Q81" s="36">
        <v>0</v>
      </c>
      <c r="R81" s="36" t="s">
        <v>458</v>
      </c>
      <c r="S81" s="36" t="s">
        <v>916</v>
      </c>
      <c r="T81" s="36"/>
      <c r="U81" s="36" t="s">
        <v>475</v>
      </c>
      <c r="V81" s="38" t="s">
        <v>917</v>
      </c>
      <c r="W81" s="38">
        <v>45028</v>
      </c>
      <c r="X81" s="38">
        <v>45065</v>
      </c>
      <c r="Y81" s="38"/>
      <c r="Z81" s="36" t="s">
        <v>918</v>
      </c>
      <c r="AA81" s="36" t="s">
        <v>462</v>
      </c>
      <c r="AB81" s="36"/>
      <c r="AC81" s="36"/>
      <c r="AD81" s="36"/>
      <c r="AE81" s="36">
        <v>76581</v>
      </c>
      <c r="AF81" s="36">
        <v>76580</v>
      </c>
      <c r="AG81" s="36"/>
    </row>
    <row r="82" spans="1:33" ht="52.5" customHeight="1" x14ac:dyDescent="0.25">
      <c r="A82" s="36" t="s">
        <v>919</v>
      </c>
      <c r="B82" s="36" t="s">
        <v>516</v>
      </c>
      <c r="C82" s="36" t="s">
        <v>920</v>
      </c>
      <c r="D82" s="36"/>
      <c r="E82" s="36">
        <v>5231</v>
      </c>
      <c r="F82" s="36">
        <v>5056</v>
      </c>
      <c r="G82" s="36" t="s">
        <v>440</v>
      </c>
      <c r="H82" s="36"/>
      <c r="I82" s="36" t="s">
        <v>483</v>
      </c>
      <c r="J82" s="36" t="s">
        <v>484</v>
      </c>
      <c r="K82" s="36"/>
      <c r="L82" s="38">
        <v>46508</v>
      </c>
      <c r="M82" s="38"/>
      <c r="N82" s="36">
        <v>345</v>
      </c>
      <c r="O82" s="36">
        <v>0</v>
      </c>
      <c r="P82" s="36">
        <v>14.36</v>
      </c>
      <c r="Q82" s="36">
        <v>0</v>
      </c>
      <c r="R82" s="36" t="s">
        <v>458</v>
      </c>
      <c r="S82" s="36" t="s">
        <v>519</v>
      </c>
      <c r="T82" s="36" t="s">
        <v>519</v>
      </c>
      <c r="U82" s="36" t="s">
        <v>520</v>
      </c>
      <c r="V82" s="38" t="s">
        <v>521</v>
      </c>
      <c r="W82" s="38">
        <v>44924</v>
      </c>
      <c r="X82" s="38"/>
      <c r="Y82" s="38">
        <v>45169</v>
      </c>
      <c r="Z82" s="36" t="s">
        <v>921</v>
      </c>
      <c r="AA82" s="36" t="s">
        <v>462</v>
      </c>
      <c r="AB82" s="36"/>
      <c r="AC82" s="36"/>
      <c r="AD82" s="36"/>
      <c r="AE82" s="36">
        <v>75850</v>
      </c>
      <c r="AF82" s="36">
        <v>75255</v>
      </c>
      <c r="AG82" s="36"/>
    </row>
    <row r="83" spans="1:33" ht="52.5" customHeight="1" x14ac:dyDescent="0.25">
      <c r="A83" s="36">
        <v>87508</v>
      </c>
      <c r="B83" s="36" t="s">
        <v>922</v>
      </c>
      <c r="C83" s="36" t="s">
        <v>923</v>
      </c>
      <c r="D83" s="36"/>
      <c r="E83" s="36"/>
      <c r="F83" s="36"/>
      <c r="G83" s="36" t="s">
        <v>440</v>
      </c>
      <c r="H83" s="36"/>
      <c r="I83" s="36" t="s">
        <v>456</v>
      </c>
      <c r="J83" s="36" t="s">
        <v>457</v>
      </c>
      <c r="K83" s="36"/>
      <c r="L83" s="38">
        <v>46508</v>
      </c>
      <c r="M83" s="38"/>
      <c r="N83" s="36">
        <v>138</v>
      </c>
      <c r="O83" s="36">
        <v>0</v>
      </c>
      <c r="P83" s="36">
        <v>4.51</v>
      </c>
      <c r="Q83" s="36">
        <v>0</v>
      </c>
      <c r="R83" s="36" t="s">
        <v>458</v>
      </c>
      <c r="S83" s="36" t="s">
        <v>924</v>
      </c>
      <c r="T83" s="36" t="s">
        <v>924</v>
      </c>
      <c r="U83" s="36" t="s">
        <v>460</v>
      </c>
      <c r="V83" s="38"/>
      <c r="W83" s="38"/>
      <c r="X83" s="38"/>
      <c r="Y83" s="38"/>
      <c r="Z83" s="36" t="s">
        <v>925</v>
      </c>
      <c r="AA83" s="36" t="s">
        <v>462</v>
      </c>
      <c r="AB83" s="36"/>
      <c r="AC83" s="36"/>
      <c r="AD83" s="36"/>
      <c r="AE83" s="36">
        <v>87509</v>
      </c>
      <c r="AF83" s="36">
        <v>87508</v>
      </c>
      <c r="AG83" s="36"/>
    </row>
    <row r="84" spans="1:33" ht="52.5" customHeight="1" x14ac:dyDescent="0.25">
      <c r="A84" s="36">
        <v>87497</v>
      </c>
      <c r="B84" s="36" t="s">
        <v>926</v>
      </c>
      <c r="C84" s="36" t="s">
        <v>927</v>
      </c>
      <c r="D84" s="36"/>
      <c r="E84" s="36"/>
      <c r="F84" s="36"/>
      <c r="G84" s="36" t="s">
        <v>440</v>
      </c>
      <c r="H84" s="36"/>
      <c r="I84" s="36" t="s">
        <v>456</v>
      </c>
      <c r="J84" s="36" t="s">
        <v>457</v>
      </c>
      <c r="K84" s="36"/>
      <c r="L84" s="38">
        <v>46508</v>
      </c>
      <c r="M84" s="38"/>
      <c r="N84" s="36">
        <v>138</v>
      </c>
      <c r="O84" s="36">
        <v>0</v>
      </c>
      <c r="P84" s="36">
        <v>3.65</v>
      </c>
      <c r="Q84" s="36">
        <v>0</v>
      </c>
      <c r="R84" s="36" t="s">
        <v>458</v>
      </c>
      <c r="S84" s="36" t="s">
        <v>924</v>
      </c>
      <c r="T84" s="36" t="s">
        <v>924</v>
      </c>
      <c r="U84" s="36" t="s">
        <v>460</v>
      </c>
      <c r="V84" s="38"/>
      <c r="W84" s="38"/>
      <c r="X84" s="38"/>
      <c r="Y84" s="38"/>
      <c r="Z84" s="36" t="s">
        <v>928</v>
      </c>
      <c r="AA84" s="36" t="s">
        <v>462</v>
      </c>
      <c r="AB84" s="36"/>
      <c r="AC84" s="36"/>
      <c r="AD84" s="36"/>
      <c r="AE84" s="36">
        <v>87498</v>
      </c>
      <c r="AF84" s="36">
        <v>87497</v>
      </c>
      <c r="AG84" s="36"/>
    </row>
    <row r="85" spans="1:33" ht="52.5" customHeight="1" x14ac:dyDescent="0.25">
      <c r="A85" s="36">
        <v>91463</v>
      </c>
      <c r="B85" s="36" t="s">
        <v>929</v>
      </c>
      <c r="C85" s="36" t="s">
        <v>929</v>
      </c>
      <c r="D85" s="36"/>
      <c r="E85" s="36"/>
      <c r="F85" s="36"/>
      <c r="G85" s="36" t="s">
        <v>440</v>
      </c>
      <c r="H85" s="36"/>
      <c r="I85" s="36" t="s">
        <v>456</v>
      </c>
      <c r="J85" s="36" t="s">
        <v>457</v>
      </c>
      <c r="K85" s="36"/>
      <c r="L85" s="38">
        <v>46508</v>
      </c>
      <c r="M85" s="38"/>
      <c r="N85" s="36">
        <v>138</v>
      </c>
      <c r="O85" s="36">
        <v>0</v>
      </c>
      <c r="P85" s="36">
        <v>0</v>
      </c>
      <c r="Q85" s="36">
        <v>0</v>
      </c>
      <c r="R85" s="36" t="s">
        <v>458</v>
      </c>
      <c r="S85" s="36"/>
      <c r="T85" s="36"/>
      <c r="U85" s="36" t="s">
        <v>460</v>
      </c>
      <c r="V85" s="38"/>
      <c r="W85" s="38"/>
      <c r="X85" s="38"/>
      <c r="Y85" s="38"/>
      <c r="Z85" s="36" t="s">
        <v>930</v>
      </c>
      <c r="AA85" s="36" t="s">
        <v>462</v>
      </c>
      <c r="AB85" s="36"/>
      <c r="AC85" s="36"/>
      <c r="AD85" s="36"/>
      <c r="AE85" s="36">
        <v>91464</v>
      </c>
      <c r="AF85" s="36">
        <v>91463</v>
      </c>
      <c r="AG85" s="36"/>
    </row>
    <row r="86" spans="1:33" ht="52.5" customHeight="1" x14ac:dyDescent="0.25">
      <c r="A86" s="36">
        <v>88041</v>
      </c>
      <c r="B86" s="36" t="s">
        <v>931</v>
      </c>
      <c r="C86" s="36" t="s">
        <v>932</v>
      </c>
      <c r="D86" s="36"/>
      <c r="E86" s="36">
        <v>5260</v>
      </c>
      <c r="F86" s="36">
        <v>5335</v>
      </c>
      <c r="G86" s="36" t="s">
        <v>518</v>
      </c>
      <c r="H86" s="36"/>
      <c r="I86" s="36" t="s">
        <v>483</v>
      </c>
      <c r="J86" s="36" t="s">
        <v>484</v>
      </c>
      <c r="K86" s="36" t="s">
        <v>933</v>
      </c>
      <c r="L86" s="38">
        <v>46508</v>
      </c>
      <c r="M86" s="38"/>
      <c r="N86" s="36">
        <v>138</v>
      </c>
      <c r="O86" s="36">
        <v>0</v>
      </c>
      <c r="P86" s="36">
        <v>1.67</v>
      </c>
      <c r="Q86" s="36">
        <v>0</v>
      </c>
      <c r="R86" s="36" t="s">
        <v>458</v>
      </c>
      <c r="S86" s="36" t="s">
        <v>519</v>
      </c>
      <c r="T86" s="36" t="s">
        <v>519</v>
      </c>
      <c r="U86" s="36" t="s">
        <v>934</v>
      </c>
      <c r="V86" s="38" t="s">
        <v>935</v>
      </c>
      <c r="W86" s="38"/>
      <c r="X86" s="38">
        <v>45499</v>
      </c>
      <c r="Y86" s="38"/>
      <c r="Z86" s="36" t="s">
        <v>936</v>
      </c>
      <c r="AA86" s="36" t="s">
        <v>462</v>
      </c>
      <c r="AB86" s="36"/>
      <c r="AC86" s="36"/>
      <c r="AD86" s="36"/>
      <c r="AE86" s="36">
        <v>88042</v>
      </c>
      <c r="AF86" s="36">
        <v>88041</v>
      </c>
      <c r="AG86" s="36"/>
    </row>
    <row r="87" spans="1:33" ht="52.5" customHeight="1" x14ac:dyDescent="0.25">
      <c r="A87" s="36" t="s">
        <v>937</v>
      </c>
      <c r="B87" s="36" t="s">
        <v>516</v>
      </c>
      <c r="C87" s="36" t="s">
        <v>920</v>
      </c>
      <c r="D87" s="36"/>
      <c r="E87" s="36">
        <v>5231</v>
      </c>
      <c r="F87" s="36">
        <v>5056</v>
      </c>
      <c r="G87" s="36" t="s">
        <v>440</v>
      </c>
      <c r="H87" s="36"/>
      <c r="I87" s="36" t="s">
        <v>483</v>
      </c>
      <c r="J87" s="36" t="s">
        <v>484</v>
      </c>
      <c r="K87" s="36"/>
      <c r="L87" s="38">
        <v>46508</v>
      </c>
      <c r="M87" s="38"/>
      <c r="N87" s="36">
        <v>345</v>
      </c>
      <c r="O87" s="36">
        <v>0</v>
      </c>
      <c r="P87" s="36">
        <v>14.36</v>
      </c>
      <c r="Q87" s="36">
        <v>0</v>
      </c>
      <c r="R87" s="36" t="s">
        <v>458</v>
      </c>
      <c r="S87" s="36" t="s">
        <v>519</v>
      </c>
      <c r="T87" s="36" t="s">
        <v>519</v>
      </c>
      <c r="U87" s="36" t="s">
        <v>520</v>
      </c>
      <c r="V87" s="38" t="s">
        <v>521</v>
      </c>
      <c r="W87" s="38">
        <v>44924</v>
      </c>
      <c r="X87" s="38"/>
      <c r="Y87" s="38">
        <v>45169</v>
      </c>
      <c r="Z87" s="36" t="s">
        <v>921</v>
      </c>
      <c r="AA87" s="36" t="s">
        <v>462</v>
      </c>
      <c r="AB87" s="36"/>
      <c r="AC87" s="36"/>
      <c r="AD87" s="36"/>
      <c r="AE87" s="36">
        <v>75851</v>
      </c>
      <c r="AF87" s="36">
        <v>75255</v>
      </c>
      <c r="AG87" s="36"/>
    </row>
    <row r="88" spans="1:33" ht="52.5" customHeight="1" x14ac:dyDescent="0.25">
      <c r="A88" s="36">
        <v>99266</v>
      </c>
      <c r="B88" s="36" t="s">
        <v>938</v>
      </c>
      <c r="C88" s="36" t="s">
        <v>939</v>
      </c>
      <c r="D88" s="36"/>
      <c r="E88" s="36" t="s">
        <v>940</v>
      </c>
      <c r="F88" s="36" t="s">
        <v>941</v>
      </c>
      <c r="G88" s="36" t="s">
        <v>440</v>
      </c>
      <c r="H88" s="36"/>
      <c r="I88" s="36" t="s">
        <v>195</v>
      </c>
      <c r="J88" s="36" t="s">
        <v>613</v>
      </c>
      <c r="K88" s="36" t="s">
        <v>942</v>
      </c>
      <c r="L88" s="38">
        <v>46508</v>
      </c>
      <c r="M88" s="38"/>
      <c r="N88" s="36">
        <v>138</v>
      </c>
      <c r="O88" s="36">
        <v>0</v>
      </c>
      <c r="P88" s="36">
        <v>5.8</v>
      </c>
      <c r="Q88" s="36">
        <v>0</v>
      </c>
      <c r="R88" s="36" t="s">
        <v>458</v>
      </c>
      <c r="S88" s="36" t="s">
        <v>943</v>
      </c>
      <c r="T88" s="36" t="s">
        <v>943</v>
      </c>
      <c r="U88" s="36" t="s">
        <v>460</v>
      </c>
      <c r="V88" s="38"/>
      <c r="W88" s="38"/>
      <c r="X88" s="38"/>
      <c r="Y88" s="38"/>
      <c r="Z88" s="36" t="s">
        <v>944</v>
      </c>
      <c r="AA88" s="36" t="s">
        <v>462</v>
      </c>
      <c r="AB88" s="36"/>
      <c r="AC88" s="36"/>
      <c r="AD88" s="36"/>
      <c r="AE88" s="36">
        <v>99267</v>
      </c>
      <c r="AF88" s="36">
        <v>99266</v>
      </c>
      <c r="AG88" s="36"/>
    </row>
    <row r="89" spans="1:33" ht="52.5" customHeight="1" x14ac:dyDescent="0.25">
      <c r="A89" s="36">
        <v>99341</v>
      </c>
      <c r="B89" s="36" t="s">
        <v>945</v>
      </c>
      <c r="C89" s="36" t="s">
        <v>946</v>
      </c>
      <c r="D89" s="36"/>
      <c r="E89" s="36" t="s">
        <v>947</v>
      </c>
      <c r="F89" s="36" t="s">
        <v>948</v>
      </c>
      <c r="G89" s="36" t="s">
        <v>440</v>
      </c>
      <c r="H89" s="36"/>
      <c r="I89" s="36" t="s">
        <v>195</v>
      </c>
      <c r="J89" s="36" t="s">
        <v>613</v>
      </c>
      <c r="K89" s="36" t="s">
        <v>949</v>
      </c>
      <c r="L89" s="38">
        <v>46513</v>
      </c>
      <c r="M89" s="38"/>
      <c r="N89" s="36">
        <v>345</v>
      </c>
      <c r="O89" s="36">
        <v>0</v>
      </c>
      <c r="P89" s="36">
        <v>0</v>
      </c>
      <c r="Q89" s="36">
        <v>0</v>
      </c>
      <c r="R89" s="36" t="s">
        <v>458</v>
      </c>
      <c r="S89" s="36" t="s">
        <v>781</v>
      </c>
      <c r="T89" s="36" t="s">
        <v>781</v>
      </c>
      <c r="U89" s="36" t="s">
        <v>460</v>
      </c>
      <c r="V89" s="38"/>
      <c r="W89" s="38"/>
      <c r="X89" s="38"/>
      <c r="Y89" s="38"/>
      <c r="Z89" s="36" t="s">
        <v>950</v>
      </c>
      <c r="AA89" s="36" t="s">
        <v>462</v>
      </c>
      <c r="AB89" s="36"/>
      <c r="AC89" s="36"/>
      <c r="AD89" s="36"/>
      <c r="AE89" s="36">
        <v>99342</v>
      </c>
      <c r="AF89" s="36">
        <v>99341</v>
      </c>
      <c r="AG89" s="36"/>
    </row>
    <row r="90" spans="1:33" ht="52.5" customHeight="1" x14ac:dyDescent="0.25">
      <c r="A90" s="36">
        <v>82826</v>
      </c>
      <c r="B90" s="36" t="s">
        <v>951</v>
      </c>
      <c r="C90" s="36" t="s">
        <v>952</v>
      </c>
      <c r="D90" s="36"/>
      <c r="E90" s="36" t="s">
        <v>953</v>
      </c>
      <c r="F90" s="36" t="s">
        <v>953</v>
      </c>
      <c r="G90" s="36" t="s">
        <v>440</v>
      </c>
      <c r="H90" s="36"/>
      <c r="I90" s="36" t="s">
        <v>195</v>
      </c>
      <c r="J90" s="36" t="s">
        <v>613</v>
      </c>
      <c r="K90" s="36" t="s">
        <v>954</v>
      </c>
      <c r="L90" s="38">
        <v>46513</v>
      </c>
      <c r="M90" s="38"/>
      <c r="N90" s="36">
        <v>138</v>
      </c>
      <c r="O90" s="36">
        <v>0</v>
      </c>
      <c r="P90" s="36">
        <v>0</v>
      </c>
      <c r="Q90" s="36">
        <v>0</v>
      </c>
      <c r="R90" s="36" t="s">
        <v>458</v>
      </c>
      <c r="S90" s="36" t="s">
        <v>955</v>
      </c>
      <c r="T90" s="36" t="s">
        <v>955</v>
      </c>
      <c r="U90" s="36" t="s">
        <v>460</v>
      </c>
      <c r="V90" s="38"/>
      <c r="W90" s="38"/>
      <c r="X90" s="38"/>
      <c r="Y90" s="38"/>
      <c r="Z90" s="36" t="s">
        <v>956</v>
      </c>
      <c r="AA90" s="36" t="s">
        <v>462</v>
      </c>
      <c r="AB90" s="36"/>
      <c r="AC90" s="36"/>
      <c r="AD90" s="36"/>
      <c r="AE90" s="36">
        <v>82827</v>
      </c>
      <c r="AF90" s="36">
        <v>82826</v>
      </c>
      <c r="AG90" s="36"/>
    </row>
    <row r="91" spans="1:33" ht="52.5" customHeight="1" x14ac:dyDescent="0.25">
      <c r="A91" s="36">
        <v>103506</v>
      </c>
      <c r="B91" s="36" t="s">
        <v>957</v>
      </c>
      <c r="C91" s="36" t="s">
        <v>957</v>
      </c>
      <c r="D91" s="36"/>
      <c r="E91" s="36" t="s">
        <v>958</v>
      </c>
      <c r="F91" s="36" t="s">
        <v>958</v>
      </c>
      <c r="G91" s="36" t="s">
        <v>440</v>
      </c>
      <c r="H91" s="36"/>
      <c r="I91" s="36" t="s">
        <v>195</v>
      </c>
      <c r="J91" s="36" t="s">
        <v>613</v>
      </c>
      <c r="K91" s="36" t="s">
        <v>959</v>
      </c>
      <c r="L91" s="38">
        <v>46520</v>
      </c>
      <c r="M91" s="38"/>
      <c r="N91" s="36">
        <v>345</v>
      </c>
      <c r="O91" s="36">
        <v>0</v>
      </c>
      <c r="P91" s="36">
        <v>0</v>
      </c>
      <c r="Q91" s="36">
        <v>0</v>
      </c>
      <c r="R91" s="36" t="s">
        <v>458</v>
      </c>
      <c r="S91" s="36" t="s">
        <v>781</v>
      </c>
      <c r="T91" s="36" t="s">
        <v>781</v>
      </c>
      <c r="U91" s="36" t="s">
        <v>460</v>
      </c>
      <c r="V91" s="38"/>
      <c r="W91" s="38"/>
      <c r="X91" s="38"/>
      <c r="Y91" s="38"/>
      <c r="Z91" s="36" t="s">
        <v>960</v>
      </c>
      <c r="AA91" s="36" t="s">
        <v>462</v>
      </c>
      <c r="AB91" s="36"/>
      <c r="AC91" s="36"/>
      <c r="AD91" s="36"/>
      <c r="AE91" s="36">
        <v>103507</v>
      </c>
      <c r="AF91" s="36">
        <v>103506</v>
      </c>
      <c r="AG91" s="36"/>
    </row>
    <row r="92" spans="1:33" ht="52.5" customHeight="1" x14ac:dyDescent="0.25">
      <c r="A92" s="36">
        <v>89912</v>
      </c>
      <c r="B92" s="36" t="s">
        <v>961</v>
      </c>
      <c r="C92" s="36" t="s">
        <v>962</v>
      </c>
      <c r="D92" s="36"/>
      <c r="E92" s="36" t="s">
        <v>963</v>
      </c>
      <c r="F92" s="36" t="s">
        <v>558</v>
      </c>
      <c r="G92" s="36" t="s">
        <v>440</v>
      </c>
      <c r="H92" s="36"/>
      <c r="I92" s="36" t="s">
        <v>608</v>
      </c>
      <c r="J92" s="36" t="s">
        <v>964</v>
      </c>
      <c r="K92" s="36"/>
      <c r="L92" s="38">
        <v>46521</v>
      </c>
      <c r="M92" s="38"/>
      <c r="N92" s="36">
        <v>138</v>
      </c>
      <c r="O92" s="36">
        <v>0</v>
      </c>
      <c r="P92" s="36">
        <v>0</v>
      </c>
      <c r="Q92" s="36">
        <v>0</v>
      </c>
      <c r="R92" s="36" t="s">
        <v>458</v>
      </c>
      <c r="S92" s="36" t="s">
        <v>610</v>
      </c>
      <c r="T92" s="36" t="s">
        <v>558</v>
      </c>
      <c r="U92" s="36" t="s">
        <v>460</v>
      </c>
      <c r="V92" s="38"/>
      <c r="W92" s="38"/>
      <c r="X92" s="38"/>
      <c r="Y92" s="38"/>
      <c r="Z92" s="36" t="s">
        <v>965</v>
      </c>
      <c r="AA92" s="36" t="s">
        <v>462</v>
      </c>
      <c r="AB92" s="36"/>
      <c r="AC92" s="36"/>
      <c r="AD92" s="36"/>
      <c r="AE92" s="36">
        <v>89913</v>
      </c>
      <c r="AF92" s="36">
        <v>89912</v>
      </c>
      <c r="AG92" s="36"/>
    </row>
    <row r="93" spans="1:33" ht="52.5" customHeight="1" x14ac:dyDescent="0.25">
      <c r="A93" s="36">
        <v>100257</v>
      </c>
      <c r="B93" s="36" t="s">
        <v>966</v>
      </c>
      <c r="C93" s="36"/>
      <c r="D93" s="36"/>
      <c r="E93" s="36">
        <v>5211</v>
      </c>
      <c r="F93" s="36"/>
      <c r="G93" s="36" t="s">
        <v>440</v>
      </c>
      <c r="H93" s="36"/>
      <c r="I93" s="36" t="s">
        <v>483</v>
      </c>
      <c r="J93" s="36" t="s">
        <v>484</v>
      </c>
      <c r="K93" s="36" t="s">
        <v>967</v>
      </c>
      <c r="L93" s="38">
        <v>46521</v>
      </c>
      <c r="M93" s="38"/>
      <c r="N93" s="36">
        <v>345</v>
      </c>
      <c r="O93" s="36">
        <v>0</v>
      </c>
      <c r="P93" s="36">
        <v>0</v>
      </c>
      <c r="Q93" s="36">
        <v>600</v>
      </c>
      <c r="R93" s="36" t="s">
        <v>458</v>
      </c>
      <c r="S93" s="36" t="s">
        <v>519</v>
      </c>
      <c r="T93" s="36"/>
      <c r="U93" s="36" t="s">
        <v>460</v>
      </c>
      <c r="V93" s="38"/>
      <c r="W93" s="38"/>
      <c r="X93" s="38"/>
      <c r="Y93" s="38"/>
      <c r="Z93" s="36" t="s">
        <v>968</v>
      </c>
      <c r="AA93" s="36" t="s">
        <v>462</v>
      </c>
      <c r="AB93" s="36"/>
      <c r="AC93" s="36"/>
      <c r="AD93" s="36"/>
      <c r="AE93" s="36">
        <v>100258</v>
      </c>
      <c r="AF93" s="36">
        <v>100257</v>
      </c>
      <c r="AG93" s="36"/>
    </row>
    <row r="94" spans="1:33" ht="52.5" customHeight="1" x14ac:dyDescent="0.25">
      <c r="A94" s="36">
        <v>109898</v>
      </c>
      <c r="B94" s="36" t="s">
        <v>969</v>
      </c>
      <c r="C94" s="36"/>
      <c r="D94" s="36"/>
      <c r="E94" s="36">
        <v>5008</v>
      </c>
      <c r="F94" s="36" t="s">
        <v>970</v>
      </c>
      <c r="G94" s="36" t="s">
        <v>440</v>
      </c>
      <c r="H94" s="36" t="s">
        <v>971</v>
      </c>
      <c r="I94" s="36" t="s">
        <v>972</v>
      </c>
      <c r="J94" s="36" t="s">
        <v>484</v>
      </c>
      <c r="K94" s="36" t="s">
        <v>973</v>
      </c>
      <c r="L94" s="38">
        <v>46521</v>
      </c>
      <c r="M94" s="38"/>
      <c r="N94" s="36">
        <v>138</v>
      </c>
      <c r="O94" s="36">
        <v>0</v>
      </c>
      <c r="P94" s="36">
        <v>0</v>
      </c>
      <c r="Q94" s="36">
        <v>0</v>
      </c>
      <c r="R94" s="36" t="s">
        <v>458</v>
      </c>
      <c r="S94" s="36" t="s">
        <v>519</v>
      </c>
      <c r="T94" s="36" t="s">
        <v>519</v>
      </c>
      <c r="U94" s="36" t="s">
        <v>460</v>
      </c>
      <c r="V94" s="38"/>
      <c r="W94" s="38"/>
      <c r="X94" s="38"/>
      <c r="Y94" s="38"/>
      <c r="Z94" s="36" t="s">
        <v>974</v>
      </c>
      <c r="AA94" s="36" t="s">
        <v>462</v>
      </c>
      <c r="AB94" s="36"/>
      <c r="AC94" s="36"/>
      <c r="AD94" s="36"/>
      <c r="AE94" s="36">
        <v>109899</v>
      </c>
      <c r="AF94" s="36">
        <v>109898</v>
      </c>
      <c r="AG94" s="36"/>
    </row>
    <row r="95" spans="1:33" ht="52.5" customHeight="1" x14ac:dyDescent="0.25">
      <c r="A95" s="36">
        <v>107130</v>
      </c>
      <c r="B95" s="36" t="s">
        <v>975</v>
      </c>
      <c r="C95" s="36" t="s">
        <v>976</v>
      </c>
      <c r="D95" s="36"/>
      <c r="E95" s="36" t="s">
        <v>977</v>
      </c>
      <c r="F95" s="36"/>
      <c r="G95" s="36" t="s">
        <v>440</v>
      </c>
      <c r="H95" s="36"/>
      <c r="I95" s="36" t="s">
        <v>473</v>
      </c>
      <c r="J95" s="36" t="s">
        <v>687</v>
      </c>
      <c r="K95" s="36"/>
      <c r="L95" s="38">
        <v>46521</v>
      </c>
      <c r="M95" s="38"/>
      <c r="N95" s="36">
        <v>345</v>
      </c>
      <c r="O95" s="36">
        <v>0</v>
      </c>
      <c r="P95" s="36">
        <v>0</v>
      </c>
      <c r="Q95" s="36">
        <v>0</v>
      </c>
      <c r="R95" s="36" t="s">
        <v>458</v>
      </c>
      <c r="S95" s="36" t="s">
        <v>978</v>
      </c>
      <c r="T95" s="36"/>
      <c r="U95" s="36" t="s">
        <v>460</v>
      </c>
      <c r="V95" s="38"/>
      <c r="W95" s="38"/>
      <c r="X95" s="38"/>
      <c r="Y95" s="38"/>
      <c r="Z95" s="36" t="s">
        <v>979</v>
      </c>
      <c r="AA95" s="36" t="s">
        <v>462</v>
      </c>
      <c r="AB95" s="36"/>
      <c r="AC95" s="36"/>
      <c r="AD95" s="36"/>
      <c r="AE95" s="36">
        <v>107131</v>
      </c>
      <c r="AF95" s="36">
        <v>107130</v>
      </c>
      <c r="AG95" s="36"/>
    </row>
    <row r="96" spans="1:33" ht="52.5" customHeight="1" x14ac:dyDescent="0.25">
      <c r="A96" s="36">
        <v>107128</v>
      </c>
      <c r="B96" s="36" t="s">
        <v>980</v>
      </c>
      <c r="C96" s="36" t="s">
        <v>981</v>
      </c>
      <c r="D96" s="36"/>
      <c r="E96" s="36" t="s">
        <v>982</v>
      </c>
      <c r="F96" s="36"/>
      <c r="G96" s="36" t="s">
        <v>440</v>
      </c>
      <c r="H96" s="36"/>
      <c r="I96" s="36" t="s">
        <v>473</v>
      </c>
      <c r="J96" s="36" t="s">
        <v>687</v>
      </c>
      <c r="K96" s="36"/>
      <c r="L96" s="38">
        <v>46521</v>
      </c>
      <c r="M96" s="38"/>
      <c r="N96" s="36">
        <v>345</v>
      </c>
      <c r="O96" s="36">
        <v>0</v>
      </c>
      <c r="P96" s="36">
        <v>0</v>
      </c>
      <c r="Q96" s="36">
        <v>0</v>
      </c>
      <c r="R96" s="36" t="s">
        <v>458</v>
      </c>
      <c r="S96" s="36" t="s">
        <v>688</v>
      </c>
      <c r="T96" s="36"/>
      <c r="U96" s="36" t="s">
        <v>460</v>
      </c>
      <c r="V96" s="38"/>
      <c r="W96" s="38"/>
      <c r="X96" s="38"/>
      <c r="Y96" s="38"/>
      <c r="Z96" s="36" t="s">
        <v>983</v>
      </c>
      <c r="AA96" s="36" t="s">
        <v>462</v>
      </c>
      <c r="AB96" s="36"/>
      <c r="AC96" s="36"/>
      <c r="AD96" s="36"/>
      <c r="AE96" s="36">
        <v>107129</v>
      </c>
      <c r="AF96" s="36">
        <v>107128</v>
      </c>
      <c r="AG96" s="36"/>
    </row>
    <row r="97" spans="1:33" ht="52.5" customHeight="1" x14ac:dyDescent="0.25">
      <c r="A97" s="36">
        <v>92625</v>
      </c>
      <c r="B97" s="36" t="s">
        <v>984</v>
      </c>
      <c r="C97" s="36" t="s">
        <v>984</v>
      </c>
      <c r="D97" s="36"/>
      <c r="E97" s="36" t="s">
        <v>985</v>
      </c>
      <c r="F97" s="36"/>
      <c r="G97" s="36" t="s">
        <v>440</v>
      </c>
      <c r="H97" s="36"/>
      <c r="I97" s="36" t="s">
        <v>195</v>
      </c>
      <c r="J97" s="36" t="s">
        <v>768</v>
      </c>
      <c r="K97" s="36" t="s">
        <v>986</v>
      </c>
      <c r="L97" s="38">
        <v>46521</v>
      </c>
      <c r="M97" s="38"/>
      <c r="N97" s="36">
        <v>138</v>
      </c>
      <c r="O97" s="36">
        <v>0</v>
      </c>
      <c r="P97" s="36">
        <v>0</v>
      </c>
      <c r="Q97" s="36">
        <v>0</v>
      </c>
      <c r="R97" s="36" t="s">
        <v>458</v>
      </c>
      <c r="S97" s="36" t="s">
        <v>706</v>
      </c>
      <c r="T97" s="36" t="s">
        <v>706</v>
      </c>
      <c r="U97" s="36" t="s">
        <v>460</v>
      </c>
      <c r="V97" s="38"/>
      <c r="W97" s="38"/>
      <c r="X97" s="38"/>
      <c r="Y97" s="38"/>
      <c r="Z97" s="36" t="s">
        <v>987</v>
      </c>
      <c r="AA97" s="36" t="s">
        <v>462</v>
      </c>
      <c r="AB97" s="36"/>
      <c r="AC97" s="36"/>
      <c r="AD97" s="36"/>
      <c r="AE97" s="36">
        <v>92626</v>
      </c>
      <c r="AF97" s="36">
        <v>92625</v>
      </c>
      <c r="AG97" s="36"/>
    </row>
    <row r="98" spans="1:33" ht="52.5" customHeight="1" x14ac:dyDescent="0.25">
      <c r="A98" s="36">
        <v>111798</v>
      </c>
      <c r="B98" s="36" t="s">
        <v>988</v>
      </c>
      <c r="C98" s="36" t="s">
        <v>988</v>
      </c>
      <c r="D98" s="36"/>
      <c r="E98" s="36" t="s">
        <v>989</v>
      </c>
      <c r="F98" s="36" t="s">
        <v>989</v>
      </c>
      <c r="G98" s="36" t="s">
        <v>440</v>
      </c>
      <c r="H98" s="36"/>
      <c r="I98" s="36" t="s">
        <v>195</v>
      </c>
      <c r="J98" s="36" t="s">
        <v>613</v>
      </c>
      <c r="K98" s="36" t="s">
        <v>990</v>
      </c>
      <c r="L98" s="38">
        <v>46522</v>
      </c>
      <c r="M98" s="38"/>
      <c r="N98" s="36">
        <v>345</v>
      </c>
      <c r="O98" s="36">
        <v>2</v>
      </c>
      <c r="P98" s="36">
        <v>0</v>
      </c>
      <c r="Q98" s="36">
        <v>0</v>
      </c>
      <c r="R98" s="36" t="s">
        <v>458</v>
      </c>
      <c r="S98" s="36" t="s">
        <v>991</v>
      </c>
      <c r="T98" s="36" t="s">
        <v>991</v>
      </c>
      <c r="U98" s="36" t="s">
        <v>460</v>
      </c>
      <c r="V98" s="38"/>
      <c r="W98" s="38"/>
      <c r="X98" s="38"/>
      <c r="Y98" s="38"/>
      <c r="Z98" s="36" t="s">
        <v>992</v>
      </c>
      <c r="AA98" s="36" t="s">
        <v>462</v>
      </c>
      <c r="AB98" s="36"/>
      <c r="AC98" s="36"/>
      <c r="AD98" s="36"/>
      <c r="AE98" s="36">
        <v>111799</v>
      </c>
      <c r="AF98" s="36">
        <v>111798</v>
      </c>
      <c r="AG98" s="36"/>
    </row>
    <row r="99" spans="1:33" ht="52.5" customHeight="1" x14ac:dyDescent="0.25">
      <c r="A99" s="36">
        <v>112695</v>
      </c>
      <c r="B99" s="36" t="s">
        <v>993</v>
      </c>
      <c r="C99" s="36"/>
      <c r="D99" s="36"/>
      <c r="E99" s="36" t="s">
        <v>994</v>
      </c>
      <c r="F99" s="36" t="s">
        <v>995</v>
      </c>
      <c r="G99" s="36" t="s">
        <v>518</v>
      </c>
      <c r="H99" s="36"/>
      <c r="I99" s="36" t="s">
        <v>679</v>
      </c>
      <c r="J99" s="36" t="s">
        <v>680</v>
      </c>
      <c r="K99" s="36"/>
      <c r="L99" s="38">
        <v>46522</v>
      </c>
      <c r="M99" s="38"/>
      <c r="N99" s="36">
        <v>345</v>
      </c>
      <c r="O99" s="36">
        <v>0</v>
      </c>
      <c r="P99" s="36">
        <v>0.21</v>
      </c>
      <c r="Q99" s="36">
        <v>0</v>
      </c>
      <c r="R99" s="36" t="s">
        <v>458</v>
      </c>
      <c r="S99" s="36" t="s">
        <v>996</v>
      </c>
      <c r="T99" s="36" t="s">
        <v>996</v>
      </c>
      <c r="U99" s="36" t="s">
        <v>475</v>
      </c>
      <c r="V99" s="38" t="s">
        <v>997</v>
      </c>
      <c r="W99" s="38">
        <v>45702</v>
      </c>
      <c r="X99" s="38">
        <v>45726</v>
      </c>
      <c r="Y99" s="38"/>
      <c r="Z99" s="36" t="s">
        <v>998</v>
      </c>
      <c r="AA99" s="36" t="s">
        <v>462</v>
      </c>
      <c r="AB99" s="36"/>
      <c r="AC99" s="36"/>
      <c r="AD99" s="36"/>
      <c r="AE99" s="36">
        <v>112696</v>
      </c>
      <c r="AF99" s="36">
        <v>112695</v>
      </c>
      <c r="AG99" s="36"/>
    </row>
    <row r="100" spans="1:33" ht="52.5" customHeight="1" x14ac:dyDescent="0.25">
      <c r="A100" s="36">
        <v>110174</v>
      </c>
      <c r="B100" s="36" t="s">
        <v>999</v>
      </c>
      <c r="C100" s="36" t="s">
        <v>1000</v>
      </c>
      <c r="D100" s="36"/>
      <c r="E100" s="36" t="s">
        <v>1001</v>
      </c>
      <c r="F100" s="36" t="s">
        <v>1002</v>
      </c>
      <c r="G100" s="36" t="s">
        <v>496</v>
      </c>
      <c r="H100" s="36"/>
      <c r="I100" s="36" t="s">
        <v>473</v>
      </c>
      <c r="J100" s="36" t="s">
        <v>1003</v>
      </c>
      <c r="K100" s="36"/>
      <c r="L100" s="38">
        <v>46522</v>
      </c>
      <c r="M100" s="38"/>
      <c r="N100" s="36">
        <v>138</v>
      </c>
      <c r="O100" s="36">
        <v>0</v>
      </c>
      <c r="P100" s="36">
        <v>0.6</v>
      </c>
      <c r="Q100" s="36">
        <v>0</v>
      </c>
      <c r="R100" s="36" t="s">
        <v>458</v>
      </c>
      <c r="S100" s="36" t="s">
        <v>1004</v>
      </c>
      <c r="T100" s="36" t="s">
        <v>1004</v>
      </c>
      <c r="U100" s="36" t="s">
        <v>460</v>
      </c>
      <c r="V100" s="38"/>
      <c r="W100" s="38"/>
      <c r="X100" s="38"/>
      <c r="Y100" s="38"/>
      <c r="Z100" s="36"/>
      <c r="AA100" s="36" t="s">
        <v>462</v>
      </c>
      <c r="AB100" s="36"/>
      <c r="AC100" s="36"/>
      <c r="AD100" s="36"/>
      <c r="AE100" s="36">
        <v>110175</v>
      </c>
      <c r="AF100" s="36">
        <v>110174</v>
      </c>
      <c r="AG100" s="36"/>
    </row>
    <row r="101" spans="1:33" ht="52.5" customHeight="1" x14ac:dyDescent="0.25">
      <c r="A101" s="36">
        <v>104623</v>
      </c>
      <c r="B101" s="36" t="s">
        <v>1005</v>
      </c>
      <c r="C101" s="36" t="s">
        <v>1006</v>
      </c>
      <c r="D101" s="36"/>
      <c r="E101" s="36" t="s">
        <v>1007</v>
      </c>
      <c r="F101" s="36" t="s">
        <v>1007</v>
      </c>
      <c r="G101" s="36" t="s">
        <v>440</v>
      </c>
      <c r="H101" s="36"/>
      <c r="I101" s="36" t="s">
        <v>195</v>
      </c>
      <c r="J101" s="36" t="s">
        <v>613</v>
      </c>
      <c r="K101" s="36" t="s">
        <v>1008</v>
      </c>
      <c r="L101" s="38">
        <v>46522</v>
      </c>
      <c r="M101" s="38"/>
      <c r="N101" s="36">
        <v>345</v>
      </c>
      <c r="O101" s="36">
        <v>0</v>
      </c>
      <c r="P101" s="36">
        <v>0</v>
      </c>
      <c r="Q101" s="36">
        <v>0</v>
      </c>
      <c r="R101" s="36" t="s">
        <v>458</v>
      </c>
      <c r="S101" s="36" t="s">
        <v>1009</v>
      </c>
      <c r="T101" s="36" t="s">
        <v>1009</v>
      </c>
      <c r="U101" s="36" t="s">
        <v>460</v>
      </c>
      <c r="V101" s="38"/>
      <c r="W101" s="38"/>
      <c r="X101" s="38"/>
      <c r="Y101" s="38"/>
      <c r="Z101" s="36" t="s">
        <v>1010</v>
      </c>
      <c r="AA101" s="36" t="s">
        <v>462</v>
      </c>
      <c r="AB101" s="36"/>
      <c r="AC101" s="36"/>
      <c r="AD101" s="36"/>
      <c r="AE101" s="36">
        <v>104624</v>
      </c>
      <c r="AF101" s="36">
        <v>104623</v>
      </c>
      <c r="AG101" s="36"/>
    </row>
    <row r="102" spans="1:33" ht="52.5" customHeight="1" x14ac:dyDescent="0.25">
      <c r="A102" s="36">
        <v>104625</v>
      </c>
      <c r="B102" s="36" t="s">
        <v>1011</v>
      </c>
      <c r="C102" s="36" t="s">
        <v>1012</v>
      </c>
      <c r="D102" s="36"/>
      <c r="E102" s="36" t="s">
        <v>1013</v>
      </c>
      <c r="F102" s="36" t="s">
        <v>1013</v>
      </c>
      <c r="G102" s="36" t="s">
        <v>440</v>
      </c>
      <c r="H102" s="36"/>
      <c r="I102" s="36" t="s">
        <v>195</v>
      </c>
      <c r="J102" s="36" t="s">
        <v>613</v>
      </c>
      <c r="K102" s="36" t="s">
        <v>1014</v>
      </c>
      <c r="L102" s="38">
        <v>46522</v>
      </c>
      <c r="M102" s="38"/>
      <c r="N102" s="36">
        <v>345</v>
      </c>
      <c r="O102" s="36">
        <v>0</v>
      </c>
      <c r="P102" s="36">
        <v>0</v>
      </c>
      <c r="Q102" s="36">
        <v>0</v>
      </c>
      <c r="R102" s="36" t="s">
        <v>458</v>
      </c>
      <c r="S102" s="36" t="s">
        <v>1015</v>
      </c>
      <c r="T102" s="36" t="s">
        <v>1015</v>
      </c>
      <c r="U102" s="36" t="s">
        <v>460</v>
      </c>
      <c r="V102" s="38"/>
      <c r="W102" s="38"/>
      <c r="X102" s="38"/>
      <c r="Y102" s="38"/>
      <c r="Z102" s="36" t="s">
        <v>1016</v>
      </c>
      <c r="AA102" s="36" t="s">
        <v>462</v>
      </c>
      <c r="AB102" s="36"/>
      <c r="AC102" s="36"/>
      <c r="AD102" s="36"/>
      <c r="AE102" s="36">
        <v>104626</v>
      </c>
      <c r="AF102" s="36">
        <v>104625</v>
      </c>
      <c r="AG102" s="36"/>
    </row>
    <row r="103" spans="1:33" ht="52.5" customHeight="1" x14ac:dyDescent="0.25">
      <c r="A103" s="36">
        <v>104652</v>
      </c>
      <c r="B103" s="36" t="s">
        <v>1017</v>
      </c>
      <c r="C103" s="36" t="s">
        <v>1018</v>
      </c>
      <c r="D103" s="36"/>
      <c r="E103" s="36" t="s">
        <v>1019</v>
      </c>
      <c r="F103" s="36" t="s">
        <v>1019</v>
      </c>
      <c r="G103" s="36" t="s">
        <v>440</v>
      </c>
      <c r="H103" s="36"/>
      <c r="I103" s="36" t="s">
        <v>195</v>
      </c>
      <c r="J103" s="36" t="s">
        <v>613</v>
      </c>
      <c r="K103" s="36" t="s">
        <v>1020</v>
      </c>
      <c r="L103" s="38">
        <v>46522</v>
      </c>
      <c r="M103" s="38"/>
      <c r="N103" s="36">
        <v>138</v>
      </c>
      <c r="O103" s="36">
        <v>1</v>
      </c>
      <c r="P103" s="36">
        <v>0</v>
      </c>
      <c r="Q103" s="36">
        <v>0</v>
      </c>
      <c r="R103" s="36" t="s">
        <v>458</v>
      </c>
      <c r="S103" s="36" t="s">
        <v>1021</v>
      </c>
      <c r="T103" s="36" t="s">
        <v>1021</v>
      </c>
      <c r="U103" s="36" t="s">
        <v>460</v>
      </c>
      <c r="V103" s="38"/>
      <c r="W103" s="38"/>
      <c r="X103" s="38"/>
      <c r="Y103" s="38"/>
      <c r="Z103" s="36" t="s">
        <v>1022</v>
      </c>
      <c r="AA103" s="36" t="s">
        <v>462</v>
      </c>
      <c r="AB103" s="36"/>
      <c r="AC103" s="36"/>
      <c r="AD103" s="36"/>
      <c r="AE103" s="36">
        <v>104653</v>
      </c>
      <c r="AF103" s="36">
        <v>104652</v>
      </c>
      <c r="AG103" s="36"/>
    </row>
    <row r="104" spans="1:33" ht="52.5" customHeight="1" x14ac:dyDescent="0.25">
      <c r="A104" s="36">
        <v>104655</v>
      </c>
      <c r="B104" s="36" t="s">
        <v>1023</v>
      </c>
      <c r="C104" s="36" t="s">
        <v>1024</v>
      </c>
      <c r="D104" s="36"/>
      <c r="E104" s="36" t="s">
        <v>1025</v>
      </c>
      <c r="F104" s="36" t="s">
        <v>1025</v>
      </c>
      <c r="G104" s="36" t="s">
        <v>440</v>
      </c>
      <c r="H104" s="36"/>
      <c r="I104" s="36" t="s">
        <v>195</v>
      </c>
      <c r="J104" s="36" t="s">
        <v>613</v>
      </c>
      <c r="K104" s="36" t="s">
        <v>1026</v>
      </c>
      <c r="L104" s="38">
        <v>46522</v>
      </c>
      <c r="M104" s="38"/>
      <c r="N104" s="36">
        <v>138</v>
      </c>
      <c r="O104" s="36">
        <v>0</v>
      </c>
      <c r="P104" s="36">
        <v>0</v>
      </c>
      <c r="Q104" s="36">
        <v>0</v>
      </c>
      <c r="R104" s="36" t="s">
        <v>458</v>
      </c>
      <c r="S104" s="36" t="s">
        <v>1027</v>
      </c>
      <c r="T104" s="36" t="s">
        <v>1027</v>
      </c>
      <c r="U104" s="36" t="s">
        <v>460</v>
      </c>
      <c r="V104" s="38"/>
      <c r="W104" s="38"/>
      <c r="X104" s="38"/>
      <c r="Y104" s="38"/>
      <c r="Z104" s="36" t="s">
        <v>1028</v>
      </c>
      <c r="AA104" s="36" t="s">
        <v>462</v>
      </c>
      <c r="AB104" s="36"/>
      <c r="AC104" s="36"/>
      <c r="AD104" s="36"/>
      <c r="AE104" s="36">
        <v>104656</v>
      </c>
      <c r="AF104" s="36">
        <v>104655</v>
      </c>
      <c r="AG104" s="36"/>
    </row>
    <row r="105" spans="1:33" ht="52.5" customHeight="1" x14ac:dyDescent="0.25">
      <c r="A105" s="36">
        <v>104660</v>
      </c>
      <c r="B105" s="36" t="s">
        <v>1029</v>
      </c>
      <c r="C105" s="36" t="s">
        <v>1030</v>
      </c>
      <c r="D105" s="36"/>
      <c r="E105" s="36" t="s">
        <v>1031</v>
      </c>
      <c r="F105" s="36" t="s">
        <v>1031</v>
      </c>
      <c r="G105" s="36" t="s">
        <v>440</v>
      </c>
      <c r="H105" s="36"/>
      <c r="I105" s="36" t="s">
        <v>195</v>
      </c>
      <c r="J105" s="36" t="s">
        <v>613</v>
      </c>
      <c r="K105" s="36" t="s">
        <v>1032</v>
      </c>
      <c r="L105" s="38">
        <v>46522</v>
      </c>
      <c r="M105" s="38"/>
      <c r="N105" s="36">
        <v>138</v>
      </c>
      <c r="O105" s="36">
        <v>0</v>
      </c>
      <c r="P105" s="36">
        <v>0</v>
      </c>
      <c r="Q105" s="36">
        <v>0</v>
      </c>
      <c r="R105" s="36" t="s">
        <v>458</v>
      </c>
      <c r="S105" s="36" t="s">
        <v>1033</v>
      </c>
      <c r="T105" s="36" t="s">
        <v>1033</v>
      </c>
      <c r="U105" s="36" t="s">
        <v>460</v>
      </c>
      <c r="V105" s="38"/>
      <c r="W105" s="38"/>
      <c r="X105" s="38"/>
      <c r="Y105" s="38"/>
      <c r="Z105" s="36" t="s">
        <v>1034</v>
      </c>
      <c r="AA105" s="36" t="s">
        <v>462</v>
      </c>
      <c r="AB105" s="36"/>
      <c r="AC105" s="36"/>
      <c r="AD105" s="36"/>
      <c r="AE105" s="36">
        <v>104661</v>
      </c>
      <c r="AF105" s="36">
        <v>104660</v>
      </c>
      <c r="AG105" s="36"/>
    </row>
    <row r="106" spans="1:33" ht="52.5" customHeight="1" x14ac:dyDescent="0.25">
      <c r="A106" s="36">
        <v>105008</v>
      </c>
      <c r="B106" s="36" t="s">
        <v>1035</v>
      </c>
      <c r="C106" s="36" t="s">
        <v>1036</v>
      </c>
      <c r="D106" s="36"/>
      <c r="E106" s="36" t="s">
        <v>1037</v>
      </c>
      <c r="F106" s="36" t="s">
        <v>1038</v>
      </c>
      <c r="G106" s="36" t="s">
        <v>440</v>
      </c>
      <c r="H106" s="36" t="s">
        <v>1039</v>
      </c>
      <c r="I106" s="36" t="s">
        <v>195</v>
      </c>
      <c r="J106" s="36" t="s">
        <v>1040</v>
      </c>
      <c r="K106" s="36"/>
      <c r="L106" s="38">
        <v>46522</v>
      </c>
      <c r="M106" s="38"/>
      <c r="N106" s="36">
        <v>138</v>
      </c>
      <c r="O106" s="36">
        <v>0</v>
      </c>
      <c r="P106" s="36">
        <v>0</v>
      </c>
      <c r="Q106" s="36">
        <v>0</v>
      </c>
      <c r="R106" s="36" t="s">
        <v>458</v>
      </c>
      <c r="S106" s="36" t="s">
        <v>1041</v>
      </c>
      <c r="T106" s="36" t="s">
        <v>1041</v>
      </c>
      <c r="U106" s="36" t="s">
        <v>460</v>
      </c>
      <c r="V106" s="38"/>
      <c r="W106" s="38"/>
      <c r="X106" s="38"/>
      <c r="Y106" s="38"/>
      <c r="Z106" s="36" t="s">
        <v>1042</v>
      </c>
      <c r="AA106" s="36" t="s">
        <v>462</v>
      </c>
      <c r="AB106" s="36"/>
      <c r="AC106" s="36"/>
      <c r="AD106" s="36"/>
      <c r="AE106" s="36">
        <v>105009</v>
      </c>
      <c r="AF106" s="36">
        <v>105008</v>
      </c>
      <c r="AG106" s="36"/>
    </row>
    <row r="107" spans="1:33" ht="52.5" customHeight="1" x14ac:dyDescent="0.25">
      <c r="A107" s="36">
        <v>105060</v>
      </c>
      <c r="B107" s="36" t="s">
        <v>1043</v>
      </c>
      <c r="C107" s="36" t="s">
        <v>1044</v>
      </c>
      <c r="D107" s="36"/>
      <c r="E107" s="36" t="s">
        <v>1045</v>
      </c>
      <c r="F107" s="36" t="s">
        <v>1046</v>
      </c>
      <c r="G107" s="36" t="s">
        <v>440</v>
      </c>
      <c r="H107" s="36"/>
      <c r="I107" s="36" t="s">
        <v>195</v>
      </c>
      <c r="J107" s="36" t="s">
        <v>613</v>
      </c>
      <c r="K107" s="36" t="s">
        <v>1047</v>
      </c>
      <c r="L107" s="38">
        <v>46522</v>
      </c>
      <c r="M107" s="38"/>
      <c r="N107" s="36">
        <v>138</v>
      </c>
      <c r="O107" s="36">
        <v>0</v>
      </c>
      <c r="P107" s="36">
        <v>9.8000000000000007</v>
      </c>
      <c r="Q107" s="36">
        <v>0</v>
      </c>
      <c r="R107" s="36" t="s">
        <v>458</v>
      </c>
      <c r="S107" s="36" t="s">
        <v>1048</v>
      </c>
      <c r="T107" s="36" t="s">
        <v>1048</v>
      </c>
      <c r="U107" s="36" t="s">
        <v>475</v>
      </c>
      <c r="V107" s="38" t="s">
        <v>1049</v>
      </c>
      <c r="W107" s="38"/>
      <c r="X107" s="38">
        <v>46122</v>
      </c>
      <c r="Y107" s="38">
        <v>46146</v>
      </c>
      <c r="Z107" s="36" t="s">
        <v>1050</v>
      </c>
      <c r="AA107" s="36" t="s">
        <v>462</v>
      </c>
      <c r="AB107" s="36"/>
      <c r="AC107" s="36"/>
      <c r="AD107" s="36"/>
      <c r="AE107" s="36">
        <v>105061</v>
      </c>
      <c r="AF107" s="36">
        <v>105060</v>
      </c>
      <c r="AG107" s="36"/>
    </row>
    <row r="108" spans="1:33" ht="52.5" customHeight="1" x14ac:dyDescent="0.25">
      <c r="A108" s="36">
        <v>105063</v>
      </c>
      <c r="B108" s="36" t="s">
        <v>1051</v>
      </c>
      <c r="C108" s="36" t="s">
        <v>1052</v>
      </c>
      <c r="D108" s="36"/>
      <c r="E108" s="36" t="s">
        <v>1045</v>
      </c>
      <c r="F108" s="36" t="s">
        <v>1053</v>
      </c>
      <c r="G108" s="36" t="s">
        <v>440</v>
      </c>
      <c r="H108" s="36"/>
      <c r="I108" s="36" t="s">
        <v>195</v>
      </c>
      <c r="J108" s="36" t="s">
        <v>613</v>
      </c>
      <c r="K108" s="36" t="s">
        <v>1054</v>
      </c>
      <c r="L108" s="38">
        <v>46522</v>
      </c>
      <c r="M108" s="38"/>
      <c r="N108" s="36">
        <v>138</v>
      </c>
      <c r="O108" s="36">
        <v>0</v>
      </c>
      <c r="P108" s="36">
        <v>6.4</v>
      </c>
      <c r="Q108" s="36">
        <v>0</v>
      </c>
      <c r="R108" s="36" t="s">
        <v>458</v>
      </c>
      <c r="S108" s="36" t="s">
        <v>1048</v>
      </c>
      <c r="T108" s="36" t="s">
        <v>1048</v>
      </c>
      <c r="U108" s="36" t="s">
        <v>475</v>
      </c>
      <c r="V108" s="38" t="s">
        <v>1049</v>
      </c>
      <c r="W108" s="38">
        <v>46122</v>
      </c>
      <c r="X108" s="38">
        <v>46146</v>
      </c>
      <c r="Y108" s="38"/>
      <c r="Z108" s="36" t="s">
        <v>1055</v>
      </c>
      <c r="AA108" s="36" t="s">
        <v>462</v>
      </c>
      <c r="AB108" s="36"/>
      <c r="AC108" s="36"/>
      <c r="AD108" s="36"/>
      <c r="AE108" s="36">
        <v>105064</v>
      </c>
      <c r="AF108" s="36">
        <v>105063</v>
      </c>
      <c r="AG108" s="36"/>
    </row>
    <row r="109" spans="1:33" ht="52.5" customHeight="1" x14ac:dyDescent="0.25">
      <c r="A109" s="36">
        <v>105316</v>
      </c>
      <c r="B109" s="36" t="s">
        <v>1056</v>
      </c>
      <c r="C109" s="36" t="s">
        <v>1057</v>
      </c>
      <c r="D109" s="36"/>
      <c r="E109" s="36" t="s">
        <v>1058</v>
      </c>
      <c r="F109" s="36" t="s">
        <v>1059</v>
      </c>
      <c r="G109" s="36" t="s">
        <v>440</v>
      </c>
      <c r="H109" s="36"/>
      <c r="I109" s="36" t="s">
        <v>195</v>
      </c>
      <c r="J109" s="36" t="s">
        <v>768</v>
      </c>
      <c r="K109" s="36" t="s">
        <v>1060</v>
      </c>
      <c r="L109" s="38">
        <v>46522</v>
      </c>
      <c r="M109" s="38"/>
      <c r="N109" s="36">
        <v>138</v>
      </c>
      <c r="O109" s="36">
        <v>0</v>
      </c>
      <c r="P109" s="36">
        <v>21</v>
      </c>
      <c r="Q109" s="36">
        <v>0</v>
      </c>
      <c r="R109" s="36" t="s">
        <v>458</v>
      </c>
      <c r="S109" s="36" t="s">
        <v>1061</v>
      </c>
      <c r="T109" s="36" t="s">
        <v>1061</v>
      </c>
      <c r="U109" s="36" t="s">
        <v>520</v>
      </c>
      <c r="V109" s="38" t="s">
        <v>1062</v>
      </c>
      <c r="W109" s="38">
        <v>45694</v>
      </c>
      <c r="X109" s="38">
        <v>46100</v>
      </c>
      <c r="Y109" s="38"/>
      <c r="Z109" s="36" t="s">
        <v>1063</v>
      </c>
      <c r="AA109" s="36" t="s">
        <v>462</v>
      </c>
      <c r="AB109" s="36"/>
      <c r="AC109" s="36"/>
      <c r="AD109" s="36"/>
      <c r="AE109" s="36">
        <v>105317</v>
      </c>
      <c r="AF109" s="36">
        <v>105316</v>
      </c>
      <c r="AG109" s="36"/>
    </row>
    <row r="110" spans="1:33" ht="52.5" customHeight="1" x14ac:dyDescent="0.25">
      <c r="A110" s="36">
        <v>105472</v>
      </c>
      <c r="B110" s="36" t="s">
        <v>1064</v>
      </c>
      <c r="C110" s="36"/>
      <c r="D110" s="36"/>
      <c r="E110" s="36"/>
      <c r="F110" s="36"/>
      <c r="G110" s="36" t="s">
        <v>440</v>
      </c>
      <c r="H110" s="36"/>
      <c r="I110" s="36" t="s">
        <v>154</v>
      </c>
      <c r="J110" s="36" t="s">
        <v>1065</v>
      </c>
      <c r="K110" s="36"/>
      <c r="L110" s="38">
        <v>46522</v>
      </c>
      <c r="M110" s="38"/>
      <c r="N110" s="36">
        <v>345</v>
      </c>
      <c r="O110" s="36">
        <v>0</v>
      </c>
      <c r="P110" s="36">
        <v>0</v>
      </c>
      <c r="Q110" s="36">
        <v>2250</v>
      </c>
      <c r="R110" s="36" t="s">
        <v>458</v>
      </c>
      <c r="S110" s="36" t="s">
        <v>781</v>
      </c>
      <c r="T110" s="36" t="s">
        <v>781</v>
      </c>
      <c r="U110" s="36" t="s">
        <v>520</v>
      </c>
      <c r="V110" s="38" t="s">
        <v>1066</v>
      </c>
      <c r="W110" s="38"/>
      <c r="X110" s="38"/>
      <c r="Y110" s="38"/>
      <c r="Z110" s="36" t="s">
        <v>1067</v>
      </c>
      <c r="AA110" s="36" t="s">
        <v>462</v>
      </c>
      <c r="AB110" s="36"/>
      <c r="AC110" s="36"/>
      <c r="AD110" s="36"/>
      <c r="AE110" s="36">
        <v>105473</v>
      </c>
      <c r="AF110" s="36">
        <v>105472</v>
      </c>
      <c r="AG110" s="36"/>
    </row>
    <row r="111" spans="1:33" ht="52.5" customHeight="1" x14ac:dyDescent="0.25">
      <c r="A111" s="36" t="s">
        <v>1068</v>
      </c>
      <c r="B111" s="36" t="s">
        <v>1069</v>
      </c>
      <c r="C111" s="36" t="s">
        <v>1070</v>
      </c>
      <c r="D111" s="36"/>
      <c r="E111" s="36" t="s">
        <v>671</v>
      </c>
      <c r="F111" s="36" t="s">
        <v>671</v>
      </c>
      <c r="G111" s="36" t="s">
        <v>440</v>
      </c>
      <c r="H111" s="36"/>
      <c r="I111" s="36" t="s">
        <v>195</v>
      </c>
      <c r="J111" s="36" t="s">
        <v>613</v>
      </c>
      <c r="K111" s="36" t="s">
        <v>1071</v>
      </c>
      <c r="L111" s="38">
        <v>46522</v>
      </c>
      <c r="M111" s="38"/>
      <c r="N111" s="36">
        <v>138</v>
      </c>
      <c r="O111" s="36">
        <v>0</v>
      </c>
      <c r="P111" s="36">
        <v>0</v>
      </c>
      <c r="Q111" s="36">
        <v>0</v>
      </c>
      <c r="R111" s="36" t="s">
        <v>458</v>
      </c>
      <c r="S111" s="36" t="s">
        <v>671</v>
      </c>
      <c r="T111" s="36" t="s">
        <v>671</v>
      </c>
      <c r="U111" s="36" t="s">
        <v>460</v>
      </c>
      <c r="V111" s="38"/>
      <c r="W111" s="38"/>
      <c r="X111" s="38"/>
      <c r="Y111" s="38"/>
      <c r="Z111" s="36" t="s">
        <v>1072</v>
      </c>
      <c r="AA111" s="36" t="s">
        <v>462</v>
      </c>
      <c r="AB111" s="36"/>
      <c r="AC111" s="36"/>
      <c r="AD111" s="36"/>
      <c r="AE111" s="36">
        <v>105664</v>
      </c>
      <c r="AF111" s="36">
        <v>91881</v>
      </c>
      <c r="AG111" s="36"/>
    </row>
    <row r="112" spans="1:33" ht="52.5" customHeight="1" x14ac:dyDescent="0.25">
      <c r="A112" s="36" t="s">
        <v>1073</v>
      </c>
      <c r="B112" s="36" t="s">
        <v>1074</v>
      </c>
      <c r="C112" s="36"/>
      <c r="D112" s="36"/>
      <c r="E112" s="36"/>
      <c r="F112" s="36"/>
      <c r="G112" s="36" t="s">
        <v>440</v>
      </c>
      <c r="H112" s="36"/>
      <c r="I112" s="36" t="s">
        <v>473</v>
      </c>
      <c r="J112" s="36" t="s">
        <v>474</v>
      </c>
      <c r="K112" s="36" t="s">
        <v>1075</v>
      </c>
      <c r="L112" s="38">
        <v>46522</v>
      </c>
      <c r="M112" s="38"/>
      <c r="N112" s="36">
        <v>138</v>
      </c>
      <c r="O112" s="36">
        <v>0</v>
      </c>
      <c r="P112" s="36">
        <v>0</v>
      </c>
      <c r="Q112" s="36">
        <v>0</v>
      </c>
      <c r="R112" s="36" t="s">
        <v>458</v>
      </c>
      <c r="S112" s="36"/>
      <c r="T112" s="36"/>
      <c r="U112" s="36" t="s">
        <v>460</v>
      </c>
      <c r="V112" s="38"/>
      <c r="W112" s="38"/>
      <c r="X112" s="38"/>
      <c r="Y112" s="38"/>
      <c r="Z112" s="36">
        <v>7047</v>
      </c>
      <c r="AA112" s="36" t="s">
        <v>462</v>
      </c>
      <c r="AB112" s="36"/>
      <c r="AC112" s="36"/>
      <c r="AD112" s="36"/>
      <c r="AE112" s="36">
        <v>106814</v>
      </c>
      <c r="AF112" s="36">
        <v>91847</v>
      </c>
      <c r="AG112" s="36"/>
    </row>
    <row r="113" spans="1:33" ht="52.5" customHeight="1" x14ac:dyDescent="0.25">
      <c r="A113" s="36" t="s">
        <v>1076</v>
      </c>
      <c r="B113" s="36" t="s">
        <v>1077</v>
      </c>
      <c r="C113" s="36" t="s">
        <v>1078</v>
      </c>
      <c r="D113" s="36"/>
      <c r="E113" s="36" t="s">
        <v>1079</v>
      </c>
      <c r="F113" s="36" t="s">
        <v>1080</v>
      </c>
      <c r="G113" s="36" t="s">
        <v>440</v>
      </c>
      <c r="H113" s="36"/>
      <c r="I113" s="36" t="s">
        <v>195</v>
      </c>
      <c r="J113" s="36" t="s">
        <v>613</v>
      </c>
      <c r="K113" s="36" t="s">
        <v>1081</v>
      </c>
      <c r="L113" s="38">
        <v>46522</v>
      </c>
      <c r="M113" s="38"/>
      <c r="N113" s="36">
        <v>345</v>
      </c>
      <c r="O113" s="36">
        <v>0</v>
      </c>
      <c r="P113" s="36">
        <v>21.3</v>
      </c>
      <c r="Q113" s="36">
        <v>0</v>
      </c>
      <c r="R113" s="36" t="s">
        <v>458</v>
      </c>
      <c r="S113" s="36" t="s">
        <v>1082</v>
      </c>
      <c r="T113" s="36" t="s">
        <v>1048</v>
      </c>
      <c r="U113" s="36" t="s">
        <v>520</v>
      </c>
      <c r="V113" s="38" t="s">
        <v>1083</v>
      </c>
      <c r="W113" s="38">
        <v>45198</v>
      </c>
      <c r="X113" s="38"/>
      <c r="Y113" s="38"/>
      <c r="Z113" s="36" t="s">
        <v>1084</v>
      </c>
      <c r="AA113" s="36" t="s">
        <v>462</v>
      </c>
      <c r="AB113" s="36"/>
      <c r="AC113" s="36"/>
      <c r="AD113" s="36"/>
      <c r="AE113" s="36">
        <v>99962</v>
      </c>
      <c r="AF113" s="36">
        <v>72011</v>
      </c>
      <c r="AG113" s="36"/>
    </row>
    <row r="114" spans="1:33" ht="52.5" customHeight="1" x14ac:dyDescent="0.25">
      <c r="A114" s="36">
        <v>100184</v>
      </c>
      <c r="B114" s="36" t="s">
        <v>1085</v>
      </c>
      <c r="C114" s="36" t="s">
        <v>1086</v>
      </c>
      <c r="D114" s="36"/>
      <c r="E114" s="36" t="s">
        <v>1001</v>
      </c>
      <c r="F114" s="36" t="s">
        <v>1002</v>
      </c>
      <c r="G114" s="36" t="s">
        <v>440</v>
      </c>
      <c r="H114" s="36"/>
      <c r="I114" s="36" t="s">
        <v>473</v>
      </c>
      <c r="J114" s="36" t="s">
        <v>1003</v>
      </c>
      <c r="K114" s="36"/>
      <c r="L114" s="38">
        <v>46522</v>
      </c>
      <c r="M114" s="38"/>
      <c r="N114" s="36">
        <v>138</v>
      </c>
      <c r="O114" s="36">
        <v>0</v>
      </c>
      <c r="P114" s="36">
        <v>0</v>
      </c>
      <c r="Q114" s="36">
        <v>0</v>
      </c>
      <c r="R114" s="36" t="s">
        <v>458</v>
      </c>
      <c r="S114" s="36" t="s">
        <v>1004</v>
      </c>
      <c r="T114" s="36" t="s">
        <v>1004</v>
      </c>
      <c r="U114" s="36" t="s">
        <v>460</v>
      </c>
      <c r="V114" s="38"/>
      <c r="W114" s="38"/>
      <c r="X114" s="38"/>
      <c r="Y114" s="38"/>
      <c r="Z114" s="36" t="s">
        <v>1087</v>
      </c>
      <c r="AA114" s="36" t="s">
        <v>462</v>
      </c>
      <c r="AB114" s="36"/>
      <c r="AC114" s="36"/>
      <c r="AD114" s="36"/>
      <c r="AE114" s="36">
        <v>100185</v>
      </c>
      <c r="AF114" s="36">
        <v>100184</v>
      </c>
      <c r="AG114" s="36"/>
    </row>
    <row r="115" spans="1:33" ht="52.5" customHeight="1" x14ac:dyDescent="0.25">
      <c r="A115" s="36">
        <v>100698</v>
      </c>
      <c r="B115" s="36" t="s">
        <v>1088</v>
      </c>
      <c r="C115" s="36"/>
      <c r="D115" s="36"/>
      <c r="E115" s="36">
        <v>5346</v>
      </c>
      <c r="F115" s="36"/>
      <c r="G115" s="36" t="s">
        <v>440</v>
      </c>
      <c r="H115" s="36"/>
      <c r="I115" s="36" t="s">
        <v>483</v>
      </c>
      <c r="J115" s="36" t="s">
        <v>484</v>
      </c>
      <c r="K115" s="36"/>
      <c r="L115" s="38">
        <v>46522</v>
      </c>
      <c r="M115" s="38"/>
      <c r="N115" s="36">
        <v>138</v>
      </c>
      <c r="O115" s="36">
        <v>0</v>
      </c>
      <c r="P115" s="36">
        <v>0</v>
      </c>
      <c r="Q115" s="36">
        <v>0</v>
      </c>
      <c r="R115" s="36" t="s">
        <v>1089</v>
      </c>
      <c r="S115" s="36" t="s">
        <v>519</v>
      </c>
      <c r="T115" s="36"/>
      <c r="U115" s="36" t="s">
        <v>934</v>
      </c>
      <c r="V115" s="38" t="s">
        <v>935</v>
      </c>
      <c r="W115" s="38"/>
      <c r="X115" s="38">
        <v>45499</v>
      </c>
      <c r="Y115" s="38"/>
      <c r="Z115" s="36">
        <v>5346</v>
      </c>
      <c r="AA115" s="36" t="s">
        <v>462</v>
      </c>
      <c r="AB115" s="36"/>
      <c r="AC115" s="36"/>
      <c r="AD115" s="36"/>
      <c r="AE115" s="36">
        <v>100699</v>
      </c>
      <c r="AF115" s="36">
        <v>100698</v>
      </c>
      <c r="AG115" s="36"/>
    </row>
    <row r="116" spans="1:33" ht="52.5" customHeight="1" x14ac:dyDescent="0.25">
      <c r="A116" s="36">
        <v>102788</v>
      </c>
      <c r="B116" s="36" t="s">
        <v>1090</v>
      </c>
      <c r="C116" s="36" t="s">
        <v>1091</v>
      </c>
      <c r="D116" s="36"/>
      <c r="E116" s="36"/>
      <c r="F116" s="36"/>
      <c r="G116" s="36" t="s">
        <v>440</v>
      </c>
      <c r="H116" s="36"/>
      <c r="I116" s="36" t="s">
        <v>473</v>
      </c>
      <c r="J116" s="36" t="s">
        <v>1003</v>
      </c>
      <c r="K116" s="36"/>
      <c r="L116" s="38">
        <v>46522</v>
      </c>
      <c r="M116" s="38"/>
      <c r="N116" s="36">
        <v>345</v>
      </c>
      <c r="O116" s="36">
        <v>0</v>
      </c>
      <c r="P116" s="36">
        <v>0</v>
      </c>
      <c r="Q116" s="36">
        <v>0</v>
      </c>
      <c r="R116" s="36" t="s">
        <v>458</v>
      </c>
      <c r="S116" s="36" t="s">
        <v>1092</v>
      </c>
      <c r="T116" s="36" t="s">
        <v>1092</v>
      </c>
      <c r="U116" s="36" t="s">
        <v>460</v>
      </c>
      <c r="V116" s="38"/>
      <c r="W116" s="38"/>
      <c r="X116" s="38"/>
      <c r="Y116" s="38"/>
      <c r="Z116" s="36" t="s">
        <v>1093</v>
      </c>
      <c r="AA116" s="36" t="s">
        <v>462</v>
      </c>
      <c r="AB116" s="36"/>
      <c r="AC116" s="36"/>
      <c r="AD116" s="36"/>
      <c r="AE116" s="36">
        <v>102789</v>
      </c>
      <c r="AF116" s="36">
        <v>102788</v>
      </c>
      <c r="AG116" s="36"/>
    </row>
    <row r="117" spans="1:33" ht="52.5" customHeight="1" x14ac:dyDescent="0.25">
      <c r="A117" s="36">
        <v>102846</v>
      </c>
      <c r="B117" s="36" t="s">
        <v>1094</v>
      </c>
      <c r="C117" s="36" t="s">
        <v>1095</v>
      </c>
      <c r="D117" s="36"/>
      <c r="E117" s="36" t="s">
        <v>1096</v>
      </c>
      <c r="F117" s="36" t="s">
        <v>1097</v>
      </c>
      <c r="G117" s="36" t="s">
        <v>440</v>
      </c>
      <c r="H117" s="36"/>
      <c r="I117" s="36" t="s">
        <v>195</v>
      </c>
      <c r="J117" s="36" t="s">
        <v>613</v>
      </c>
      <c r="K117" s="36" t="s">
        <v>1098</v>
      </c>
      <c r="L117" s="38">
        <v>46522</v>
      </c>
      <c r="M117" s="38"/>
      <c r="N117" s="36">
        <v>345</v>
      </c>
      <c r="O117" s="36">
        <v>0</v>
      </c>
      <c r="P117" s="36">
        <v>0</v>
      </c>
      <c r="Q117" s="36">
        <v>0</v>
      </c>
      <c r="R117" s="36" t="s">
        <v>458</v>
      </c>
      <c r="S117" s="36" t="s">
        <v>1082</v>
      </c>
      <c r="T117" s="36" t="s">
        <v>943</v>
      </c>
      <c r="U117" s="36" t="s">
        <v>520</v>
      </c>
      <c r="V117" s="38" t="s">
        <v>1099</v>
      </c>
      <c r="W117" s="38"/>
      <c r="X117" s="38"/>
      <c r="Y117" s="38"/>
      <c r="Z117" s="36" t="s">
        <v>1100</v>
      </c>
      <c r="AA117" s="36" t="s">
        <v>462</v>
      </c>
      <c r="AB117" s="36"/>
      <c r="AC117" s="36"/>
      <c r="AD117" s="36"/>
      <c r="AE117" s="36">
        <v>102847</v>
      </c>
      <c r="AF117" s="36">
        <v>102846</v>
      </c>
      <c r="AG117" s="36"/>
    </row>
    <row r="118" spans="1:33" ht="52.5" customHeight="1" x14ac:dyDescent="0.25">
      <c r="A118" s="36">
        <v>99353</v>
      </c>
      <c r="B118" s="36" t="s">
        <v>1101</v>
      </c>
      <c r="C118" s="36" t="s">
        <v>1102</v>
      </c>
      <c r="D118" s="36"/>
      <c r="E118" s="36"/>
      <c r="F118" s="36"/>
      <c r="G118" s="36" t="s">
        <v>440</v>
      </c>
      <c r="H118" s="36"/>
      <c r="I118" s="36" t="s">
        <v>195</v>
      </c>
      <c r="J118" s="36" t="s">
        <v>613</v>
      </c>
      <c r="K118" s="36" t="s">
        <v>1103</v>
      </c>
      <c r="L118" s="38">
        <v>46522</v>
      </c>
      <c r="M118" s="38"/>
      <c r="N118" s="36">
        <v>345</v>
      </c>
      <c r="O118" s="36">
        <v>0.1</v>
      </c>
      <c r="P118" s="36">
        <v>0</v>
      </c>
      <c r="Q118" s="36">
        <v>1200</v>
      </c>
      <c r="R118" s="36" t="s">
        <v>458</v>
      </c>
      <c r="S118" s="36" t="s">
        <v>1104</v>
      </c>
      <c r="T118" s="36" t="s">
        <v>1104</v>
      </c>
      <c r="U118" s="36" t="s">
        <v>475</v>
      </c>
      <c r="V118" s="38"/>
      <c r="W118" s="38"/>
      <c r="X118" s="38"/>
      <c r="Y118" s="38"/>
      <c r="Z118" s="36" t="s">
        <v>1105</v>
      </c>
      <c r="AA118" s="36" t="s">
        <v>462</v>
      </c>
      <c r="AB118" s="36"/>
      <c r="AC118" s="36"/>
      <c r="AD118" s="36"/>
      <c r="AE118" s="36">
        <v>103781</v>
      </c>
      <c r="AF118" s="36">
        <v>99353</v>
      </c>
      <c r="AG118" s="36"/>
    </row>
    <row r="119" spans="1:33" ht="52.5" customHeight="1" x14ac:dyDescent="0.25">
      <c r="A119" s="36">
        <v>91626</v>
      </c>
      <c r="B119" s="36" t="s">
        <v>1106</v>
      </c>
      <c r="C119" s="36" t="s">
        <v>1107</v>
      </c>
      <c r="D119" s="36"/>
      <c r="E119" s="36"/>
      <c r="F119" s="36"/>
      <c r="G119" s="36"/>
      <c r="H119" s="36"/>
      <c r="I119" s="36" t="s">
        <v>121</v>
      </c>
      <c r="J119" s="36" t="s">
        <v>694</v>
      </c>
      <c r="K119" s="36"/>
      <c r="L119" s="38">
        <v>46522</v>
      </c>
      <c r="M119" s="38"/>
      <c r="N119" s="36">
        <v>138</v>
      </c>
      <c r="O119" s="36">
        <v>0</v>
      </c>
      <c r="P119" s="36">
        <v>0</v>
      </c>
      <c r="Q119" s="36">
        <v>0</v>
      </c>
      <c r="R119" s="36" t="s">
        <v>458</v>
      </c>
      <c r="S119" s="36"/>
      <c r="T119" s="36"/>
      <c r="U119" s="36" t="s">
        <v>460</v>
      </c>
      <c r="V119" s="38"/>
      <c r="W119" s="38"/>
      <c r="X119" s="38"/>
      <c r="Y119" s="38"/>
      <c r="Z119" s="36" t="s">
        <v>1108</v>
      </c>
      <c r="AA119" s="36" t="s">
        <v>462</v>
      </c>
      <c r="AB119" s="36"/>
      <c r="AC119" s="36"/>
      <c r="AD119" s="36"/>
      <c r="AE119" s="36">
        <v>91627</v>
      </c>
      <c r="AF119" s="36">
        <v>91626</v>
      </c>
      <c r="AG119" s="36"/>
    </row>
    <row r="120" spans="1:33" ht="52.5" customHeight="1" x14ac:dyDescent="0.25">
      <c r="A120" s="36">
        <v>92347</v>
      </c>
      <c r="B120" s="36"/>
      <c r="C120" s="36"/>
      <c r="D120" s="36"/>
      <c r="E120" s="36" t="s">
        <v>1109</v>
      </c>
      <c r="F120" s="36" t="s">
        <v>1110</v>
      </c>
      <c r="G120" s="36" t="s">
        <v>440</v>
      </c>
      <c r="H120" s="36"/>
      <c r="I120" s="36" t="s">
        <v>658</v>
      </c>
      <c r="J120" s="36" t="s">
        <v>659</v>
      </c>
      <c r="K120" s="36"/>
      <c r="L120" s="38">
        <v>46522</v>
      </c>
      <c r="M120" s="38"/>
      <c r="N120" s="36">
        <v>138</v>
      </c>
      <c r="O120" s="36">
        <v>0</v>
      </c>
      <c r="P120" s="36">
        <v>0</v>
      </c>
      <c r="Q120" s="36">
        <v>0</v>
      </c>
      <c r="R120" s="36" t="s">
        <v>458</v>
      </c>
      <c r="S120" s="36" t="s">
        <v>1033</v>
      </c>
      <c r="T120" s="36" t="s">
        <v>1033</v>
      </c>
      <c r="U120" s="36" t="s">
        <v>460</v>
      </c>
      <c r="V120" s="38"/>
      <c r="W120" s="38"/>
      <c r="X120" s="38"/>
      <c r="Y120" s="38"/>
      <c r="Z120" s="36" t="s">
        <v>1111</v>
      </c>
      <c r="AA120" s="36" t="s">
        <v>462</v>
      </c>
      <c r="AB120" s="36"/>
      <c r="AC120" s="36"/>
      <c r="AD120" s="36"/>
      <c r="AE120" s="36">
        <v>92348</v>
      </c>
      <c r="AF120" s="36">
        <v>92347</v>
      </c>
      <c r="AG120" s="36"/>
    </row>
    <row r="121" spans="1:33" ht="52.5" customHeight="1" x14ac:dyDescent="0.25">
      <c r="A121" s="36">
        <v>92622</v>
      </c>
      <c r="B121" s="36" t="s">
        <v>1112</v>
      </c>
      <c r="C121" s="36" t="s">
        <v>1113</v>
      </c>
      <c r="D121" s="36"/>
      <c r="E121" s="36"/>
      <c r="F121" s="36"/>
      <c r="G121" s="36" t="s">
        <v>1114</v>
      </c>
      <c r="H121" s="36"/>
      <c r="I121" s="36" t="s">
        <v>473</v>
      </c>
      <c r="J121" s="36" t="s">
        <v>1003</v>
      </c>
      <c r="K121" s="36" t="s">
        <v>1115</v>
      </c>
      <c r="L121" s="38">
        <v>46522</v>
      </c>
      <c r="M121" s="38"/>
      <c r="N121" s="36">
        <v>138</v>
      </c>
      <c r="O121" s="36">
        <v>0</v>
      </c>
      <c r="P121" s="36">
        <v>0</v>
      </c>
      <c r="Q121" s="36">
        <v>0</v>
      </c>
      <c r="R121" s="36" t="s">
        <v>458</v>
      </c>
      <c r="S121" s="36" t="s">
        <v>978</v>
      </c>
      <c r="T121" s="36" t="s">
        <v>695</v>
      </c>
      <c r="U121" s="36" t="s">
        <v>460</v>
      </c>
      <c r="V121" s="38"/>
      <c r="W121" s="38"/>
      <c r="X121" s="38"/>
      <c r="Y121" s="38"/>
      <c r="Z121" s="36" t="s">
        <v>1116</v>
      </c>
      <c r="AA121" s="36" t="s">
        <v>462</v>
      </c>
      <c r="AB121" s="36"/>
      <c r="AC121" s="36"/>
      <c r="AD121" s="36"/>
      <c r="AE121" s="36">
        <v>92623</v>
      </c>
      <c r="AF121" s="36">
        <v>92622</v>
      </c>
      <c r="AG121" s="36" t="s">
        <v>1117</v>
      </c>
    </row>
    <row r="122" spans="1:33" ht="52.5" customHeight="1" x14ac:dyDescent="0.25">
      <c r="A122" s="36">
        <v>92627</v>
      </c>
      <c r="B122" s="36" t="s">
        <v>1118</v>
      </c>
      <c r="C122" s="36" t="s">
        <v>1113</v>
      </c>
      <c r="D122" s="36"/>
      <c r="E122" s="36"/>
      <c r="F122" s="36"/>
      <c r="G122" s="36" t="s">
        <v>440</v>
      </c>
      <c r="H122" s="36"/>
      <c r="I122" s="36" t="s">
        <v>473</v>
      </c>
      <c r="J122" s="36" t="s">
        <v>1003</v>
      </c>
      <c r="K122" s="36" t="s">
        <v>1119</v>
      </c>
      <c r="L122" s="38">
        <v>46522</v>
      </c>
      <c r="M122" s="38"/>
      <c r="N122" s="36">
        <v>138</v>
      </c>
      <c r="O122" s="36">
        <v>0</v>
      </c>
      <c r="P122" s="36">
        <v>0</v>
      </c>
      <c r="Q122" s="36">
        <v>0</v>
      </c>
      <c r="R122" s="36" t="s">
        <v>458</v>
      </c>
      <c r="S122" s="36" t="s">
        <v>1004</v>
      </c>
      <c r="T122" s="36" t="s">
        <v>695</v>
      </c>
      <c r="U122" s="36" t="s">
        <v>460</v>
      </c>
      <c r="V122" s="38"/>
      <c r="W122" s="38"/>
      <c r="X122" s="38"/>
      <c r="Y122" s="38"/>
      <c r="Z122" s="36" t="s">
        <v>1120</v>
      </c>
      <c r="AA122" s="36" t="s">
        <v>462</v>
      </c>
      <c r="AB122" s="36"/>
      <c r="AC122" s="36"/>
      <c r="AD122" s="36"/>
      <c r="AE122" s="36">
        <v>92628</v>
      </c>
      <c r="AF122" s="36">
        <v>92627</v>
      </c>
      <c r="AG122" s="36" t="s">
        <v>1117</v>
      </c>
    </row>
    <row r="123" spans="1:33" ht="52.5" customHeight="1" x14ac:dyDescent="0.25">
      <c r="A123" s="36">
        <v>92778</v>
      </c>
      <c r="B123" s="36" t="s">
        <v>1121</v>
      </c>
      <c r="C123" s="36" t="s">
        <v>1122</v>
      </c>
      <c r="D123" s="36"/>
      <c r="E123" s="36" t="s">
        <v>1123</v>
      </c>
      <c r="F123" s="36" t="s">
        <v>1123</v>
      </c>
      <c r="G123" s="36" t="s">
        <v>440</v>
      </c>
      <c r="H123" s="36"/>
      <c r="I123" s="36" t="s">
        <v>195</v>
      </c>
      <c r="J123" s="36" t="s">
        <v>1040</v>
      </c>
      <c r="K123" s="36" t="s">
        <v>1124</v>
      </c>
      <c r="L123" s="38">
        <v>46522</v>
      </c>
      <c r="M123" s="38"/>
      <c r="N123" s="36">
        <v>345</v>
      </c>
      <c r="O123" s="36">
        <v>0</v>
      </c>
      <c r="P123" s="36">
        <v>0</v>
      </c>
      <c r="Q123" s="36">
        <v>600</v>
      </c>
      <c r="R123" s="36" t="s">
        <v>458</v>
      </c>
      <c r="S123" s="36" t="s">
        <v>821</v>
      </c>
      <c r="T123" s="36" t="s">
        <v>821</v>
      </c>
      <c r="U123" s="36" t="s">
        <v>475</v>
      </c>
      <c r="V123" s="38" t="s">
        <v>1125</v>
      </c>
      <c r="W123" s="38"/>
      <c r="X123" s="38"/>
      <c r="Y123" s="38"/>
      <c r="Z123" s="36" t="s">
        <v>1126</v>
      </c>
      <c r="AA123" s="36" t="s">
        <v>462</v>
      </c>
      <c r="AB123" s="36"/>
      <c r="AC123" s="36"/>
      <c r="AD123" s="36"/>
      <c r="AE123" s="36">
        <v>92779</v>
      </c>
      <c r="AF123" s="36">
        <v>92778</v>
      </c>
      <c r="AG123" s="36"/>
    </row>
    <row r="124" spans="1:33" ht="52.5" customHeight="1" x14ac:dyDescent="0.25">
      <c r="A124" s="36">
        <v>93191</v>
      </c>
      <c r="B124" s="36" t="s">
        <v>1127</v>
      </c>
      <c r="C124" s="36" t="s">
        <v>1128</v>
      </c>
      <c r="D124" s="36"/>
      <c r="E124" s="36" t="s">
        <v>1129</v>
      </c>
      <c r="F124" s="36" t="s">
        <v>1129</v>
      </c>
      <c r="G124" s="36" t="s">
        <v>440</v>
      </c>
      <c r="H124" s="36"/>
      <c r="I124" s="36" t="s">
        <v>195</v>
      </c>
      <c r="J124" s="36" t="s">
        <v>613</v>
      </c>
      <c r="K124" s="36" t="s">
        <v>1130</v>
      </c>
      <c r="L124" s="38">
        <v>46522</v>
      </c>
      <c r="M124" s="38"/>
      <c r="N124" s="36">
        <v>138</v>
      </c>
      <c r="O124" s="36">
        <v>0</v>
      </c>
      <c r="P124" s="36">
        <v>0</v>
      </c>
      <c r="Q124" s="36">
        <v>0</v>
      </c>
      <c r="R124" s="36" t="s">
        <v>1131</v>
      </c>
      <c r="S124" s="36" t="s">
        <v>1132</v>
      </c>
      <c r="T124" s="36" t="s">
        <v>1132</v>
      </c>
      <c r="U124" s="36" t="s">
        <v>460</v>
      </c>
      <c r="V124" s="38"/>
      <c r="W124" s="38"/>
      <c r="X124" s="38"/>
      <c r="Y124" s="38"/>
      <c r="Z124" s="36" t="s">
        <v>1133</v>
      </c>
      <c r="AA124" s="36" t="s">
        <v>462</v>
      </c>
      <c r="AB124" s="36"/>
      <c r="AC124" s="36"/>
      <c r="AD124" s="36"/>
      <c r="AE124" s="36">
        <v>93192</v>
      </c>
      <c r="AF124" s="36">
        <v>93191</v>
      </c>
      <c r="AG124" s="36"/>
    </row>
    <row r="125" spans="1:33" ht="52.5" customHeight="1" x14ac:dyDescent="0.25">
      <c r="A125" s="36">
        <v>98873</v>
      </c>
      <c r="B125" s="36" t="s">
        <v>1134</v>
      </c>
      <c r="C125" s="36" t="s">
        <v>1135</v>
      </c>
      <c r="D125" s="36"/>
      <c r="E125" s="36" t="s">
        <v>1136</v>
      </c>
      <c r="F125" s="36" t="s">
        <v>1136</v>
      </c>
      <c r="G125" s="36" t="s">
        <v>440</v>
      </c>
      <c r="H125" s="36"/>
      <c r="I125" s="36" t="s">
        <v>195</v>
      </c>
      <c r="J125" s="36" t="s">
        <v>613</v>
      </c>
      <c r="K125" s="36" t="s">
        <v>1137</v>
      </c>
      <c r="L125" s="38">
        <v>46522</v>
      </c>
      <c r="M125" s="38"/>
      <c r="N125" s="36">
        <v>138</v>
      </c>
      <c r="O125" s="36">
        <v>0</v>
      </c>
      <c r="P125" s="36">
        <v>0</v>
      </c>
      <c r="Q125" s="36">
        <v>600</v>
      </c>
      <c r="R125" s="36" t="s">
        <v>458</v>
      </c>
      <c r="S125" s="36" t="s">
        <v>943</v>
      </c>
      <c r="T125" s="36" t="s">
        <v>943</v>
      </c>
      <c r="U125" s="36" t="s">
        <v>475</v>
      </c>
      <c r="V125" s="38"/>
      <c r="W125" s="38"/>
      <c r="X125" s="38"/>
      <c r="Y125" s="38"/>
      <c r="Z125" s="36" t="s">
        <v>1138</v>
      </c>
      <c r="AA125" s="36" t="s">
        <v>462</v>
      </c>
      <c r="AB125" s="36"/>
      <c r="AC125" s="36"/>
      <c r="AD125" s="36"/>
      <c r="AE125" s="36">
        <v>98874</v>
      </c>
      <c r="AF125" s="36">
        <v>98873</v>
      </c>
      <c r="AG125" s="36"/>
    </row>
    <row r="126" spans="1:33" ht="52.5" customHeight="1" x14ac:dyDescent="0.25">
      <c r="A126" s="36">
        <v>98875</v>
      </c>
      <c r="B126" s="36" t="s">
        <v>1139</v>
      </c>
      <c r="C126" s="36" t="s">
        <v>1140</v>
      </c>
      <c r="D126" s="36"/>
      <c r="E126" s="36" t="s">
        <v>1141</v>
      </c>
      <c r="F126" s="36" t="s">
        <v>1136</v>
      </c>
      <c r="G126" s="36" t="s">
        <v>440</v>
      </c>
      <c r="H126" s="36"/>
      <c r="I126" s="36" t="s">
        <v>195</v>
      </c>
      <c r="J126" s="36" t="s">
        <v>613</v>
      </c>
      <c r="K126" s="36" t="s">
        <v>1142</v>
      </c>
      <c r="L126" s="38">
        <v>46522</v>
      </c>
      <c r="M126" s="38"/>
      <c r="N126" s="36">
        <v>138</v>
      </c>
      <c r="O126" s="36">
        <v>0</v>
      </c>
      <c r="P126" s="36">
        <v>5.782</v>
      </c>
      <c r="Q126" s="36">
        <v>0</v>
      </c>
      <c r="R126" s="36" t="s">
        <v>458</v>
      </c>
      <c r="S126" s="36" t="s">
        <v>943</v>
      </c>
      <c r="T126" s="36" t="s">
        <v>943</v>
      </c>
      <c r="U126" s="36" t="s">
        <v>475</v>
      </c>
      <c r="V126" s="38"/>
      <c r="W126" s="38"/>
      <c r="X126" s="38"/>
      <c r="Y126" s="38"/>
      <c r="Z126" s="36" t="s">
        <v>1143</v>
      </c>
      <c r="AA126" s="36" t="s">
        <v>462</v>
      </c>
      <c r="AB126" s="36"/>
      <c r="AC126" s="36"/>
      <c r="AD126" s="36"/>
      <c r="AE126" s="36">
        <v>98952</v>
      </c>
      <c r="AF126" s="36">
        <v>98875</v>
      </c>
      <c r="AG126" s="36"/>
    </row>
    <row r="127" spans="1:33" ht="52.5" customHeight="1" x14ac:dyDescent="0.25">
      <c r="A127" s="36">
        <v>99064</v>
      </c>
      <c r="B127" s="36" t="s">
        <v>1144</v>
      </c>
      <c r="C127" s="36" t="s">
        <v>1144</v>
      </c>
      <c r="D127" s="36"/>
      <c r="E127" s="36" t="s">
        <v>1145</v>
      </c>
      <c r="F127" s="36"/>
      <c r="G127" s="36" t="s">
        <v>440</v>
      </c>
      <c r="H127" s="36"/>
      <c r="I127" s="36" t="s">
        <v>195</v>
      </c>
      <c r="J127" s="36" t="s">
        <v>768</v>
      </c>
      <c r="K127" s="36" t="s">
        <v>1146</v>
      </c>
      <c r="L127" s="38">
        <v>46522</v>
      </c>
      <c r="M127" s="38"/>
      <c r="N127" s="36">
        <v>69</v>
      </c>
      <c r="O127" s="36">
        <v>0</v>
      </c>
      <c r="P127" s="36">
        <v>0</v>
      </c>
      <c r="Q127" s="36">
        <v>0</v>
      </c>
      <c r="R127" s="36" t="s">
        <v>1147</v>
      </c>
      <c r="S127" s="36" t="s">
        <v>1148</v>
      </c>
      <c r="T127" s="36"/>
      <c r="U127" s="36" t="s">
        <v>460</v>
      </c>
      <c r="V127" s="38"/>
      <c r="W127" s="38"/>
      <c r="X127" s="38"/>
      <c r="Y127" s="38"/>
      <c r="Z127" s="36">
        <v>1784</v>
      </c>
      <c r="AA127" s="36" t="s">
        <v>462</v>
      </c>
      <c r="AB127" s="36" t="s">
        <v>478</v>
      </c>
      <c r="AC127" s="36"/>
      <c r="AD127" s="36"/>
      <c r="AE127" s="36">
        <v>99065</v>
      </c>
      <c r="AF127" s="36">
        <v>99064</v>
      </c>
      <c r="AG127" s="36"/>
    </row>
    <row r="128" spans="1:33" ht="52.5" customHeight="1" x14ac:dyDescent="0.25">
      <c r="A128" s="36">
        <v>99321</v>
      </c>
      <c r="B128" s="36" t="s">
        <v>1149</v>
      </c>
      <c r="C128" s="36" t="s">
        <v>1149</v>
      </c>
      <c r="D128" s="36"/>
      <c r="E128" s="36" t="s">
        <v>1150</v>
      </c>
      <c r="F128" s="36" t="s">
        <v>1150</v>
      </c>
      <c r="G128" s="36" t="s">
        <v>440</v>
      </c>
      <c r="H128" s="36"/>
      <c r="I128" s="36" t="s">
        <v>195</v>
      </c>
      <c r="J128" s="36" t="s">
        <v>1040</v>
      </c>
      <c r="K128" s="36" t="s">
        <v>1151</v>
      </c>
      <c r="L128" s="38">
        <v>46522</v>
      </c>
      <c r="M128" s="38"/>
      <c r="N128" s="36">
        <v>138</v>
      </c>
      <c r="O128" s="36">
        <v>0</v>
      </c>
      <c r="P128" s="36">
        <v>0</v>
      </c>
      <c r="Q128" s="36">
        <v>0</v>
      </c>
      <c r="R128" s="36" t="s">
        <v>1152</v>
      </c>
      <c r="S128" s="36" t="s">
        <v>821</v>
      </c>
      <c r="T128" s="36" t="s">
        <v>821</v>
      </c>
      <c r="U128" s="36" t="s">
        <v>460</v>
      </c>
      <c r="V128" s="38"/>
      <c r="W128" s="38"/>
      <c r="X128" s="38"/>
      <c r="Y128" s="38"/>
      <c r="Z128" s="36">
        <v>2378</v>
      </c>
      <c r="AA128" s="36" t="s">
        <v>462</v>
      </c>
      <c r="AB128" s="36"/>
      <c r="AC128" s="36"/>
      <c r="AD128" s="36"/>
      <c r="AE128" s="36">
        <v>99322</v>
      </c>
      <c r="AF128" s="36">
        <v>99321</v>
      </c>
      <c r="AG128" s="36"/>
    </row>
    <row r="129" spans="1:33" ht="52.5" customHeight="1" x14ac:dyDescent="0.25">
      <c r="A129" s="36">
        <v>99367</v>
      </c>
      <c r="B129" s="36" t="s">
        <v>1153</v>
      </c>
      <c r="C129" s="36" t="s">
        <v>1154</v>
      </c>
      <c r="D129" s="36"/>
      <c r="E129" s="36" t="s">
        <v>1155</v>
      </c>
      <c r="F129" s="36" t="s">
        <v>1156</v>
      </c>
      <c r="G129" s="36" t="s">
        <v>440</v>
      </c>
      <c r="H129" s="36"/>
      <c r="I129" s="36" t="s">
        <v>195</v>
      </c>
      <c r="J129" s="36" t="s">
        <v>613</v>
      </c>
      <c r="K129" s="36" t="s">
        <v>1157</v>
      </c>
      <c r="L129" s="38">
        <v>46522</v>
      </c>
      <c r="M129" s="38"/>
      <c r="N129" s="36">
        <v>138</v>
      </c>
      <c r="O129" s="36">
        <v>0</v>
      </c>
      <c r="P129" s="36">
        <v>0.1</v>
      </c>
      <c r="Q129" s="36">
        <v>0</v>
      </c>
      <c r="R129" s="36" t="s">
        <v>458</v>
      </c>
      <c r="S129" s="36" t="s">
        <v>1082</v>
      </c>
      <c r="T129" s="36" t="s">
        <v>1082</v>
      </c>
      <c r="U129" s="36" t="s">
        <v>460</v>
      </c>
      <c r="V129" s="38"/>
      <c r="W129" s="38"/>
      <c r="X129" s="38"/>
      <c r="Y129" s="38"/>
      <c r="Z129" s="36" t="s">
        <v>1158</v>
      </c>
      <c r="AA129" s="36" t="s">
        <v>462</v>
      </c>
      <c r="AB129" s="36"/>
      <c r="AC129" s="36"/>
      <c r="AD129" s="36"/>
      <c r="AE129" s="36">
        <v>99368</v>
      </c>
      <c r="AF129" s="36">
        <v>99367</v>
      </c>
      <c r="AG129" s="36"/>
    </row>
    <row r="130" spans="1:33" ht="52.5" customHeight="1" x14ac:dyDescent="0.25">
      <c r="A130" s="36">
        <v>99542</v>
      </c>
      <c r="B130" s="36" t="s">
        <v>1159</v>
      </c>
      <c r="C130" s="36" t="s">
        <v>1160</v>
      </c>
      <c r="D130" s="36"/>
      <c r="E130" s="36" t="s">
        <v>1161</v>
      </c>
      <c r="F130" s="36" t="s">
        <v>1161</v>
      </c>
      <c r="G130" s="36" t="s">
        <v>440</v>
      </c>
      <c r="H130" s="36"/>
      <c r="I130" s="36" t="s">
        <v>195</v>
      </c>
      <c r="J130" s="36" t="s">
        <v>613</v>
      </c>
      <c r="K130" s="36" t="s">
        <v>1162</v>
      </c>
      <c r="L130" s="38">
        <v>46522</v>
      </c>
      <c r="M130" s="38"/>
      <c r="N130" s="36">
        <v>345</v>
      </c>
      <c r="O130" s="36">
        <v>0</v>
      </c>
      <c r="P130" s="36">
        <v>0</v>
      </c>
      <c r="Q130" s="36">
        <v>0</v>
      </c>
      <c r="R130" s="36" t="s">
        <v>458</v>
      </c>
      <c r="S130" s="36" t="s">
        <v>955</v>
      </c>
      <c r="T130" s="36" t="s">
        <v>955</v>
      </c>
      <c r="U130" s="36" t="s">
        <v>460</v>
      </c>
      <c r="V130" s="38"/>
      <c r="W130" s="38"/>
      <c r="X130" s="38"/>
      <c r="Y130" s="38"/>
      <c r="Z130" s="36" t="s">
        <v>1163</v>
      </c>
      <c r="AA130" s="36" t="s">
        <v>462</v>
      </c>
      <c r="AB130" s="36"/>
      <c r="AC130" s="36"/>
      <c r="AD130" s="36"/>
      <c r="AE130" s="36">
        <v>99543</v>
      </c>
      <c r="AF130" s="36">
        <v>99542</v>
      </c>
      <c r="AG130" s="36"/>
    </row>
    <row r="131" spans="1:33" ht="52.5" customHeight="1" x14ac:dyDescent="0.25">
      <c r="A131" s="36">
        <v>99610</v>
      </c>
      <c r="B131" s="36" t="s">
        <v>1164</v>
      </c>
      <c r="C131" s="36" t="s">
        <v>1164</v>
      </c>
      <c r="D131" s="36"/>
      <c r="E131" s="36" t="s">
        <v>1165</v>
      </c>
      <c r="F131" s="36" t="s">
        <v>1165</v>
      </c>
      <c r="G131" s="36" t="s">
        <v>440</v>
      </c>
      <c r="H131" s="36"/>
      <c r="I131" s="36" t="s">
        <v>195</v>
      </c>
      <c r="J131" s="36" t="s">
        <v>613</v>
      </c>
      <c r="K131" s="36" t="s">
        <v>1166</v>
      </c>
      <c r="L131" s="38">
        <v>46522</v>
      </c>
      <c r="M131" s="38"/>
      <c r="N131" s="36">
        <v>69</v>
      </c>
      <c r="O131" s="36">
        <v>0</v>
      </c>
      <c r="P131" s="36">
        <v>0</v>
      </c>
      <c r="Q131" s="36">
        <v>125</v>
      </c>
      <c r="R131" s="36" t="s">
        <v>458</v>
      </c>
      <c r="S131" s="36" t="s">
        <v>1167</v>
      </c>
      <c r="T131" s="36" t="s">
        <v>1167</v>
      </c>
      <c r="U131" s="36" t="s">
        <v>460</v>
      </c>
      <c r="V131" s="38"/>
      <c r="W131" s="38"/>
      <c r="X131" s="38"/>
      <c r="Y131" s="38"/>
      <c r="Z131" s="36" t="s">
        <v>1168</v>
      </c>
      <c r="AA131" s="36" t="s">
        <v>462</v>
      </c>
      <c r="AB131" s="36"/>
      <c r="AC131" s="36"/>
      <c r="AD131" s="36"/>
      <c r="AE131" s="36">
        <v>99611</v>
      </c>
      <c r="AF131" s="36">
        <v>99610</v>
      </c>
      <c r="AG131" s="36"/>
    </row>
    <row r="132" spans="1:33" ht="52.5" customHeight="1" x14ac:dyDescent="0.25">
      <c r="A132" s="36">
        <v>99624</v>
      </c>
      <c r="B132" s="36" t="s">
        <v>1169</v>
      </c>
      <c r="C132" s="36" t="s">
        <v>1169</v>
      </c>
      <c r="D132" s="36"/>
      <c r="E132" s="36" t="s">
        <v>1170</v>
      </c>
      <c r="F132" s="36" t="s">
        <v>1171</v>
      </c>
      <c r="G132" s="36" t="s">
        <v>440</v>
      </c>
      <c r="H132" s="36"/>
      <c r="I132" s="36" t="s">
        <v>195</v>
      </c>
      <c r="J132" s="36" t="s">
        <v>613</v>
      </c>
      <c r="K132" s="36" t="s">
        <v>1172</v>
      </c>
      <c r="L132" s="38">
        <v>46522</v>
      </c>
      <c r="M132" s="38"/>
      <c r="N132" s="36">
        <v>138</v>
      </c>
      <c r="O132" s="36">
        <v>0</v>
      </c>
      <c r="P132" s="36">
        <v>6.9</v>
      </c>
      <c r="Q132" s="36">
        <v>0</v>
      </c>
      <c r="R132" s="36" t="s">
        <v>458</v>
      </c>
      <c r="S132" s="36" t="s">
        <v>1173</v>
      </c>
      <c r="T132" s="36" t="s">
        <v>1173</v>
      </c>
      <c r="U132" s="36" t="s">
        <v>460</v>
      </c>
      <c r="V132" s="38"/>
      <c r="W132" s="38"/>
      <c r="X132" s="38"/>
      <c r="Y132" s="38"/>
      <c r="Z132" s="36" t="s">
        <v>1174</v>
      </c>
      <c r="AA132" s="36" t="s">
        <v>462</v>
      </c>
      <c r="AB132" s="36"/>
      <c r="AC132" s="36"/>
      <c r="AD132" s="36"/>
      <c r="AE132" s="36">
        <v>99625</v>
      </c>
      <c r="AF132" s="36">
        <v>99624</v>
      </c>
      <c r="AG132" s="36"/>
    </row>
    <row r="133" spans="1:33" ht="52.5" customHeight="1" x14ac:dyDescent="0.25">
      <c r="A133" s="36">
        <v>99685</v>
      </c>
      <c r="B133" s="36" t="s">
        <v>1175</v>
      </c>
      <c r="C133" s="36" t="s">
        <v>1176</v>
      </c>
      <c r="D133" s="36"/>
      <c r="E133" s="36" t="s">
        <v>1177</v>
      </c>
      <c r="F133" s="36"/>
      <c r="G133" s="36" t="s">
        <v>440</v>
      </c>
      <c r="H133" s="36"/>
      <c r="I133" s="36" t="s">
        <v>195</v>
      </c>
      <c r="J133" s="36" t="s">
        <v>1178</v>
      </c>
      <c r="K133" s="36" t="s">
        <v>1179</v>
      </c>
      <c r="L133" s="38">
        <v>46522</v>
      </c>
      <c r="M133" s="38"/>
      <c r="N133" s="36">
        <v>345</v>
      </c>
      <c r="O133" s="36">
        <v>0</v>
      </c>
      <c r="P133" s="36">
        <v>0</v>
      </c>
      <c r="Q133" s="36">
        <v>0</v>
      </c>
      <c r="R133" s="36" t="s">
        <v>458</v>
      </c>
      <c r="S133" s="36" t="s">
        <v>1061</v>
      </c>
      <c r="T133" s="36" t="s">
        <v>1061</v>
      </c>
      <c r="U133" s="36" t="s">
        <v>460</v>
      </c>
      <c r="V133" s="38"/>
      <c r="W133" s="38"/>
      <c r="X133" s="38"/>
      <c r="Y133" s="38"/>
      <c r="Z133" s="36" t="s">
        <v>1180</v>
      </c>
      <c r="AA133" s="36" t="s">
        <v>462</v>
      </c>
      <c r="AB133" s="36"/>
      <c r="AC133" s="36"/>
      <c r="AD133" s="36"/>
      <c r="AE133" s="36">
        <v>99686</v>
      </c>
      <c r="AF133" s="36">
        <v>99685</v>
      </c>
      <c r="AG133" s="36"/>
    </row>
    <row r="134" spans="1:33" ht="52.5" customHeight="1" x14ac:dyDescent="0.25">
      <c r="A134" s="36">
        <v>99687</v>
      </c>
      <c r="B134" s="36" t="s">
        <v>1181</v>
      </c>
      <c r="C134" s="36" t="s">
        <v>1182</v>
      </c>
      <c r="D134" s="36"/>
      <c r="E134" s="36" t="s">
        <v>811</v>
      </c>
      <c r="F134" s="36" t="s">
        <v>811</v>
      </c>
      <c r="G134" s="36" t="s">
        <v>440</v>
      </c>
      <c r="H134" s="36"/>
      <c r="I134" s="36" t="s">
        <v>195</v>
      </c>
      <c r="J134" s="36" t="s">
        <v>1178</v>
      </c>
      <c r="K134" s="36" t="s">
        <v>1183</v>
      </c>
      <c r="L134" s="38">
        <v>46522</v>
      </c>
      <c r="M134" s="38"/>
      <c r="N134" s="36">
        <v>345</v>
      </c>
      <c r="O134" s="36">
        <v>0</v>
      </c>
      <c r="P134" s="36">
        <v>0</v>
      </c>
      <c r="Q134" s="36">
        <v>0</v>
      </c>
      <c r="R134" s="36" t="s">
        <v>458</v>
      </c>
      <c r="S134" s="36"/>
      <c r="T134" s="36"/>
      <c r="U134" s="36" t="s">
        <v>460</v>
      </c>
      <c r="V134" s="38"/>
      <c r="W134" s="38"/>
      <c r="X134" s="38"/>
      <c r="Y134" s="38"/>
      <c r="Z134" s="36" t="s">
        <v>1184</v>
      </c>
      <c r="AA134" s="36" t="s">
        <v>462</v>
      </c>
      <c r="AB134" s="36"/>
      <c r="AC134" s="36"/>
      <c r="AD134" s="36"/>
      <c r="AE134" s="36">
        <v>99696</v>
      </c>
      <c r="AF134" s="36">
        <v>99687</v>
      </c>
      <c r="AG134" s="36"/>
    </row>
    <row r="135" spans="1:33" ht="52.5" customHeight="1" x14ac:dyDescent="0.25">
      <c r="A135" s="36">
        <v>99833</v>
      </c>
      <c r="B135" s="36" t="s">
        <v>1185</v>
      </c>
      <c r="C135" s="36" t="s">
        <v>1186</v>
      </c>
      <c r="D135" s="36"/>
      <c r="E135" s="36" t="s">
        <v>1187</v>
      </c>
      <c r="F135" s="36" t="s">
        <v>1188</v>
      </c>
      <c r="G135" s="36" t="s">
        <v>440</v>
      </c>
      <c r="H135" s="36"/>
      <c r="I135" s="36" t="s">
        <v>473</v>
      </c>
      <c r="J135" s="36" t="s">
        <v>687</v>
      </c>
      <c r="K135" s="36"/>
      <c r="L135" s="38">
        <v>46522</v>
      </c>
      <c r="M135" s="38"/>
      <c r="N135" s="36">
        <v>138</v>
      </c>
      <c r="O135" s="36">
        <v>0</v>
      </c>
      <c r="P135" s="36">
        <v>5.62</v>
      </c>
      <c r="Q135" s="36">
        <v>0</v>
      </c>
      <c r="R135" s="36" t="s">
        <v>458</v>
      </c>
      <c r="S135" s="36" t="s">
        <v>1009</v>
      </c>
      <c r="T135" s="36" t="s">
        <v>1009</v>
      </c>
      <c r="U135" s="36" t="s">
        <v>460</v>
      </c>
      <c r="V135" s="38"/>
      <c r="W135" s="38"/>
      <c r="X135" s="38"/>
      <c r="Y135" s="38"/>
      <c r="Z135" s="36" t="s">
        <v>1189</v>
      </c>
      <c r="AA135" s="36" t="s">
        <v>462</v>
      </c>
      <c r="AB135" s="36"/>
      <c r="AC135" s="36"/>
      <c r="AD135" s="36"/>
      <c r="AE135" s="36">
        <v>99834</v>
      </c>
      <c r="AF135" s="36">
        <v>99833</v>
      </c>
      <c r="AG135" s="36"/>
    </row>
    <row r="136" spans="1:33" ht="52.5" customHeight="1" x14ac:dyDescent="0.25">
      <c r="A136" s="36">
        <v>99941</v>
      </c>
      <c r="B136" s="36" t="s">
        <v>1190</v>
      </c>
      <c r="C136" s="36" t="s">
        <v>1190</v>
      </c>
      <c r="D136" s="36"/>
      <c r="E136" s="36" t="s">
        <v>1191</v>
      </c>
      <c r="F136" s="36"/>
      <c r="G136" s="36" t="s">
        <v>440</v>
      </c>
      <c r="H136" s="36"/>
      <c r="I136" s="36" t="s">
        <v>195</v>
      </c>
      <c r="J136" s="36" t="s">
        <v>768</v>
      </c>
      <c r="K136" s="36" t="s">
        <v>1192</v>
      </c>
      <c r="L136" s="38">
        <v>46522</v>
      </c>
      <c r="M136" s="38"/>
      <c r="N136" s="36">
        <v>138</v>
      </c>
      <c r="O136" s="36">
        <v>0</v>
      </c>
      <c r="P136" s="36">
        <v>0</v>
      </c>
      <c r="Q136" s="36">
        <v>0</v>
      </c>
      <c r="R136" s="36" t="s">
        <v>1193</v>
      </c>
      <c r="S136" s="36" t="s">
        <v>1194</v>
      </c>
      <c r="T136" s="36"/>
      <c r="U136" s="36" t="s">
        <v>460</v>
      </c>
      <c r="V136" s="38"/>
      <c r="W136" s="38"/>
      <c r="X136" s="38"/>
      <c r="Y136" s="38"/>
      <c r="Z136" s="36">
        <v>2457</v>
      </c>
      <c r="AA136" s="36" t="s">
        <v>462</v>
      </c>
      <c r="AB136" s="36" t="s">
        <v>478</v>
      </c>
      <c r="AC136" s="36"/>
      <c r="AD136" s="36"/>
      <c r="AE136" s="36">
        <v>99942</v>
      </c>
      <c r="AF136" s="36">
        <v>99941</v>
      </c>
      <c r="AG136" s="36"/>
    </row>
    <row r="137" spans="1:33" ht="52.5" customHeight="1" x14ac:dyDescent="0.25">
      <c r="A137" s="36" t="s">
        <v>1195</v>
      </c>
      <c r="B137" s="36" t="s">
        <v>1196</v>
      </c>
      <c r="C137" s="36" t="s">
        <v>1197</v>
      </c>
      <c r="D137" s="36"/>
      <c r="E137" s="36" t="s">
        <v>1198</v>
      </c>
      <c r="F137" s="36" t="s">
        <v>1199</v>
      </c>
      <c r="G137" s="36" t="s">
        <v>440</v>
      </c>
      <c r="H137" s="36"/>
      <c r="I137" s="36" t="s">
        <v>195</v>
      </c>
      <c r="J137" s="36" t="s">
        <v>613</v>
      </c>
      <c r="K137" s="36" t="s">
        <v>1200</v>
      </c>
      <c r="L137" s="38">
        <v>46522</v>
      </c>
      <c r="M137" s="38"/>
      <c r="N137" s="36">
        <v>138</v>
      </c>
      <c r="O137" s="36">
        <v>12.9</v>
      </c>
      <c r="P137" s="36">
        <v>12.9</v>
      </c>
      <c r="Q137" s="36">
        <v>0</v>
      </c>
      <c r="R137" s="36" t="s">
        <v>458</v>
      </c>
      <c r="S137" s="36" t="s">
        <v>1132</v>
      </c>
      <c r="T137" s="36" t="s">
        <v>1132</v>
      </c>
      <c r="U137" s="36" t="s">
        <v>475</v>
      </c>
      <c r="V137" s="38" t="s">
        <v>1201</v>
      </c>
      <c r="W137" s="38">
        <v>45709</v>
      </c>
      <c r="X137" s="38">
        <v>45733</v>
      </c>
      <c r="Y137" s="38"/>
      <c r="Z137" s="36" t="s">
        <v>1202</v>
      </c>
      <c r="AA137" s="36" t="s">
        <v>462</v>
      </c>
      <c r="AB137" s="36"/>
      <c r="AC137" s="36"/>
      <c r="AD137" s="36"/>
      <c r="AE137" s="36">
        <v>87631</v>
      </c>
      <c r="AF137" s="36">
        <v>80546</v>
      </c>
      <c r="AG137" s="36" t="s">
        <v>1203</v>
      </c>
    </row>
    <row r="138" spans="1:33" ht="52.5" customHeight="1" x14ac:dyDescent="0.25">
      <c r="A138" s="36" t="s">
        <v>1204</v>
      </c>
      <c r="B138" s="36" t="s">
        <v>1196</v>
      </c>
      <c r="C138" s="36" t="s">
        <v>1205</v>
      </c>
      <c r="D138" s="36"/>
      <c r="E138" s="36" t="s">
        <v>1206</v>
      </c>
      <c r="F138" s="36" t="s">
        <v>1207</v>
      </c>
      <c r="G138" s="36" t="s">
        <v>440</v>
      </c>
      <c r="H138" s="36"/>
      <c r="I138" s="36" t="s">
        <v>195</v>
      </c>
      <c r="J138" s="36" t="s">
        <v>613</v>
      </c>
      <c r="K138" s="36" t="s">
        <v>1200</v>
      </c>
      <c r="L138" s="38">
        <v>46522</v>
      </c>
      <c r="M138" s="38"/>
      <c r="N138" s="36">
        <v>138</v>
      </c>
      <c r="O138" s="36">
        <v>0</v>
      </c>
      <c r="P138" s="36">
        <v>0</v>
      </c>
      <c r="Q138" s="36">
        <v>0</v>
      </c>
      <c r="R138" s="36" t="s">
        <v>458</v>
      </c>
      <c r="S138" s="36" t="s">
        <v>1132</v>
      </c>
      <c r="T138" s="36" t="s">
        <v>1132</v>
      </c>
      <c r="U138" s="36" t="s">
        <v>475</v>
      </c>
      <c r="V138" s="38" t="s">
        <v>1201</v>
      </c>
      <c r="W138" s="38">
        <v>45709</v>
      </c>
      <c r="X138" s="38">
        <v>45733</v>
      </c>
      <c r="Y138" s="38"/>
      <c r="Z138" s="36" t="s">
        <v>1208</v>
      </c>
      <c r="AA138" s="36" t="s">
        <v>462</v>
      </c>
      <c r="AB138" s="36"/>
      <c r="AC138" s="36"/>
      <c r="AD138" s="36"/>
      <c r="AE138" s="36">
        <v>87642</v>
      </c>
      <c r="AF138" s="36">
        <v>80546</v>
      </c>
      <c r="AG138" s="36" t="s">
        <v>1203</v>
      </c>
    </row>
    <row r="139" spans="1:33" ht="52.5" customHeight="1" x14ac:dyDescent="0.25">
      <c r="A139" s="36">
        <v>87673</v>
      </c>
      <c r="B139" s="36" t="s">
        <v>1209</v>
      </c>
      <c r="C139" s="36" t="s">
        <v>1210</v>
      </c>
      <c r="D139" s="36"/>
      <c r="E139" s="36" t="s">
        <v>1211</v>
      </c>
      <c r="F139" s="36" t="s">
        <v>698</v>
      </c>
      <c r="G139" s="36" t="s">
        <v>440</v>
      </c>
      <c r="H139" s="36"/>
      <c r="I139" s="36" t="s">
        <v>195</v>
      </c>
      <c r="J139" s="36" t="s">
        <v>613</v>
      </c>
      <c r="K139" s="36" t="s">
        <v>1212</v>
      </c>
      <c r="L139" s="38">
        <v>46522</v>
      </c>
      <c r="M139" s="38"/>
      <c r="N139" s="36">
        <v>138</v>
      </c>
      <c r="O139" s="36">
        <v>7.8</v>
      </c>
      <c r="P139" s="36">
        <v>0</v>
      </c>
      <c r="Q139" s="36">
        <v>0</v>
      </c>
      <c r="R139" s="36" t="s">
        <v>458</v>
      </c>
      <c r="S139" s="36" t="s">
        <v>701</v>
      </c>
      <c r="T139" s="36" t="s">
        <v>701</v>
      </c>
      <c r="U139" s="36" t="s">
        <v>520</v>
      </c>
      <c r="V139" s="38" t="s">
        <v>702</v>
      </c>
      <c r="W139" s="38"/>
      <c r="X139" s="38"/>
      <c r="Y139" s="38"/>
      <c r="Z139" s="36" t="s">
        <v>1213</v>
      </c>
      <c r="AA139" s="36" t="s">
        <v>462</v>
      </c>
      <c r="AB139" s="36"/>
      <c r="AC139" s="36"/>
      <c r="AD139" s="36"/>
      <c r="AE139" s="36">
        <v>87674</v>
      </c>
      <c r="AF139" s="36">
        <v>87673</v>
      </c>
      <c r="AG139" s="36"/>
    </row>
    <row r="140" spans="1:33" ht="52.5" customHeight="1" x14ac:dyDescent="0.25">
      <c r="A140" s="36">
        <v>87675</v>
      </c>
      <c r="B140" s="36" t="s">
        <v>1214</v>
      </c>
      <c r="C140" s="36" t="s">
        <v>1215</v>
      </c>
      <c r="D140" s="36"/>
      <c r="E140" s="36" t="s">
        <v>698</v>
      </c>
      <c r="F140" s="36" t="s">
        <v>1216</v>
      </c>
      <c r="G140" s="36" t="s">
        <v>440</v>
      </c>
      <c r="H140" s="36"/>
      <c r="I140" s="36" t="s">
        <v>195</v>
      </c>
      <c r="J140" s="36" t="s">
        <v>613</v>
      </c>
      <c r="K140" s="36" t="s">
        <v>1217</v>
      </c>
      <c r="L140" s="38">
        <v>46522</v>
      </c>
      <c r="M140" s="38"/>
      <c r="N140" s="36">
        <v>138</v>
      </c>
      <c r="O140" s="36">
        <v>3.2</v>
      </c>
      <c r="P140" s="36">
        <v>0</v>
      </c>
      <c r="Q140" s="36">
        <v>0</v>
      </c>
      <c r="R140" s="36" t="s">
        <v>458</v>
      </c>
      <c r="S140" s="36" t="s">
        <v>701</v>
      </c>
      <c r="T140" s="36" t="s">
        <v>701</v>
      </c>
      <c r="U140" s="36" t="s">
        <v>520</v>
      </c>
      <c r="V140" s="38" t="s">
        <v>702</v>
      </c>
      <c r="W140" s="38"/>
      <c r="X140" s="38"/>
      <c r="Y140" s="38"/>
      <c r="Z140" s="36" t="s">
        <v>1218</v>
      </c>
      <c r="AA140" s="36" t="s">
        <v>462</v>
      </c>
      <c r="AB140" s="36"/>
      <c r="AC140" s="36"/>
      <c r="AD140" s="36"/>
      <c r="AE140" s="36">
        <v>87676</v>
      </c>
      <c r="AF140" s="36">
        <v>87675</v>
      </c>
      <c r="AG140" s="36"/>
    </row>
    <row r="141" spans="1:33" ht="52.5" customHeight="1" x14ac:dyDescent="0.25">
      <c r="A141" s="36">
        <v>87707</v>
      </c>
      <c r="B141" s="36" t="s">
        <v>1219</v>
      </c>
      <c r="C141" s="36" t="s">
        <v>1220</v>
      </c>
      <c r="D141" s="36"/>
      <c r="E141" s="36" t="s">
        <v>1211</v>
      </c>
      <c r="F141" s="36" t="s">
        <v>1211</v>
      </c>
      <c r="G141" s="36" t="s">
        <v>440</v>
      </c>
      <c r="H141" s="36"/>
      <c r="I141" s="36" t="s">
        <v>195</v>
      </c>
      <c r="J141" s="36" t="s">
        <v>613</v>
      </c>
      <c r="K141" s="36" t="s">
        <v>1221</v>
      </c>
      <c r="L141" s="38">
        <v>46522</v>
      </c>
      <c r="M141" s="38"/>
      <c r="N141" s="36">
        <v>345</v>
      </c>
      <c r="O141" s="36">
        <v>0</v>
      </c>
      <c r="P141" s="36">
        <v>0</v>
      </c>
      <c r="Q141" s="36">
        <v>600</v>
      </c>
      <c r="R141" s="36" t="s">
        <v>458</v>
      </c>
      <c r="S141" s="36" t="s">
        <v>701</v>
      </c>
      <c r="T141" s="36" t="s">
        <v>701</v>
      </c>
      <c r="U141" s="36" t="s">
        <v>520</v>
      </c>
      <c r="V141" s="38" t="s">
        <v>702</v>
      </c>
      <c r="W141" s="38"/>
      <c r="X141" s="38"/>
      <c r="Y141" s="38"/>
      <c r="Z141" s="36" t="s">
        <v>1222</v>
      </c>
      <c r="AA141" s="36" t="s">
        <v>462</v>
      </c>
      <c r="AB141" s="36"/>
      <c r="AC141" s="36"/>
      <c r="AD141" s="36"/>
      <c r="AE141" s="36">
        <v>87708</v>
      </c>
      <c r="AF141" s="36">
        <v>87707</v>
      </c>
      <c r="AG141" s="36"/>
    </row>
    <row r="142" spans="1:33" ht="52.5" customHeight="1" x14ac:dyDescent="0.25">
      <c r="A142" s="36">
        <v>87792</v>
      </c>
      <c r="B142" s="36" t="s">
        <v>1223</v>
      </c>
      <c r="C142" s="36" t="s">
        <v>1223</v>
      </c>
      <c r="D142" s="36"/>
      <c r="E142" s="36" t="s">
        <v>1224</v>
      </c>
      <c r="F142" s="36" t="s">
        <v>1224</v>
      </c>
      <c r="G142" s="36" t="s">
        <v>440</v>
      </c>
      <c r="H142" s="36"/>
      <c r="I142" s="36" t="s">
        <v>195</v>
      </c>
      <c r="J142" s="36" t="s">
        <v>613</v>
      </c>
      <c r="K142" s="36" t="s">
        <v>1225</v>
      </c>
      <c r="L142" s="38">
        <v>46522</v>
      </c>
      <c r="M142" s="38"/>
      <c r="N142" s="36">
        <v>345</v>
      </c>
      <c r="O142" s="36">
        <v>0</v>
      </c>
      <c r="P142" s="36">
        <v>0</v>
      </c>
      <c r="Q142" s="36">
        <v>0</v>
      </c>
      <c r="R142" s="36" t="s">
        <v>458</v>
      </c>
      <c r="S142" s="36" t="s">
        <v>1021</v>
      </c>
      <c r="T142" s="36" t="s">
        <v>1021</v>
      </c>
      <c r="U142" s="36" t="s">
        <v>460</v>
      </c>
      <c r="V142" s="38"/>
      <c r="W142" s="38"/>
      <c r="X142" s="38"/>
      <c r="Y142" s="38"/>
      <c r="Z142" s="36" t="s">
        <v>1226</v>
      </c>
      <c r="AA142" s="36" t="s">
        <v>462</v>
      </c>
      <c r="AB142" s="36"/>
      <c r="AC142" s="36"/>
      <c r="AD142" s="36"/>
      <c r="AE142" s="36">
        <v>87793</v>
      </c>
      <c r="AF142" s="36">
        <v>87792</v>
      </c>
      <c r="AG142" s="36"/>
    </row>
    <row r="143" spans="1:33" ht="52.5" customHeight="1" x14ac:dyDescent="0.25">
      <c r="A143" s="36" t="s">
        <v>1227</v>
      </c>
      <c r="B143" s="36" t="s">
        <v>1228</v>
      </c>
      <c r="C143" s="36" t="s">
        <v>1229</v>
      </c>
      <c r="D143" s="36"/>
      <c r="E143" s="36"/>
      <c r="F143" s="36"/>
      <c r="G143" s="36" t="s">
        <v>440</v>
      </c>
      <c r="H143" s="36"/>
      <c r="I143" s="36" t="s">
        <v>473</v>
      </c>
      <c r="J143" s="36" t="s">
        <v>1003</v>
      </c>
      <c r="K143" s="36"/>
      <c r="L143" s="38">
        <v>46522</v>
      </c>
      <c r="M143" s="38"/>
      <c r="N143" s="36">
        <v>138</v>
      </c>
      <c r="O143" s="36">
        <v>0</v>
      </c>
      <c r="P143" s="36">
        <v>0</v>
      </c>
      <c r="Q143" s="36">
        <v>0</v>
      </c>
      <c r="R143" s="36" t="s">
        <v>458</v>
      </c>
      <c r="S143" s="36"/>
      <c r="T143" s="36"/>
      <c r="U143" s="36" t="s">
        <v>475</v>
      </c>
      <c r="V143" s="38" t="s">
        <v>1230</v>
      </c>
      <c r="W143" s="38">
        <v>45414</v>
      </c>
      <c r="X143" s="38">
        <v>45435</v>
      </c>
      <c r="Y143" s="38"/>
      <c r="Z143" s="36" t="s">
        <v>1231</v>
      </c>
      <c r="AA143" s="36" t="s">
        <v>462</v>
      </c>
      <c r="AB143" s="36"/>
      <c r="AC143" s="36"/>
      <c r="AD143" s="36"/>
      <c r="AE143" s="36">
        <v>90939</v>
      </c>
      <c r="AF143" s="36">
        <v>85977</v>
      </c>
      <c r="AG143" s="36" t="s">
        <v>1232</v>
      </c>
    </row>
    <row r="144" spans="1:33" ht="52.5" customHeight="1" x14ac:dyDescent="0.25">
      <c r="A144" s="36">
        <v>91312</v>
      </c>
      <c r="B144" s="36" t="s">
        <v>1233</v>
      </c>
      <c r="C144" s="36" t="s">
        <v>1234</v>
      </c>
      <c r="D144" s="36"/>
      <c r="E144" s="36">
        <v>7040</v>
      </c>
      <c r="F144" s="36">
        <v>7048</v>
      </c>
      <c r="G144" s="36" t="s">
        <v>440</v>
      </c>
      <c r="H144" s="36"/>
      <c r="I144" s="36" t="s">
        <v>473</v>
      </c>
      <c r="J144" s="36" t="s">
        <v>474</v>
      </c>
      <c r="K144" s="36" t="s">
        <v>1235</v>
      </c>
      <c r="L144" s="38">
        <v>46522</v>
      </c>
      <c r="M144" s="38"/>
      <c r="N144" s="36">
        <v>345</v>
      </c>
      <c r="O144" s="36">
        <v>0</v>
      </c>
      <c r="P144" s="36">
        <v>16.8</v>
      </c>
      <c r="Q144" s="36">
        <v>0</v>
      </c>
      <c r="R144" s="36" t="s">
        <v>458</v>
      </c>
      <c r="S144" s="36" t="s">
        <v>695</v>
      </c>
      <c r="T144" s="36" t="s">
        <v>978</v>
      </c>
      <c r="U144" s="36" t="s">
        <v>520</v>
      </c>
      <c r="V144" s="38"/>
      <c r="W144" s="38"/>
      <c r="X144" s="38"/>
      <c r="Y144" s="38"/>
      <c r="Z144" s="36" t="s">
        <v>1236</v>
      </c>
      <c r="AA144" s="36" t="s">
        <v>462</v>
      </c>
      <c r="AB144" s="36"/>
      <c r="AC144" s="36"/>
      <c r="AD144" s="36"/>
      <c r="AE144" s="36">
        <v>91313</v>
      </c>
      <c r="AF144" s="36">
        <v>91312</v>
      </c>
      <c r="AG144" s="36" t="s">
        <v>1237</v>
      </c>
    </row>
    <row r="145" spans="1:33" ht="52.5" customHeight="1" x14ac:dyDescent="0.25">
      <c r="A145" s="36">
        <v>91382</v>
      </c>
      <c r="B145" s="36" t="s">
        <v>1238</v>
      </c>
      <c r="C145" s="36" t="s">
        <v>1239</v>
      </c>
      <c r="D145" s="36"/>
      <c r="E145" s="36"/>
      <c r="F145" s="36"/>
      <c r="G145" s="36" t="s">
        <v>440</v>
      </c>
      <c r="H145" s="36"/>
      <c r="I145" s="36" t="s">
        <v>473</v>
      </c>
      <c r="J145" s="36" t="s">
        <v>1240</v>
      </c>
      <c r="K145" s="36" t="s">
        <v>1241</v>
      </c>
      <c r="L145" s="38">
        <v>46522</v>
      </c>
      <c r="M145" s="38"/>
      <c r="N145" s="36">
        <v>138</v>
      </c>
      <c r="O145" s="36">
        <v>0</v>
      </c>
      <c r="P145" s="36">
        <v>0</v>
      </c>
      <c r="Q145" s="36">
        <v>0</v>
      </c>
      <c r="R145" s="36" t="s">
        <v>458</v>
      </c>
      <c r="S145" s="36" t="s">
        <v>1242</v>
      </c>
      <c r="T145" s="36" t="s">
        <v>1242</v>
      </c>
      <c r="U145" s="36" t="s">
        <v>460</v>
      </c>
      <c r="V145" s="38"/>
      <c r="W145" s="38"/>
      <c r="X145" s="38"/>
      <c r="Y145" s="38"/>
      <c r="Z145" s="36" t="s">
        <v>1243</v>
      </c>
      <c r="AA145" s="36" t="s">
        <v>462</v>
      </c>
      <c r="AB145" s="36"/>
      <c r="AC145" s="36"/>
      <c r="AD145" s="36"/>
      <c r="AE145" s="36">
        <v>91383</v>
      </c>
      <c r="AF145" s="36">
        <v>91382</v>
      </c>
      <c r="AG145" s="36"/>
    </row>
    <row r="146" spans="1:33" ht="52.5" customHeight="1" x14ac:dyDescent="0.25">
      <c r="A146" s="36">
        <v>91397</v>
      </c>
      <c r="B146" s="36" t="s">
        <v>1244</v>
      </c>
      <c r="C146" s="36" t="s">
        <v>1113</v>
      </c>
      <c r="D146" s="36"/>
      <c r="E146" s="36" t="s">
        <v>1245</v>
      </c>
      <c r="F146" s="36" t="s">
        <v>1246</v>
      </c>
      <c r="G146" s="36" t="s">
        <v>440</v>
      </c>
      <c r="H146" s="36"/>
      <c r="I146" s="36" t="s">
        <v>473</v>
      </c>
      <c r="J146" s="36" t="s">
        <v>1003</v>
      </c>
      <c r="K146" s="36" t="s">
        <v>1247</v>
      </c>
      <c r="L146" s="38">
        <v>46522</v>
      </c>
      <c r="M146" s="38"/>
      <c r="N146" s="36">
        <v>138</v>
      </c>
      <c r="O146" s="36">
        <v>0</v>
      </c>
      <c r="P146" s="36">
        <v>0</v>
      </c>
      <c r="Q146" s="36">
        <v>0</v>
      </c>
      <c r="R146" s="36" t="s">
        <v>458</v>
      </c>
      <c r="S146" s="36" t="s">
        <v>978</v>
      </c>
      <c r="T146" s="36" t="s">
        <v>978</v>
      </c>
      <c r="U146" s="36" t="s">
        <v>460</v>
      </c>
      <c r="V146" s="38"/>
      <c r="W146" s="38"/>
      <c r="X146" s="38"/>
      <c r="Y146" s="38"/>
      <c r="Z146" s="36" t="s">
        <v>1248</v>
      </c>
      <c r="AA146" s="36" t="s">
        <v>462</v>
      </c>
      <c r="AB146" s="36"/>
      <c r="AC146" s="36"/>
      <c r="AD146" s="36"/>
      <c r="AE146" s="36">
        <v>91398</v>
      </c>
      <c r="AF146" s="36">
        <v>91397</v>
      </c>
      <c r="AG146" s="36" t="s">
        <v>1117</v>
      </c>
    </row>
    <row r="147" spans="1:33" ht="52.5" customHeight="1" x14ac:dyDescent="0.25">
      <c r="A147" s="36">
        <v>91404</v>
      </c>
      <c r="B147" s="36" t="s">
        <v>1249</v>
      </c>
      <c r="C147" s="36" t="s">
        <v>1250</v>
      </c>
      <c r="D147" s="36"/>
      <c r="E147" s="36"/>
      <c r="F147" s="36"/>
      <c r="G147" s="36" t="s">
        <v>440</v>
      </c>
      <c r="H147" s="36"/>
      <c r="I147" s="36" t="s">
        <v>473</v>
      </c>
      <c r="J147" s="36" t="s">
        <v>1003</v>
      </c>
      <c r="K147" s="36" t="s">
        <v>1251</v>
      </c>
      <c r="L147" s="38">
        <v>46522</v>
      </c>
      <c r="M147" s="38"/>
      <c r="N147" s="36">
        <v>138</v>
      </c>
      <c r="O147" s="36">
        <v>0</v>
      </c>
      <c r="P147" s="36">
        <v>0</v>
      </c>
      <c r="Q147" s="36">
        <v>0</v>
      </c>
      <c r="R147" s="36" t="s">
        <v>458</v>
      </c>
      <c r="S147" s="36" t="s">
        <v>695</v>
      </c>
      <c r="T147" s="36" t="s">
        <v>695</v>
      </c>
      <c r="U147" s="36" t="s">
        <v>460</v>
      </c>
      <c r="V147" s="38"/>
      <c r="W147" s="38"/>
      <c r="X147" s="38"/>
      <c r="Y147" s="38"/>
      <c r="Z147" s="36" t="s">
        <v>1252</v>
      </c>
      <c r="AA147" s="36" t="s">
        <v>462</v>
      </c>
      <c r="AB147" s="36"/>
      <c r="AC147" s="36"/>
      <c r="AD147" s="36"/>
      <c r="AE147" s="36">
        <v>91405</v>
      </c>
      <c r="AF147" s="36">
        <v>91404</v>
      </c>
      <c r="AG147" s="36"/>
    </row>
    <row r="148" spans="1:33" ht="52.5" customHeight="1" x14ac:dyDescent="0.25">
      <c r="A148" s="36">
        <v>76728</v>
      </c>
      <c r="B148" s="36" t="s">
        <v>1253</v>
      </c>
      <c r="C148" s="36" t="s">
        <v>1254</v>
      </c>
      <c r="D148" s="36"/>
      <c r="E148" s="36" t="s">
        <v>1255</v>
      </c>
      <c r="F148" s="36"/>
      <c r="G148" s="36" t="s">
        <v>440</v>
      </c>
      <c r="H148" s="36"/>
      <c r="I148" s="36" t="s">
        <v>195</v>
      </c>
      <c r="J148" s="36" t="s">
        <v>768</v>
      </c>
      <c r="K148" s="36" t="s">
        <v>1256</v>
      </c>
      <c r="L148" s="38">
        <v>46522</v>
      </c>
      <c r="M148" s="38"/>
      <c r="N148" s="36">
        <v>138</v>
      </c>
      <c r="O148" s="36">
        <v>0</v>
      </c>
      <c r="P148" s="36">
        <v>0</v>
      </c>
      <c r="Q148" s="36">
        <v>0</v>
      </c>
      <c r="R148" s="36" t="s">
        <v>458</v>
      </c>
      <c r="S148" s="36" t="s">
        <v>1194</v>
      </c>
      <c r="T148" s="36"/>
      <c r="U148" s="36" t="s">
        <v>475</v>
      </c>
      <c r="V148" s="38"/>
      <c r="W148" s="38"/>
      <c r="X148" s="38"/>
      <c r="Y148" s="38"/>
      <c r="Z148" s="36" t="s">
        <v>1257</v>
      </c>
      <c r="AA148" s="36" t="s">
        <v>462</v>
      </c>
      <c r="AB148" s="36"/>
      <c r="AC148" s="36"/>
      <c r="AD148" s="36"/>
      <c r="AE148" s="36">
        <v>76831</v>
      </c>
      <c r="AF148" s="36">
        <v>76728</v>
      </c>
      <c r="AG148" s="36"/>
    </row>
    <row r="149" spans="1:33" ht="52.5" customHeight="1" x14ac:dyDescent="0.25">
      <c r="A149" s="36">
        <v>78046</v>
      </c>
      <c r="B149" s="36" t="s">
        <v>1258</v>
      </c>
      <c r="C149" s="36" t="s">
        <v>1259</v>
      </c>
      <c r="D149" s="36"/>
      <c r="E149" s="36" t="s">
        <v>1260</v>
      </c>
      <c r="F149" s="36" t="s">
        <v>1261</v>
      </c>
      <c r="G149" s="36" t="s">
        <v>440</v>
      </c>
      <c r="H149" s="36"/>
      <c r="I149" s="36" t="s">
        <v>195</v>
      </c>
      <c r="J149" s="36" t="s">
        <v>613</v>
      </c>
      <c r="K149" s="36" t="s">
        <v>1262</v>
      </c>
      <c r="L149" s="38">
        <v>46522</v>
      </c>
      <c r="M149" s="38"/>
      <c r="N149" s="36">
        <v>345</v>
      </c>
      <c r="O149" s="36">
        <v>0</v>
      </c>
      <c r="P149" s="36">
        <v>0</v>
      </c>
      <c r="Q149" s="36">
        <v>0</v>
      </c>
      <c r="R149" s="36" t="s">
        <v>458</v>
      </c>
      <c r="S149" s="36" t="s">
        <v>781</v>
      </c>
      <c r="T149" s="36" t="s">
        <v>1092</v>
      </c>
      <c r="U149" s="36" t="s">
        <v>520</v>
      </c>
      <c r="V149" s="38" t="s">
        <v>1066</v>
      </c>
      <c r="W149" s="38">
        <v>45064</v>
      </c>
      <c r="X149" s="38">
        <v>45086</v>
      </c>
      <c r="Y149" s="38"/>
      <c r="Z149" s="36" t="s">
        <v>1263</v>
      </c>
      <c r="AA149" s="36" t="s">
        <v>462</v>
      </c>
      <c r="AB149" s="36"/>
      <c r="AC149" s="36"/>
      <c r="AD149" s="36"/>
      <c r="AE149" s="36">
        <v>78049</v>
      </c>
      <c r="AF149" s="36">
        <v>78046</v>
      </c>
      <c r="AG149" s="36"/>
    </row>
    <row r="150" spans="1:33" ht="52.5" customHeight="1" x14ac:dyDescent="0.25">
      <c r="A150" s="36">
        <v>5526</v>
      </c>
      <c r="B150" s="36" t="s">
        <v>1264</v>
      </c>
      <c r="C150" s="36" t="s">
        <v>1265</v>
      </c>
      <c r="D150" s="36"/>
      <c r="E150" s="36" t="s">
        <v>1266</v>
      </c>
      <c r="F150" s="36"/>
      <c r="G150" s="36" t="s">
        <v>440</v>
      </c>
      <c r="H150" s="36"/>
      <c r="I150" s="36" t="s">
        <v>195</v>
      </c>
      <c r="J150" s="36" t="s">
        <v>768</v>
      </c>
      <c r="K150" s="36" t="s">
        <v>1267</v>
      </c>
      <c r="L150" s="38">
        <v>46522</v>
      </c>
      <c r="M150" s="38"/>
      <c r="N150" s="36">
        <v>345</v>
      </c>
      <c r="O150" s="36">
        <v>0</v>
      </c>
      <c r="P150" s="36">
        <v>0</v>
      </c>
      <c r="Q150" s="36">
        <v>600</v>
      </c>
      <c r="R150" s="36" t="s">
        <v>458</v>
      </c>
      <c r="S150" s="36" t="s">
        <v>924</v>
      </c>
      <c r="T150" s="36"/>
      <c r="U150" s="36" t="s">
        <v>520</v>
      </c>
      <c r="V150" s="38" t="s">
        <v>1268</v>
      </c>
      <c r="W150" s="38">
        <v>45475</v>
      </c>
      <c r="X150" s="38">
        <v>45502</v>
      </c>
      <c r="Y150" s="38"/>
      <c r="Z150" s="36" t="s">
        <v>1269</v>
      </c>
      <c r="AA150" s="36" t="s">
        <v>462</v>
      </c>
      <c r="AB150" s="36" t="s">
        <v>478</v>
      </c>
      <c r="AC150" s="36"/>
      <c r="AD150" s="36"/>
      <c r="AE150" s="36">
        <v>78356</v>
      </c>
      <c r="AF150" s="36">
        <v>5526</v>
      </c>
      <c r="AG150" s="36"/>
    </row>
    <row r="151" spans="1:33" ht="52.5" customHeight="1" x14ac:dyDescent="0.25">
      <c r="A151" s="36">
        <v>78369</v>
      </c>
      <c r="B151" s="36" t="s">
        <v>1270</v>
      </c>
      <c r="C151" s="36" t="s">
        <v>1270</v>
      </c>
      <c r="D151" s="36"/>
      <c r="E151" s="36" t="s">
        <v>1271</v>
      </c>
      <c r="F151" s="36" t="s">
        <v>1272</v>
      </c>
      <c r="G151" s="36" t="s">
        <v>440</v>
      </c>
      <c r="H151" s="36"/>
      <c r="I151" s="36" t="s">
        <v>195</v>
      </c>
      <c r="J151" s="36" t="s">
        <v>768</v>
      </c>
      <c r="K151" s="36" t="s">
        <v>1273</v>
      </c>
      <c r="L151" s="38">
        <v>46522</v>
      </c>
      <c r="M151" s="38"/>
      <c r="N151" s="36">
        <v>345</v>
      </c>
      <c r="O151" s="36">
        <v>0</v>
      </c>
      <c r="P151" s="36">
        <v>76</v>
      </c>
      <c r="Q151" s="36">
        <v>0</v>
      </c>
      <c r="R151" s="36" t="s">
        <v>458</v>
      </c>
      <c r="S151" s="36" t="s">
        <v>1061</v>
      </c>
      <c r="T151" s="36" t="s">
        <v>1021</v>
      </c>
      <c r="U151" s="36" t="s">
        <v>520</v>
      </c>
      <c r="V151" s="38" t="s">
        <v>1274</v>
      </c>
      <c r="W151" s="38">
        <v>45450</v>
      </c>
      <c r="X151" s="38">
        <v>45475</v>
      </c>
      <c r="Y151" s="38"/>
      <c r="Z151" s="36" t="s">
        <v>1275</v>
      </c>
      <c r="AA151" s="36" t="s">
        <v>462</v>
      </c>
      <c r="AB151" s="36"/>
      <c r="AC151" s="36"/>
      <c r="AD151" s="36"/>
      <c r="AE151" s="36">
        <v>78370</v>
      </c>
      <c r="AF151" s="36">
        <v>78369</v>
      </c>
      <c r="AG151" s="36"/>
    </row>
    <row r="152" spans="1:33" ht="52.5" customHeight="1" x14ac:dyDescent="0.25">
      <c r="A152" s="36">
        <v>80870</v>
      </c>
      <c r="B152" s="36" t="s">
        <v>1276</v>
      </c>
      <c r="C152" s="36" t="s">
        <v>1277</v>
      </c>
      <c r="D152" s="36"/>
      <c r="E152" s="36" t="s">
        <v>1278</v>
      </c>
      <c r="F152" s="36" t="s">
        <v>1278</v>
      </c>
      <c r="G152" s="36" t="s">
        <v>440</v>
      </c>
      <c r="H152" s="36"/>
      <c r="I152" s="36" t="s">
        <v>473</v>
      </c>
      <c r="J152" s="36" t="s">
        <v>1003</v>
      </c>
      <c r="K152" s="36">
        <v>1030378</v>
      </c>
      <c r="L152" s="38">
        <v>46522</v>
      </c>
      <c r="M152" s="38"/>
      <c r="N152" s="36">
        <v>345</v>
      </c>
      <c r="O152" s="36">
        <v>0</v>
      </c>
      <c r="P152" s="36">
        <v>0</v>
      </c>
      <c r="Q152" s="36">
        <v>0</v>
      </c>
      <c r="R152" s="44">
        <v>-350350</v>
      </c>
      <c r="S152" s="36" t="s">
        <v>1092</v>
      </c>
      <c r="T152" s="36" t="s">
        <v>1092</v>
      </c>
      <c r="U152" s="36" t="s">
        <v>520</v>
      </c>
      <c r="V152" s="38" t="s">
        <v>1279</v>
      </c>
      <c r="W152" s="38">
        <v>45176</v>
      </c>
      <c r="X152" s="38">
        <v>45197</v>
      </c>
      <c r="Y152" s="38"/>
      <c r="Z152" s="36" t="s">
        <v>1280</v>
      </c>
      <c r="AA152" s="36" t="s">
        <v>462</v>
      </c>
      <c r="AB152" s="36"/>
      <c r="AC152" s="36"/>
      <c r="AD152" s="36"/>
      <c r="AE152" s="36">
        <v>80926</v>
      </c>
      <c r="AF152" s="36">
        <v>80870</v>
      </c>
      <c r="AG152" s="36" t="s">
        <v>1281</v>
      </c>
    </row>
    <row r="153" spans="1:33" ht="52.5" customHeight="1" x14ac:dyDescent="0.25">
      <c r="A153" s="36" t="s">
        <v>1282</v>
      </c>
      <c r="B153" s="36" t="s">
        <v>1228</v>
      </c>
      <c r="C153" s="36" t="s">
        <v>1283</v>
      </c>
      <c r="D153" s="36"/>
      <c r="E153" s="36"/>
      <c r="F153" s="36"/>
      <c r="G153" s="36" t="s">
        <v>440</v>
      </c>
      <c r="H153" s="36"/>
      <c r="I153" s="36" t="s">
        <v>473</v>
      </c>
      <c r="J153" s="36" t="s">
        <v>1003</v>
      </c>
      <c r="K153" s="36"/>
      <c r="L153" s="38">
        <v>46522</v>
      </c>
      <c r="M153" s="38"/>
      <c r="N153" s="36">
        <v>138</v>
      </c>
      <c r="O153" s="36">
        <v>0</v>
      </c>
      <c r="P153" s="36">
        <v>0</v>
      </c>
      <c r="Q153" s="36">
        <v>0</v>
      </c>
      <c r="R153" s="36" t="s">
        <v>458</v>
      </c>
      <c r="S153" s="36"/>
      <c r="T153" s="36"/>
      <c r="U153" s="36" t="s">
        <v>475</v>
      </c>
      <c r="V153" s="38" t="s">
        <v>1230</v>
      </c>
      <c r="W153" s="38">
        <v>45414</v>
      </c>
      <c r="X153" s="38">
        <v>45435</v>
      </c>
      <c r="Y153" s="38"/>
      <c r="Z153" s="36" t="s">
        <v>1284</v>
      </c>
      <c r="AA153" s="36" t="s">
        <v>462</v>
      </c>
      <c r="AB153" s="36"/>
      <c r="AC153" s="36"/>
      <c r="AD153" s="36"/>
      <c r="AE153" s="36">
        <v>85978</v>
      </c>
      <c r="AF153" s="36">
        <v>85977</v>
      </c>
      <c r="AG153" s="36" t="s">
        <v>1232</v>
      </c>
    </row>
    <row r="154" spans="1:33" ht="52.5" customHeight="1" x14ac:dyDescent="0.25">
      <c r="A154" s="36">
        <v>85979</v>
      </c>
      <c r="B154" s="36" t="s">
        <v>1285</v>
      </c>
      <c r="C154" s="36" t="s">
        <v>1286</v>
      </c>
      <c r="D154" s="36"/>
      <c r="E154" s="36"/>
      <c r="F154" s="36"/>
      <c r="G154" s="36" t="s">
        <v>440</v>
      </c>
      <c r="H154" s="36"/>
      <c r="I154" s="36" t="s">
        <v>473</v>
      </c>
      <c r="J154" s="36" t="s">
        <v>1003</v>
      </c>
      <c r="K154" s="36"/>
      <c r="L154" s="38">
        <v>46522</v>
      </c>
      <c r="M154" s="38">
        <v>2958101</v>
      </c>
      <c r="N154" s="36">
        <v>138</v>
      </c>
      <c r="O154" s="36">
        <v>0</v>
      </c>
      <c r="P154" s="36">
        <v>0</v>
      </c>
      <c r="Q154" s="36">
        <v>0</v>
      </c>
      <c r="R154" s="36" t="s">
        <v>458</v>
      </c>
      <c r="S154" s="36"/>
      <c r="T154" s="36"/>
      <c r="U154" s="36" t="s">
        <v>475</v>
      </c>
      <c r="V154" s="38" t="s">
        <v>1230</v>
      </c>
      <c r="W154" s="38">
        <v>45414</v>
      </c>
      <c r="X154" s="38">
        <v>45435</v>
      </c>
      <c r="Y154" s="38"/>
      <c r="Z154" s="36" t="s">
        <v>1287</v>
      </c>
      <c r="AA154" s="36" t="s">
        <v>462</v>
      </c>
      <c r="AB154" s="36"/>
      <c r="AC154" s="36"/>
      <c r="AD154" s="36"/>
      <c r="AE154" s="36">
        <v>85980</v>
      </c>
      <c r="AF154" s="36">
        <v>85979</v>
      </c>
      <c r="AG154" s="36" t="s">
        <v>1232</v>
      </c>
    </row>
    <row r="155" spans="1:33" ht="52.5" customHeight="1" x14ac:dyDescent="0.25">
      <c r="A155" s="36">
        <v>71156</v>
      </c>
      <c r="B155" s="36" t="s">
        <v>1288</v>
      </c>
      <c r="C155" s="36" t="s">
        <v>1289</v>
      </c>
      <c r="D155" s="36"/>
      <c r="E155" s="36" t="s">
        <v>1290</v>
      </c>
      <c r="F155" s="36" t="s">
        <v>1291</v>
      </c>
      <c r="G155" s="36" t="s">
        <v>440</v>
      </c>
      <c r="H155" s="36"/>
      <c r="I155" s="36" t="s">
        <v>195</v>
      </c>
      <c r="J155" s="36" t="s">
        <v>768</v>
      </c>
      <c r="K155" s="36" t="s">
        <v>1060</v>
      </c>
      <c r="L155" s="38">
        <v>46522</v>
      </c>
      <c r="M155" s="38"/>
      <c r="N155" s="36">
        <v>138</v>
      </c>
      <c r="O155" s="36">
        <v>0</v>
      </c>
      <c r="P155" s="36">
        <v>0</v>
      </c>
      <c r="Q155" s="36">
        <v>0</v>
      </c>
      <c r="R155" s="36" t="s">
        <v>458</v>
      </c>
      <c r="S155" s="36" t="s">
        <v>1061</v>
      </c>
      <c r="T155" s="36" t="s">
        <v>1061</v>
      </c>
      <c r="U155" s="36" t="s">
        <v>460</v>
      </c>
      <c r="V155" s="38"/>
      <c r="W155" s="38"/>
      <c r="X155" s="38"/>
      <c r="Y155" s="38"/>
      <c r="Z155" s="36" t="s">
        <v>1292</v>
      </c>
      <c r="AA155" s="36" t="s">
        <v>462</v>
      </c>
      <c r="AB155" s="36"/>
      <c r="AC155" s="36"/>
      <c r="AD155" s="36"/>
      <c r="AE155" s="36">
        <v>71160</v>
      </c>
      <c r="AF155" s="36">
        <v>71156</v>
      </c>
      <c r="AG155" s="36"/>
    </row>
    <row r="156" spans="1:33" ht="52.5" customHeight="1" x14ac:dyDescent="0.25">
      <c r="A156" s="36" t="s">
        <v>1293</v>
      </c>
      <c r="B156" s="36" t="s">
        <v>1294</v>
      </c>
      <c r="C156" s="36" t="s">
        <v>1295</v>
      </c>
      <c r="D156" s="36"/>
      <c r="E156" s="36" t="s">
        <v>1296</v>
      </c>
      <c r="F156" s="36" t="s">
        <v>1297</v>
      </c>
      <c r="G156" s="36" t="s">
        <v>440</v>
      </c>
      <c r="H156" s="36"/>
      <c r="I156" s="36" t="s">
        <v>195</v>
      </c>
      <c r="J156" s="36" t="s">
        <v>613</v>
      </c>
      <c r="K156" s="36" t="s">
        <v>1298</v>
      </c>
      <c r="L156" s="38">
        <v>46522</v>
      </c>
      <c r="M156" s="38"/>
      <c r="N156" s="36">
        <v>138</v>
      </c>
      <c r="O156" s="36">
        <v>0</v>
      </c>
      <c r="P156" s="36">
        <v>3.95</v>
      </c>
      <c r="Q156" s="36">
        <v>0</v>
      </c>
      <c r="R156" s="36" t="s">
        <v>458</v>
      </c>
      <c r="S156" s="36" t="s">
        <v>701</v>
      </c>
      <c r="T156" s="36" t="s">
        <v>701</v>
      </c>
      <c r="U156" s="36" t="s">
        <v>460</v>
      </c>
      <c r="V156" s="38"/>
      <c r="W156" s="38"/>
      <c r="X156" s="38"/>
      <c r="Y156" s="38"/>
      <c r="Z156" s="36" t="s">
        <v>1299</v>
      </c>
      <c r="AA156" s="36" t="s">
        <v>462</v>
      </c>
      <c r="AB156" s="36"/>
      <c r="AC156" s="36"/>
      <c r="AD156" s="36"/>
      <c r="AE156" s="36">
        <v>71913</v>
      </c>
      <c r="AF156" s="36">
        <v>71912</v>
      </c>
      <c r="AG156" s="36"/>
    </row>
    <row r="157" spans="1:33" ht="52.5" customHeight="1" x14ac:dyDescent="0.25">
      <c r="A157" s="36" t="s">
        <v>1300</v>
      </c>
      <c r="B157" s="36" t="s">
        <v>1294</v>
      </c>
      <c r="C157" s="36" t="s">
        <v>1301</v>
      </c>
      <c r="D157" s="36"/>
      <c r="E157" s="36" t="s">
        <v>1297</v>
      </c>
      <c r="F157" s="36" t="s">
        <v>1302</v>
      </c>
      <c r="G157" s="36" t="s">
        <v>440</v>
      </c>
      <c r="H157" s="36"/>
      <c r="I157" s="36" t="s">
        <v>195</v>
      </c>
      <c r="J157" s="36" t="s">
        <v>613</v>
      </c>
      <c r="K157" s="36" t="s">
        <v>1298</v>
      </c>
      <c r="L157" s="38">
        <v>46522</v>
      </c>
      <c r="M157" s="38"/>
      <c r="N157" s="36">
        <v>138</v>
      </c>
      <c r="O157" s="36">
        <v>0</v>
      </c>
      <c r="P157" s="36">
        <v>3.95</v>
      </c>
      <c r="Q157" s="36">
        <v>0</v>
      </c>
      <c r="R157" s="36" t="s">
        <v>458</v>
      </c>
      <c r="S157" s="36" t="s">
        <v>701</v>
      </c>
      <c r="T157" s="36" t="s">
        <v>701</v>
      </c>
      <c r="U157" s="36" t="s">
        <v>460</v>
      </c>
      <c r="V157" s="38"/>
      <c r="W157" s="38"/>
      <c r="X157" s="38"/>
      <c r="Y157" s="38"/>
      <c r="Z157" s="36" t="s">
        <v>1303</v>
      </c>
      <c r="AA157" s="36" t="s">
        <v>462</v>
      </c>
      <c r="AB157" s="36"/>
      <c r="AC157" s="36"/>
      <c r="AD157" s="36"/>
      <c r="AE157" s="36">
        <v>71914</v>
      </c>
      <c r="AF157" s="36">
        <v>71912</v>
      </c>
      <c r="AG157" s="36"/>
    </row>
    <row r="158" spans="1:33" ht="52.5" customHeight="1" x14ac:dyDescent="0.25">
      <c r="A158" s="36">
        <v>99136</v>
      </c>
      <c r="B158" s="36" t="s">
        <v>1304</v>
      </c>
      <c r="C158" s="36" t="s">
        <v>1305</v>
      </c>
      <c r="D158" s="36"/>
      <c r="E158" s="36" t="s">
        <v>1306</v>
      </c>
      <c r="F158" s="36" t="s">
        <v>1306</v>
      </c>
      <c r="G158" s="36" t="s">
        <v>440</v>
      </c>
      <c r="H158" s="36"/>
      <c r="I158" s="36" t="s">
        <v>195</v>
      </c>
      <c r="J158" s="36" t="s">
        <v>613</v>
      </c>
      <c r="K158" s="36" t="s">
        <v>1307</v>
      </c>
      <c r="L158" s="38">
        <v>46523</v>
      </c>
      <c r="M158" s="38"/>
      <c r="N158" s="36">
        <v>138</v>
      </c>
      <c r="O158" s="36">
        <v>0</v>
      </c>
      <c r="P158" s="36">
        <v>0</v>
      </c>
      <c r="Q158" s="36">
        <v>0</v>
      </c>
      <c r="R158" s="36" t="s">
        <v>458</v>
      </c>
      <c r="S158" s="36" t="s">
        <v>1132</v>
      </c>
      <c r="T158" s="36" t="s">
        <v>1132</v>
      </c>
      <c r="U158" s="36" t="s">
        <v>460</v>
      </c>
      <c r="V158" s="38"/>
      <c r="W158" s="38"/>
      <c r="X158" s="38"/>
      <c r="Y158" s="38"/>
      <c r="Z158" s="36">
        <v>3734</v>
      </c>
      <c r="AA158" s="36" t="s">
        <v>462</v>
      </c>
      <c r="AB158" s="36"/>
      <c r="AC158" s="36"/>
      <c r="AD158" s="36"/>
      <c r="AE158" s="36">
        <v>99137</v>
      </c>
      <c r="AF158" s="36">
        <v>99136</v>
      </c>
      <c r="AG158" s="36"/>
    </row>
    <row r="159" spans="1:33" ht="52.5" customHeight="1" x14ac:dyDescent="0.25">
      <c r="A159" s="36">
        <v>89889</v>
      </c>
      <c r="B159" s="36" t="s">
        <v>1308</v>
      </c>
      <c r="C159" s="36" t="s">
        <v>1308</v>
      </c>
      <c r="D159" s="36"/>
      <c r="E159" s="36" t="s">
        <v>1309</v>
      </c>
      <c r="F159" s="36"/>
      <c r="G159" s="36" t="s">
        <v>440</v>
      </c>
      <c r="H159" s="36"/>
      <c r="I159" s="36" t="s">
        <v>195</v>
      </c>
      <c r="J159" s="36" t="s">
        <v>768</v>
      </c>
      <c r="K159" s="36" t="s">
        <v>1267</v>
      </c>
      <c r="L159" s="38">
        <v>46523</v>
      </c>
      <c r="M159" s="38"/>
      <c r="N159" s="36">
        <v>138</v>
      </c>
      <c r="O159" s="36">
        <v>0</v>
      </c>
      <c r="P159" s="36">
        <v>0</v>
      </c>
      <c r="Q159" s="36">
        <v>0</v>
      </c>
      <c r="R159" s="36" t="s">
        <v>1193</v>
      </c>
      <c r="S159" s="36" t="s">
        <v>924</v>
      </c>
      <c r="T159" s="36"/>
      <c r="U159" s="36" t="s">
        <v>460</v>
      </c>
      <c r="V159" s="38"/>
      <c r="W159" s="38"/>
      <c r="X159" s="38"/>
      <c r="Y159" s="38"/>
      <c r="Z159" s="36">
        <v>2438</v>
      </c>
      <c r="AA159" s="36" t="s">
        <v>462</v>
      </c>
      <c r="AB159" s="36" t="s">
        <v>478</v>
      </c>
      <c r="AC159" s="36"/>
      <c r="AD159" s="36"/>
      <c r="AE159" s="36">
        <v>89891</v>
      </c>
      <c r="AF159" s="36">
        <v>89889</v>
      </c>
      <c r="AG159" s="36"/>
    </row>
    <row r="160" spans="1:33" ht="52.5" customHeight="1" x14ac:dyDescent="0.25">
      <c r="A160" s="36">
        <v>87701</v>
      </c>
      <c r="B160" s="36" t="s">
        <v>1310</v>
      </c>
      <c r="C160" s="36" t="s">
        <v>1310</v>
      </c>
      <c r="D160" s="36"/>
      <c r="E160" s="36" t="s">
        <v>1311</v>
      </c>
      <c r="F160" s="36" t="s">
        <v>1311</v>
      </c>
      <c r="G160" s="36" t="s">
        <v>440</v>
      </c>
      <c r="H160" s="36"/>
      <c r="I160" s="36" t="s">
        <v>195</v>
      </c>
      <c r="J160" s="36" t="s">
        <v>613</v>
      </c>
      <c r="K160" s="36" t="s">
        <v>1312</v>
      </c>
      <c r="L160" s="38">
        <v>46523</v>
      </c>
      <c r="M160" s="38"/>
      <c r="N160" s="36">
        <v>138</v>
      </c>
      <c r="O160" s="36">
        <v>0</v>
      </c>
      <c r="P160" s="36">
        <v>0</v>
      </c>
      <c r="Q160" s="36">
        <v>0</v>
      </c>
      <c r="R160" s="36" t="s">
        <v>458</v>
      </c>
      <c r="S160" s="36" t="s">
        <v>701</v>
      </c>
      <c r="T160" s="36" t="s">
        <v>701</v>
      </c>
      <c r="U160" s="36" t="s">
        <v>520</v>
      </c>
      <c r="V160" s="38" t="s">
        <v>702</v>
      </c>
      <c r="W160" s="38"/>
      <c r="X160" s="38"/>
      <c r="Y160" s="38"/>
      <c r="Z160" s="36" t="s">
        <v>1313</v>
      </c>
      <c r="AA160" s="36" t="s">
        <v>462</v>
      </c>
      <c r="AB160" s="36"/>
      <c r="AC160" s="36"/>
      <c r="AD160" s="36"/>
      <c r="AE160" s="36">
        <v>87702</v>
      </c>
      <c r="AF160" s="36">
        <v>87701</v>
      </c>
      <c r="AG160" s="36" t="s">
        <v>1314</v>
      </c>
    </row>
    <row r="161" spans="1:33" ht="52.5" customHeight="1" x14ac:dyDescent="0.25">
      <c r="A161" s="36">
        <v>87695</v>
      </c>
      <c r="B161" s="36" t="s">
        <v>1315</v>
      </c>
      <c r="C161" s="36" t="s">
        <v>1316</v>
      </c>
      <c r="D161" s="36"/>
      <c r="E161" s="36" t="s">
        <v>698</v>
      </c>
      <c r="F161" s="36" t="s">
        <v>698</v>
      </c>
      <c r="G161" s="36" t="s">
        <v>440</v>
      </c>
      <c r="H161" s="36"/>
      <c r="I161" s="36" t="s">
        <v>195</v>
      </c>
      <c r="J161" s="36" t="s">
        <v>613</v>
      </c>
      <c r="K161" s="36" t="s">
        <v>1317</v>
      </c>
      <c r="L161" s="38">
        <v>46523</v>
      </c>
      <c r="M161" s="38"/>
      <c r="N161" s="36">
        <v>138</v>
      </c>
      <c r="O161" s="36">
        <v>0</v>
      </c>
      <c r="P161" s="36">
        <v>0</v>
      </c>
      <c r="Q161" s="36">
        <v>0</v>
      </c>
      <c r="R161" s="36" t="s">
        <v>458</v>
      </c>
      <c r="S161" s="36" t="s">
        <v>701</v>
      </c>
      <c r="T161" s="36" t="s">
        <v>701</v>
      </c>
      <c r="U161" s="36" t="s">
        <v>520</v>
      </c>
      <c r="V161" s="38" t="s">
        <v>702</v>
      </c>
      <c r="W161" s="38"/>
      <c r="X161" s="38"/>
      <c r="Y161" s="38"/>
      <c r="Z161" s="36" t="s">
        <v>1318</v>
      </c>
      <c r="AA161" s="36" t="s">
        <v>462</v>
      </c>
      <c r="AB161" s="36"/>
      <c r="AC161" s="36"/>
      <c r="AD161" s="36"/>
      <c r="AE161" s="36">
        <v>87696</v>
      </c>
      <c r="AF161" s="36">
        <v>87695</v>
      </c>
      <c r="AG161" s="36"/>
    </row>
    <row r="162" spans="1:33" ht="52.5" customHeight="1" x14ac:dyDescent="0.25">
      <c r="A162" s="36" t="s">
        <v>1319</v>
      </c>
      <c r="B162" s="36" t="s">
        <v>1320</v>
      </c>
      <c r="C162" s="36" t="s">
        <v>1321</v>
      </c>
      <c r="D162" s="36"/>
      <c r="E162" s="36" t="s">
        <v>1322</v>
      </c>
      <c r="F162" s="36" t="s">
        <v>1323</v>
      </c>
      <c r="G162" s="36" t="s">
        <v>440</v>
      </c>
      <c r="H162" s="36"/>
      <c r="I162" s="36" t="s">
        <v>195</v>
      </c>
      <c r="J162" s="36" t="s">
        <v>613</v>
      </c>
      <c r="K162" s="36" t="s">
        <v>1324</v>
      </c>
      <c r="L162" s="38">
        <v>46526</v>
      </c>
      <c r="M162" s="38"/>
      <c r="N162" s="36">
        <v>345</v>
      </c>
      <c r="O162" s="36">
        <v>0.1</v>
      </c>
      <c r="P162" s="36">
        <v>0</v>
      </c>
      <c r="Q162" s="36">
        <v>0</v>
      </c>
      <c r="R162" s="36" t="s">
        <v>458</v>
      </c>
      <c r="S162" s="36" t="s">
        <v>801</v>
      </c>
      <c r="T162" s="36" t="s">
        <v>801</v>
      </c>
      <c r="U162" s="36" t="s">
        <v>460</v>
      </c>
      <c r="V162" s="38"/>
      <c r="W162" s="38"/>
      <c r="X162" s="38"/>
      <c r="Y162" s="38"/>
      <c r="Z162" s="36" t="s">
        <v>1325</v>
      </c>
      <c r="AA162" s="36" t="s">
        <v>462</v>
      </c>
      <c r="AB162" s="36"/>
      <c r="AC162" s="36"/>
      <c r="AD162" s="36"/>
      <c r="AE162" s="36">
        <v>111951</v>
      </c>
      <c r="AF162" s="36">
        <v>91461</v>
      </c>
      <c r="AG162" s="36"/>
    </row>
    <row r="163" spans="1:33" ht="52.5" customHeight="1" x14ac:dyDescent="0.25">
      <c r="A163" s="36">
        <v>86912</v>
      </c>
      <c r="B163" s="36"/>
      <c r="C163" s="36"/>
      <c r="D163" s="36"/>
      <c r="E163" s="36" t="s">
        <v>1326</v>
      </c>
      <c r="F163" s="36" t="s">
        <v>1327</v>
      </c>
      <c r="G163" s="36" t="s">
        <v>440</v>
      </c>
      <c r="H163" s="36"/>
      <c r="I163" s="36" t="s">
        <v>658</v>
      </c>
      <c r="J163" s="36" t="s">
        <v>659</v>
      </c>
      <c r="K163" s="36"/>
      <c r="L163" s="38">
        <v>46528</v>
      </c>
      <c r="M163" s="38"/>
      <c r="N163" s="36">
        <v>138</v>
      </c>
      <c r="O163" s="36">
        <v>0</v>
      </c>
      <c r="P163" s="36">
        <v>12.6</v>
      </c>
      <c r="Q163" s="36">
        <v>0</v>
      </c>
      <c r="R163" s="36" t="s">
        <v>458</v>
      </c>
      <c r="S163" s="36" t="s">
        <v>1132</v>
      </c>
      <c r="T163" s="36" t="s">
        <v>1132</v>
      </c>
      <c r="U163" s="36" t="s">
        <v>460</v>
      </c>
      <c r="V163" s="38"/>
      <c r="W163" s="38"/>
      <c r="X163" s="38"/>
      <c r="Y163" s="38"/>
      <c r="Z163" s="36" t="s">
        <v>1328</v>
      </c>
      <c r="AA163" s="36" t="s">
        <v>462</v>
      </c>
      <c r="AB163" s="36"/>
      <c r="AC163" s="36"/>
      <c r="AD163" s="36"/>
      <c r="AE163" s="36">
        <v>86913</v>
      </c>
      <c r="AF163" s="36">
        <v>86912</v>
      </c>
      <c r="AG163" s="36"/>
    </row>
    <row r="164" spans="1:33" ht="52.5" customHeight="1" x14ac:dyDescent="0.25">
      <c r="A164" s="36">
        <v>70800</v>
      </c>
      <c r="B164" s="36" t="s">
        <v>1329</v>
      </c>
      <c r="C164" s="36" t="s">
        <v>1330</v>
      </c>
      <c r="D164" s="36" t="s">
        <v>584</v>
      </c>
      <c r="E164" s="36" t="s">
        <v>1331</v>
      </c>
      <c r="F164" s="36"/>
      <c r="G164" s="36" t="s">
        <v>440</v>
      </c>
      <c r="H164" s="36"/>
      <c r="I164" s="36" t="s">
        <v>627</v>
      </c>
      <c r="J164" s="36" t="s">
        <v>1332</v>
      </c>
      <c r="K164" s="36" t="s">
        <v>1333</v>
      </c>
      <c r="L164" s="38">
        <v>46532.5</v>
      </c>
      <c r="M164" s="38"/>
      <c r="N164" s="36">
        <v>345</v>
      </c>
      <c r="O164" s="36">
        <v>0</v>
      </c>
      <c r="P164" s="36">
        <v>0</v>
      </c>
      <c r="Q164" s="36">
        <v>0</v>
      </c>
      <c r="R164" s="36" t="s">
        <v>458</v>
      </c>
      <c r="S164" s="36" t="s">
        <v>1334</v>
      </c>
      <c r="T164" s="36"/>
      <c r="U164" s="36" t="s">
        <v>460</v>
      </c>
      <c r="V164" s="38"/>
      <c r="W164" s="38"/>
      <c r="X164" s="38"/>
      <c r="Y164" s="38"/>
      <c r="Z164" s="36" t="s">
        <v>1335</v>
      </c>
      <c r="AA164" s="36" t="s">
        <v>462</v>
      </c>
      <c r="AB164" s="36"/>
      <c r="AC164" s="36"/>
      <c r="AD164" s="36"/>
      <c r="AE164" s="36">
        <v>70801</v>
      </c>
      <c r="AF164" s="36">
        <v>70800</v>
      </c>
      <c r="AG164" s="36"/>
    </row>
    <row r="165" spans="1:33" ht="52.5" customHeight="1" x14ac:dyDescent="0.25">
      <c r="A165" s="36" t="s">
        <v>1336</v>
      </c>
      <c r="B165" s="36" t="s">
        <v>1337</v>
      </c>
      <c r="C165" s="36" t="s">
        <v>1338</v>
      </c>
      <c r="D165" s="36"/>
      <c r="E165" s="36" t="s">
        <v>1339</v>
      </c>
      <c r="F165" s="36" t="s">
        <v>1340</v>
      </c>
      <c r="G165" s="36" t="s">
        <v>440</v>
      </c>
      <c r="H165" s="36"/>
      <c r="I165" s="36" t="s">
        <v>57</v>
      </c>
      <c r="J165" s="36" t="s">
        <v>466</v>
      </c>
      <c r="K165" s="36"/>
      <c r="L165" s="38">
        <v>46534</v>
      </c>
      <c r="M165" s="38"/>
      <c r="N165" s="36">
        <v>138</v>
      </c>
      <c r="O165" s="36">
        <v>0</v>
      </c>
      <c r="P165" s="36">
        <v>2.4500000000000002</v>
      </c>
      <c r="Q165" s="36">
        <v>0</v>
      </c>
      <c r="R165" s="36" t="s">
        <v>458</v>
      </c>
      <c r="S165" s="36" t="s">
        <v>467</v>
      </c>
      <c r="T165" s="36" t="s">
        <v>467</v>
      </c>
      <c r="U165" s="36" t="s">
        <v>475</v>
      </c>
      <c r="V165" s="38" t="s">
        <v>1341</v>
      </c>
      <c r="W165" s="38">
        <v>45050</v>
      </c>
      <c r="X165" s="38">
        <v>45072</v>
      </c>
      <c r="Y165" s="38">
        <v>45072</v>
      </c>
      <c r="Z165" s="36" t="s">
        <v>1342</v>
      </c>
      <c r="AA165" s="36" t="s">
        <v>462</v>
      </c>
      <c r="AB165" s="36" t="s">
        <v>478</v>
      </c>
      <c r="AC165" s="36"/>
      <c r="AD165" s="36" t="s">
        <v>1343</v>
      </c>
      <c r="AE165" s="36">
        <v>98430</v>
      </c>
      <c r="AF165" s="36">
        <v>75835</v>
      </c>
      <c r="AG165" s="36"/>
    </row>
    <row r="166" spans="1:33" ht="52.5" customHeight="1" x14ac:dyDescent="0.25">
      <c r="A166" s="36">
        <v>78173</v>
      </c>
      <c r="B166" s="36"/>
      <c r="C166" s="36"/>
      <c r="D166" s="36"/>
      <c r="E166" s="36" t="s">
        <v>1344</v>
      </c>
      <c r="F166" s="36" t="s">
        <v>1344</v>
      </c>
      <c r="G166" s="36" t="s">
        <v>440</v>
      </c>
      <c r="H166" s="36"/>
      <c r="I166" s="36" t="s">
        <v>658</v>
      </c>
      <c r="J166" s="36" t="s">
        <v>659</v>
      </c>
      <c r="K166" s="36"/>
      <c r="L166" s="38">
        <v>46535</v>
      </c>
      <c r="M166" s="38"/>
      <c r="N166" s="36">
        <v>138</v>
      </c>
      <c r="O166" s="36">
        <v>0</v>
      </c>
      <c r="P166" s="36">
        <v>0</v>
      </c>
      <c r="Q166" s="36">
        <v>0</v>
      </c>
      <c r="R166" s="36" t="s">
        <v>714</v>
      </c>
      <c r="S166" s="36" t="s">
        <v>701</v>
      </c>
      <c r="T166" s="36" t="s">
        <v>701</v>
      </c>
      <c r="U166" s="36" t="s">
        <v>460</v>
      </c>
      <c r="V166" s="38"/>
      <c r="W166" s="38"/>
      <c r="X166" s="38"/>
      <c r="Y166" s="38"/>
      <c r="Z166" s="36">
        <v>136</v>
      </c>
      <c r="AA166" s="36" t="s">
        <v>462</v>
      </c>
      <c r="AB166" s="36"/>
      <c r="AC166" s="36"/>
      <c r="AD166" s="36"/>
      <c r="AE166" s="36">
        <v>78174</v>
      </c>
      <c r="AF166" s="36">
        <v>78173</v>
      </c>
      <c r="AG166" s="36"/>
    </row>
    <row r="167" spans="1:33" ht="52.5" customHeight="1" x14ac:dyDescent="0.25">
      <c r="A167" s="36">
        <v>102777</v>
      </c>
      <c r="B167" s="36" t="s">
        <v>1345</v>
      </c>
      <c r="C167" s="36" t="s">
        <v>1346</v>
      </c>
      <c r="D167" s="36"/>
      <c r="E167" s="36" t="s">
        <v>1347</v>
      </c>
      <c r="F167" s="36" t="s">
        <v>1348</v>
      </c>
      <c r="G167" s="36" t="s">
        <v>440</v>
      </c>
      <c r="H167" s="36"/>
      <c r="I167" s="36" t="s">
        <v>57</v>
      </c>
      <c r="J167" s="36" t="s">
        <v>466</v>
      </c>
      <c r="K167" s="36"/>
      <c r="L167" s="38">
        <v>46535</v>
      </c>
      <c r="M167" s="38"/>
      <c r="N167" s="36">
        <v>138</v>
      </c>
      <c r="O167" s="36">
        <v>0</v>
      </c>
      <c r="P167" s="36">
        <v>0</v>
      </c>
      <c r="Q167" s="36">
        <v>0</v>
      </c>
      <c r="R167" s="36" t="s">
        <v>458</v>
      </c>
      <c r="S167" s="36" t="s">
        <v>467</v>
      </c>
      <c r="T167" s="36" t="s">
        <v>467</v>
      </c>
      <c r="U167" s="36" t="s">
        <v>460</v>
      </c>
      <c r="V167" s="38"/>
      <c r="W167" s="38"/>
      <c r="X167" s="38"/>
      <c r="Y167" s="38"/>
      <c r="Z167" s="36" t="s">
        <v>1349</v>
      </c>
      <c r="AA167" s="36" t="s">
        <v>462</v>
      </c>
      <c r="AB167" s="36" t="s">
        <v>478</v>
      </c>
      <c r="AC167" s="36"/>
      <c r="AD167" s="36"/>
      <c r="AE167" s="36">
        <v>102963</v>
      </c>
      <c r="AF167" s="36">
        <v>102777</v>
      </c>
      <c r="AG167" s="36"/>
    </row>
    <row r="168" spans="1:33" ht="52.5" customHeight="1" x14ac:dyDescent="0.25">
      <c r="A168" s="36" t="s">
        <v>1350</v>
      </c>
      <c r="B168" s="36" t="s">
        <v>1351</v>
      </c>
      <c r="C168" s="36" t="s">
        <v>1352</v>
      </c>
      <c r="D168" s="36"/>
      <c r="E168" s="36" t="s">
        <v>774</v>
      </c>
      <c r="F168" s="36"/>
      <c r="G168" s="36" t="s">
        <v>440</v>
      </c>
      <c r="H168" s="36"/>
      <c r="I168" s="36" t="s">
        <v>57</v>
      </c>
      <c r="J168" s="36" t="s">
        <v>466</v>
      </c>
      <c r="K168" s="36"/>
      <c r="L168" s="38">
        <v>46536</v>
      </c>
      <c r="M168" s="38"/>
      <c r="N168" s="36">
        <v>138</v>
      </c>
      <c r="O168" s="36">
        <v>0</v>
      </c>
      <c r="P168" s="36">
        <v>0</v>
      </c>
      <c r="Q168" s="36">
        <v>0</v>
      </c>
      <c r="R168" s="36" t="s">
        <v>1353</v>
      </c>
      <c r="S168" s="36" t="s">
        <v>467</v>
      </c>
      <c r="T168" s="36"/>
      <c r="U168" s="36" t="s">
        <v>460</v>
      </c>
      <c r="V168" s="38"/>
      <c r="W168" s="38"/>
      <c r="X168" s="38"/>
      <c r="Y168" s="38"/>
      <c r="Z168" s="36">
        <v>46560</v>
      </c>
      <c r="AA168" s="36" t="s">
        <v>462</v>
      </c>
      <c r="AB168" s="36" t="s">
        <v>478</v>
      </c>
      <c r="AC168" s="36"/>
      <c r="AD168" s="36"/>
      <c r="AE168" s="36">
        <v>109699</v>
      </c>
      <c r="AF168" s="36">
        <v>104643</v>
      </c>
      <c r="AG168" s="36"/>
    </row>
    <row r="169" spans="1:33" ht="52.5" customHeight="1" x14ac:dyDescent="0.25">
      <c r="A169" s="36" t="s">
        <v>1354</v>
      </c>
      <c r="B169" s="36" t="s">
        <v>1351</v>
      </c>
      <c r="C169" s="36" t="s">
        <v>1355</v>
      </c>
      <c r="D169" s="36"/>
      <c r="E169" s="36" t="s">
        <v>1339</v>
      </c>
      <c r="F169" s="36" t="s">
        <v>1356</v>
      </c>
      <c r="G169" s="36" t="s">
        <v>440</v>
      </c>
      <c r="H169" s="36"/>
      <c r="I169" s="36" t="s">
        <v>57</v>
      </c>
      <c r="J169" s="36" t="s">
        <v>466</v>
      </c>
      <c r="K169" s="36"/>
      <c r="L169" s="38">
        <v>46536</v>
      </c>
      <c r="M169" s="38"/>
      <c r="N169" s="36">
        <v>138</v>
      </c>
      <c r="O169" s="36">
        <v>0</v>
      </c>
      <c r="P169" s="36">
        <v>0</v>
      </c>
      <c r="Q169" s="36">
        <v>0</v>
      </c>
      <c r="R169" s="36" t="s">
        <v>458</v>
      </c>
      <c r="S169" s="36" t="s">
        <v>467</v>
      </c>
      <c r="T169" s="36" t="s">
        <v>467</v>
      </c>
      <c r="U169" s="36" t="s">
        <v>460</v>
      </c>
      <c r="V169" s="38"/>
      <c r="W169" s="38"/>
      <c r="X169" s="38"/>
      <c r="Y169" s="38"/>
      <c r="Z169" s="36" t="s">
        <v>1349</v>
      </c>
      <c r="AA169" s="36" t="s">
        <v>462</v>
      </c>
      <c r="AB169" s="36" t="s">
        <v>478</v>
      </c>
      <c r="AC169" s="36"/>
      <c r="AD169" s="36"/>
      <c r="AE169" s="36">
        <v>109698</v>
      </c>
      <c r="AF169" s="36">
        <v>104643</v>
      </c>
      <c r="AG169" s="36"/>
    </row>
    <row r="170" spans="1:33" ht="52.5" customHeight="1" x14ac:dyDescent="0.25">
      <c r="A170" s="36">
        <v>72213</v>
      </c>
      <c r="B170" s="36" t="s">
        <v>1357</v>
      </c>
      <c r="C170" s="36" t="s">
        <v>1358</v>
      </c>
      <c r="D170" s="36" t="s">
        <v>913</v>
      </c>
      <c r="E170" s="36" t="s">
        <v>1359</v>
      </c>
      <c r="F170" s="36"/>
      <c r="G170" s="36" t="s">
        <v>440</v>
      </c>
      <c r="H170" s="36"/>
      <c r="I170" s="36" t="s">
        <v>511</v>
      </c>
      <c r="J170" s="36" t="s">
        <v>1360</v>
      </c>
      <c r="K170" s="36" t="s">
        <v>1361</v>
      </c>
      <c r="L170" s="38">
        <v>46537</v>
      </c>
      <c r="M170" s="38"/>
      <c r="N170" s="36">
        <v>69</v>
      </c>
      <c r="O170" s="36">
        <v>0</v>
      </c>
      <c r="P170" s="36">
        <v>0</v>
      </c>
      <c r="Q170" s="36">
        <v>0</v>
      </c>
      <c r="R170" s="36" t="s">
        <v>458</v>
      </c>
      <c r="S170" s="36" t="s">
        <v>1362</v>
      </c>
      <c r="T170" s="36"/>
      <c r="U170" s="36" t="s">
        <v>460</v>
      </c>
      <c r="V170" s="38"/>
      <c r="W170" s="38"/>
      <c r="X170" s="38"/>
      <c r="Y170" s="38"/>
      <c r="Z170" s="36" t="s">
        <v>1363</v>
      </c>
      <c r="AA170" s="36" t="s">
        <v>462</v>
      </c>
      <c r="AB170" s="36" t="s">
        <v>478</v>
      </c>
      <c r="AC170" s="36"/>
      <c r="AD170" s="36"/>
      <c r="AE170" s="36">
        <v>72214</v>
      </c>
      <c r="AF170" s="36">
        <v>72213</v>
      </c>
      <c r="AG170" s="36"/>
    </row>
    <row r="171" spans="1:33" ht="52.5" customHeight="1" x14ac:dyDescent="0.25">
      <c r="A171" s="36">
        <v>73061</v>
      </c>
      <c r="B171" s="36" t="s">
        <v>1364</v>
      </c>
      <c r="C171" s="36" t="s">
        <v>1365</v>
      </c>
      <c r="D171" s="36" t="s">
        <v>1366</v>
      </c>
      <c r="E171" s="36" t="s">
        <v>1367</v>
      </c>
      <c r="F171" s="36" t="s">
        <v>1368</v>
      </c>
      <c r="G171" s="36" t="s">
        <v>496</v>
      </c>
      <c r="H171" s="36"/>
      <c r="I171" s="36" t="s">
        <v>574</v>
      </c>
      <c r="J171" s="36" t="s">
        <v>746</v>
      </c>
      <c r="K171" s="36"/>
      <c r="L171" s="38">
        <v>46537</v>
      </c>
      <c r="M171" s="38"/>
      <c r="N171" s="36">
        <v>138</v>
      </c>
      <c r="O171" s="36">
        <v>0</v>
      </c>
      <c r="P171" s="36">
        <v>20.5</v>
      </c>
      <c r="Q171" s="36">
        <v>0</v>
      </c>
      <c r="R171" s="36" t="s">
        <v>458</v>
      </c>
      <c r="S171" s="36" t="s">
        <v>1369</v>
      </c>
      <c r="T171" s="36" t="s">
        <v>1370</v>
      </c>
      <c r="U171" s="36" t="s">
        <v>460</v>
      </c>
      <c r="V171" s="38"/>
      <c r="W171" s="38">
        <v>44950</v>
      </c>
      <c r="X171" s="38">
        <v>44981</v>
      </c>
      <c r="Y171" s="38"/>
      <c r="Z171" s="36" t="s">
        <v>1371</v>
      </c>
      <c r="AA171" s="36" t="s">
        <v>462</v>
      </c>
      <c r="AB171" s="36" t="s">
        <v>478</v>
      </c>
      <c r="AC171" s="36"/>
      <c r="AD171" s="36"/>
      <c r="AE171" s="36">
        <v>73062</v>
      </c>
      <c r="AF171" s="36">
        <v>73061</v>
      </c>
      <c r="AG171" s="36"/>
    </row>
    <row r="172" spans="1:33" ht="52.5" customHeight="1" x14ac:dyDescent="0.25">
      <c r="A172" s="36">
        <v>68254</v>
      </c>
      <c r="B172" s="36" t="s">
        <v>1372</v>
      </c>
      <c r="C172" s="36" t="s">
        <v>1373</v>
      </c>
      <c r="D172" s="36" t="s">
        <v>584</v>
      </c>
      <c r="E172" s="36" t="s">
        <v>1374</v>
      </c>
      <c r="F172" s="36"/>
      <c r="G172" s="36" t="s">
        <v>440</v>
      </c>
      <c r="H172" s="36"/>
      <c r="I172" s="36" t="s">
        <v>511</v>
      </c>
      <c r="J172" s="36" t="s">
        <v>1375</v>
      </c>
      <c r="K172" s="36"/>
      <c r="L172" s="38">
        <v>46537</v>
      </c>
      <c r="M172" s="38"/>
      <c r="N172" s="36">
        <v>138</v>
      </c>
      <c r="O172" s="36">
        <v>0</v>
      </c>
      <c r="P172" s="36">
        <v>0</v>
      </c>
      <c r="Q172" s="36">
        <v>0</v>
      </c>
      <c r="R172" s="36" t="s">
        <v>458</v>
      </c>
      <c r="S172" s="36" t="s">
        <v>1376</v>
      </c>
      <c r="T172" s="36"/>
      <c r="U172" s="36" t="s">
        <v>460</v>
      </c>
      <c r="V172" s="38"/>
      <c r="W172" s="38"/>
      <c r="X172" s="38"/>
      <c r="Y172" s="38"/>
      <c r="Z172" s="36"/>
      <c r="AA172" s="36" t="s">
        <v>462</v>
      </c>
      <c r="AB172" s="36" t="s">
        <v>478</v>
      </c>
      <c r="AC172" s="36"/>
      <c r="AD172" s="36"/>
      <c r="AE172" s="36">
        <v>68255</v>
      </c>
      <c r="AF172" s="36">
        <v>68254</v>
      </c>
      <c r="AG172" s="36"/>
    </row>
    <row r="173" spans="1:33" ht="52.5" customHeight="1" x14ac:dyDescent="0.25">
      <c r="A173" s="36" t="s">
        <v>1377</v>
      </c>
      <c r="B173" s="36" t="s">
        <v>1378</v>
      </c>
      <c r="C173" s="36" t="s">
        <v>1379</v>
      </c>
      <c r="D173" s="36"/>
      <c r="E173" s="36" t="s">
        <v>1380</v>
      </c>
      <c r="F173" s="36" t="s">
        <v>1381</v>
      </c>
      <c r="G173" s="36" t="s">
        <v>440</v>
      </c>
      <c r="H173" s="36"/>
      <c r="I173" s="36" t="s">
        <v>57</v>
      </c>
      <c r="J173" s="36" t="s">
        <v>466</v>
      </c>
      <c r="K173" s="36"/>
      <c r="L173" s="38">
        <v>46537</v>
      </c>
      <c r="M173" s="38"/>
      <c r="N173" s="36">
        <v>138</v>
      </c>
      <c r="O173" s="36">
        <v>0</v>
      </c>
      <c r="P173" s="36">
        <v>0</v>
      </c>
      <c r="Q173" s="36">
        <v>0</v>
      </c>
      <c r="R173" s="36" t="s">
        <v>458</v>
      </c>
      <c r="S173" s="36" t="s">
        <v>909</v>
      </c>
      <c r="T173" s="36" t="s">
        <v>909</v>
      </c>
      <c r="U173" s="36" t="s">
        <v>475</v>
      </c>
      <c r="V173" s="38" t="s">
        <v>1382</v>
      </c>
      <c r="W173" s="38">
        <v>45525</v>
      </c>
      <c r="X173" s="38">
        <v>45547</v>
      </c>
      <c r="Y173" s="38">
        <v>45547</v>
      </c>
      <c r="Z173" s="36" t="s">
        <v>1383</v>
      </c>
      <c r="AA173" s="36" t="s">
        <v>462</v>
      </c>
      <c r="AB173" s="36" t="s">
        <v>478</v>
      </c>
      <c r="AC173" s="36"/>
      <c r="AD173" s="36"/>
      <c r="AE173" s="36">
        <v>111226</v>
      </c>
      <c r="AF173" s="36">
        <v>90255</v>
      </c>
      <c r="AG173" s="36"/>
    </row>
    <row r="174" spans="1:33" ht="52.5" customHeight="1" x14ac:dyDescent="0.25">
      <c r="A174" s="36" t="s">
        <v>1384</v>
      </c>
      <c r="B174" s="36" t="s">
        <v>1378</v>
      </c>
      <c r="C174" s="36" t="s">
        <v>1385</v>
      </c>
      <c r="D174" s="36"/>
      <c r="E174" s="36" t="s">
        <v>1386</v>
      </c>
      <c r="F174" s="36" t="s">
        <v>1387</v>
      </c>
      <c r="G174" s="36" t="s">
        <v>440</v>
      </c>
      <c r="H174" s="36"/>
      <c r="I174" s="36" t="s">
        <v>57</v>
      </c>
      <c r="J174" s="36" t="s">
        <v>466</v>
      </c>
      <c r="K174" s="36"/>
      <c r="L174" s="38">
        <v>46537</v>
      </c>
      <c r="M174" s="38"/>
      <c r="N174" s="36">
        <v>138</v>
      </c>
      <c r="O174" s="36">
        <v>0</v>
      </c>
      <c r="P174" s="36">
        <v>0</v>
      </c>
      <c r="Q174" s="36">
        <v>0</v>
      </c>
      <c r="R174" s="36" t="s">
        <v>458</v>
      </c>
      <c r="S174" s="36" t="s">
        <v>909</v>
      </c>
      <c r="T174" s="36" t="s">
        <v>909</v>
      </c>
      <c r="U174" s="36" t="s">
        <v>475</v>
      </c>
      <c r="V174" s="38" t="s">
        <v>1382</v>
      </c>
      <c r="W174" s="38">
        <v>45525</v>
      </c>
      <c r="X174" s="38">
        <v>45547</v>
      </c>
      <c r="Y174" s="38">
        <v>45547</v>
      </c>
      <c r="Z174" s="36" t="s">
        <v>1388</v>
      </c>
      <c r="AA174" s="36" t="s">
        <v>462</v>
      </c>
      <c r="AB174" s="36" t="s">
        <v>478</v>
      </c>
      <c r="AC174" s="36"/>
      <c r="AD174" s="36"/>
      <c r="AE174" s="36">
        <v>111227</v>
      </c>
      <c r="AF174" s="36">
        <v>90255</v>
      </c>
      <c r="AG174" s="36"/>
    </row>
    <row r="175" spans="1:33" ht="52.5" customHeight="1" x14ac:dyDescent="0.25">
      <c r="A175" s="36" t="s">
        <v>1389</v>
      </c>
      <c r="B175" s="36" t="s">
        <v>1378</v>
      </c>
      <c r="C175" s="36" t="s">
        <v>1390</v>
      </c>
      <c r="D175" s="36"/>
      <c r="E175" s="36" t="s">
        <v>1380</v>
      </c>
      <c r="F175" s="36" t="s">
        <v>1391</v>
      </c>
      <c r="G175" s="36" t="s">
        <v>440</v>
      </c>
      <c r="H175" s="36"/>
      <c r="I175" s="36" t="s">
        <v>57</v>
      </c>
      <c r="J175" s="36" t="s">
        <v>466</v>
      </c>
      <c r="K175" s="36"/>
      <c r="L175" s="38">
        <v>46537</v>
      </c>
      <c r="M175" s="38"/>
      <c r="N175" s="36">
        <v>138</v>
      </c>
      <c r="O175" s="36">
        <v>0</v>
      </c>
      <c r="P175" s="36">
        <v>0</v>
      </c>
      <c r="Q175" s="36">
        <v>0</v>
      </c>
      <c r="R175" s="36" t="s">
        <v>458</v>
      </c>
      <c r="S175" s="36" t="s">
        <v>909</v>
      </c>
      <c r="T175" s="36" t="s">
        <v>467</v>
      </c>
      <c r="U175" s="36" t="s">
        <v>475</v>
      </c>
      <c r="V175" s="38" t="s">
        <v>1382</v>
      </c>
      <c r="W175" s="38">
        <v>45525</v>
      </c>
      <c r="X175" s="38">
        <v>45547</v>
      </c>
      <c r="Y175" s="38">
        <v>45547</v>
      </c>
      <c r="Z175" s="36" t="s">
        <v>1392</v>
      </c>
      <c r="AA175" s="36" t="s">
        <v>462</v>
      </c>
      <c r="AB175" s="36" t="s">
        <v>478</v>
      </c>
      <c r="AC175" s="36"/>
      <c r="AD175" s="36"/>
      <c r="AE175" s="36">
        <v>111228</v>
      </c>
      <c r="AF175" s="36">
        <v>90255</v>
      </c>
      <c r="AG175" s="36"/>
    </row>
    <row r="176" spans="1:33" ht="52.5" customHeight="1" x14ac:dyDescent="0.25">
      <c r="A176" s="36">
        <v>99728</v>
      </c>
      <c r="B176" s="36" t="s">
        <v>1393</v>
      </c>
      <c r="C176" s="36" t="s">
        <v>1394</v>
      </c>
      <c r="D176" s="36" t="s">
        <v>1395</v>
      </c>
      <c r="E176" s="36" t="s">
        <v>1396</v>
      </c>
      <c r="F176" s="36"/>
      <c r="G176" s="36" t="s">
        <v>440</v>
      </c>
      <c r="H176" s="36" t="s">
        <v>1397</v>
      </c>
      <c r="I176" s="36" t="s">
        <v>853</v>
      </c>
      <c r="J176" s="36" t="s">
        <v>1398</v>
      </c>
      <c r="K176" s="36"/>
      <c r="L176" s="38">
        <v>46537</v>
      </c>
      <c r="M176" s="38"/>
      <c r="N176" s="36">
        <v>345</v>
      </c>
      <c r="O176" s="36">
        <v>0</v>
      </c>
      <c r="P176" s="36">
        <v>0</v>
      </c>
      <c r="Q176" s="36">
        <v>0</v>
      </c>
      <c r="R176" s="36" t="s">
        <v>458</v>
      </c>
      <c r="S176" s="36" t="s">
        <v>546</v>
      </c>
      <c r="T176" s="36"/>
      <c r="U176" s="36" t="s">
        <v>460</v>
      </c>
      <c r="V176" s="38"/>
      <c r="W176" s="38"/>
      <c r="X176" s="38"/>
      <c r="Y176" s="38"/>
      <c r="Z176" s="36"/>
      <c r="AA176" s="36" t="s">
        <v>462</v>
      </c>
      <c r="AB176" s="36"/>
      <c r="AC176" s="36"/>
      <c r="AD176" s="36"/>
      <c r="AE176" s="36">
        <v>99729</v>
      </c>
      <c r="AF176" s="36">
        <v>99728</v>
      </c>
      <c r="AG176" s="36"/>
    </row>
    <row r="177" spans="1:33" ht="52.5" customHeight="1" x14ac:dyDescent="0.25">
      <c r="A177" s="36" t="s">
        <v>1399</v>
      </c>
      <c r="B177" s="36" t="s">
        <v>1351</v>
      </c>
      <c r="C177" s="36" t="s">
        <v>1400</v>
      </c>
      <c r="D177" s="36"/>
      <c r="E177" s="36" t="s">
        <v>1339</v>
      </c>
      <c r="F177" s="36" t="s">
        <v>1356</v>
      </c>
      <c r="G177" s="36" t="s">
        <v>440</v>
      </c>
      <c r="H177" s="36"/>
      <c r="I177" s="36" t="s">
        <v>57</v>
      </c>
      <c r="J177" s="36" t="s">
        <v>466</v>
      </c>
      <c r="K177" s="36"/>
      <c r="L177" s="38">
        <v>46537</v>
      </c>
      <c r="M177" s="38"/>
      <c r="N177" s="36">
        <v>138</v>
      </c>
      <c r="O177" s="36">
        <v>0</v>
      </c>
      <c r="P177" s="36">
        <v>5.75</v>
      </c>
      <c r="Q177" s="36">
        <v>0</v>
      </c>
      <c r="R177" s="36" t="s">
        <v>458</v>
      </c>
      <c r="S177" s="36" t="s">
        <v>467</v>
      </c>
      <c r="T177" s="36" t="s">
        <v>467</v>
      </c>
      <c r="U177" s="36" t="s">
        <v>460</v>
      </c>
      <c r="V177" s="38"/>
      <c r="W177" s="38"/>
      <c r="X177" s="38"/>
      <c r="Y177" s="38"/>
      <c r="Z177" s="36" t="s">
        <v>1349</v>
      </c>
      <c r="AA177" s="36" t="s">
        <v>462</v>
      </c>
      <c r="AB177" s="36" t="s">
        <v>478</v>
      </c>
      <c r="AC177" s="36"/>
      <c r="AD177" s="36"/>
      <c r="AE177" s="36">
        <v>109700</v>
      </c>
      <c r="AF177" s="36">
        <v>104643</v>
      </c>
      <c r="AG177" s="36"/>
    </row>
    <row r="178" spans="1:33" ht="52.5" customHeight="1" x14ac:dyDescent="0.25">
      <c r="A178" s="36">
        <v>90008</v>
      </c>
      <c r="B178" s="36" t="s">
        <v>1401</v>
      </c>
      <c r="C178" s="36" t="s">
        <v>1402</v>
      </c>
      <c r="D178" s="36" t="s">
        <v>913</v>
      </c>
      <c r="E178" s="36" t="s">
        <v>1403</v>
      </c>
      <c r="F178" s="36" t="s">
        <v>1404</v>
      </c>
      <c r="G178" s="36" t="s">
        <v>440</v>
      </c>
      <c r="H178" s="36"/>
      <c r="I178" s="36" t="s">
        <v>1405</v>
      </c>
      <c r="J178" s="36" t="s">
        <v>1406</v>
      </c>
      <c r="K178" s="36" t="s">
        <v>1407</v>
      </c>
      <c r="L178" s="38">
        <v>46537</v>
      </c>
      <c r="M178" s="38"/>
      <c r="N178" s="36">
        <v>345</v>
      </c>
      <c r="O178" s="36">
        <v>1.2</v>
      </c>
      <c r="P178" s="36">
        <v>1.2</v>
      </c>
      <c r="Q178" s="36">
        <v>0</v>
      </c>
      <c r="R178" s="36" t="s">
        <v>458</v>
      </c>
      <c r="S178" s="36" t="s">
        <v>860</v>
      </c>
      <c r="T178" s="36" t="s">
        <v>859</v>
      </c>
      <c r="U178" s="36" t="s">
        <v>520</v>
      </c>
      <c r="V178" s="38" t="s">
        <v>521</v>
      </c>
      <c r="W178" s="38">
        <v>44924</v>
      </c>
      <c r="X178" s="38">
        <v>45392</v>
      </c>
      <c r="Y178" s="38">
        <v>45405</v>
      </c>
      <c r="Z178" s="36" t="s">
        <v>862</v>
      </c>
      <c r="AA178" s="36" t="s">
        <v>462</v>
      </c>
      <c r="AB178" s="36"/>
      <c r="AC178" s="36"/>
      <c r="AD178" s="36"/>
      <c r="AE178" s="36">
        <v>90009</v>
      </c>
      <c r="AF178" s="36">
        <v>90008</v>
      </c>
      <c r="AG178" s="36"/>
    </row>
    <row r="179" spans="1:33" ht="52.5" customHeight="1" x14ac:dyDescent="0.25">
      <c r="A179" s="36">
        <v>76569</v>
      </c>
      <c r="B179" s="36" t="s">
        <v>1408</v>
      </c>
      <c r="C179" s="36" t="s">
        <v>912</v>
      </c>
      <c r="D179" s="36" t="s">
        <v>913</v>
      </c>
      <c r="E179" s="36" t="s">
        <v>1409</v>
      </c>
      <c r="F179" s="36"/>
      <c r="G179" s="36" t="s">
        <v>518</v>
      </c>
      <c r="H179" s="36"/>
      <c r="I179" s="36" t="s">
        <v>574</v>
      </c>
      <c r="J179" s="36" t="s">
        <v>915</v>
      </c>
      <c r="K179" s="36"/>
      <c r="L179" s="38">
        <v>46537.083333333336</v>
      </c>
      <c r="M179" s="38"/>
      <c r="N179" s="36">
        <v>138</v>
      </c>
      <c r="O179" s="36">
        <v>0</v>
      </c>
      <c r="P179" s="36">
        <v>0</v>
      </c>
      <c r="Q179" s="36">
        <v>0</v>
      </c>
      <c r="R179" s="36" t="s">
        <v>458</v>
      </c>
      <c r="S179" s="36" t="s">
        <v>1410</v>
      </c>
      <c r="T179" s="36"/>
      <c r="U179" s="36" t="s">
        <v>475</v>
      </c>
      <c r="V179" s="38" t="s">
        <v>917</v>
      </c>
      <c r="W179" s="38">
        <v>45028</v>
      </c>
      <c r="X179" s="38">
        <v>45065</v>
      </c>
      <c r="Y179" s="38"/>
      <c r="Z179" s="36" t="s">
        <v>1411</v>
      </c>
      <c r="AA179" s="36" t="s">
        <v>462</v>
      </c>
      <c r="AB179" s="36"/>
      <c r="AC179" s="36"/>
      <c r="AD179" s="36"/>
      <c r="AE179" s="36">
        <v>76570</v>
      </c>
      <c r="AF179" s="36">
        <v>76569</v>
      </c>
      <c r="AG179" s="36"/>
    </row>
    <row r="180" spans="1:33" ht="52.5" customHeight="1" x14ac:dyDescent="0.25">
      <c r="A180" s="36">
        <v>90047</v>
      </c>
      <c r="B180" s="36" t="s">
        <v>1412</v>
      </c>
      <c r="C180" s="36" t="s">
        <v>1413</v>
      </c>
      <c r="D180" s="36" t="s">
        <v>852</v>
      </c>
      <c r="E180" s="36" t="s">
        <v>1414</v>
      </c>
      <c r="F180" s="36" t="s">
        <v>1415</v>
      </c>
      <c r="G180" s="36" t="s">
        <v>440</v>
      </c>
      <c r="H180" s="36"/>
      <c r="I180" s="36" t="s">
        <v>511</v>
      </c>
      <c r="J180" s="36" t="s">
        <v>1416</v>
      </c>
      <c r="K180" s="36" t="s">
        <v>1417</v>
      </c>
      <c r="L180" s="38">
        <v>46538</v>
      </c>
      <c r="M180" s="38"/>
      <c r="N180" s="36">
        <v>345</v>
      </c>
      <c r="O180" s="36">
        <v>0.2</v>
      </c>
      <c r="P180" s="36">
        <v>0</v>
      </c>
      <c r="Q180" s="36">
        <v>0</v>
      </c>
      <c r="R180" s="36" t="s">
        <v>458</v>
      </c>
      <c r="S180" s="36" t="s">
        <v>1418</v>
      </c>
      <c r="T180" s="36" t="s">
        <v>1418</v>
      </c>
      <c r="U180" s="36" t="s">
        <v>460</v>
      </c>
      <c r="V180" s="38"/>
      <c r="W180" s="38"/>
      <c r="X180" s="38"/>
      <c r="Y180" s="38"/>
      <c r="Z180" s="36"/>
      <c r="AA180" s="36" t="s">
        <v>462</v>
      </c>
      <c r="AB180" s="36"/>
      <c r="AC180" s="36"/>
      <c r="AD180" s="36"/>
      <c r="AE180" s="36">
        <v>90048</v>
      </c>
      <c r="AF180" s="36">
        <v>90047</v>
      </c>
      <c r="AG180" s="36"/>
    </row>
    <row r="181" spans="1:33" ht="52.5" customHeight="1" x14ac:dyDescent="0.25">
      <c r="A181" s="36">
        <v>99134</v>
      </c>
      <c r="B181" s="36" t="s">
        <v>1419</v>
      </c>
      <c r="C181" s="36"/>
      <c r="D181" s="36"/>
      <c r="E181" s="36" t="s">
        <v>551</v>
      </c>
      <c r="F181" s="36"/>
      <c r="G181" s="36" t="s">
        <v>440</v>
      </c>
      <c r="H181" s="36"/>
      <c r="I181" s="36" t="s">
        <v>57</v>
      </c>
      <c r="J181" s="36" t="s">
        <v>466</v>
      </c>
      <c r="K181" s="36"/>
      <c r="L181" s="38">
        <v>46538</v>
      </c>
      <c r="M181" s="38"/>
      <c r="N181" s="36">
        <v>138</v>
      </c>
      <c r="O181" s="36">
        <v>0</v>
      </c>
      <c r="P181" s="36">
        <v>0</v>
      </c>
      <c r="Q181" s="36">
        <v>0</v>
      </c>
      <c r="R181" s="36" t="s">
        <v>458</v>
      </c>
      <c r="S181" s="36" t="s">
        <v>467</v>
      </c>
      <c r="T181" s="36"/>
      <c r="U181" s="36" t="s">
        <v>460</v>
      </c>
      <c r="V181" s="38"/>
      <c r="W181" s="38"/>
      <c r="X181" s="38"/>
      <c r="Y181" s="38"/>
      <c r="Z181" s="36"/>
      <c r="AA181" s="36" t="s">
        <v>462</v>
      </c>
      <c r="AB181" s="36" t="s">
        <v>478</v>
      </c>
      <c r="AC181" s="36"/>
      <c r="AD181" s="36"/>
      <c r="AE181" s="36">
        <v>99135</v>
      </c>
      <c r="AF181" s="36">
        <v>99134</v>
      </c>
      <c r="AG181" s="36"/>
    </row>
    <row r="182" spans="1:33" ht="52.5" customHeight="1" x14ac:dyDescent="0.25">
      <c r="A182" s="36" t="s">
        <v>1420</v>
      </c>
      <c r="B182" s="36" t="s">
        <v>1378</v>
      </c>
      <c r="C182" s="36" t="s">
        <v>1421</v>
      </c>
      <c r="D182" s="36"/>
      <c r="E182" s="36" t="s">
        <v>1422</v>
      </c>
      <c r="F182" s="36" t="s">
        <v>1423</v>
      </c>
      <c r="G182" s="36" t="s">
        <v>440</v>
      </c>
      <c r="H182" s="36"/>
      <c r="I182" s="36" t="s">
        <v>57</v>
      </c>
      <c r="J182" s="36" t="s">
        <v>466</v>
      </c>
      <c r="K182" s="36"/>
      <c r="L182" s="38">
        <v>46538</v>
      </c>
      <c r="M182" s="38"/>
      <c r="N182" s="36">
        <v>138</v>
      </c>
      <c r="O182" s="36">
        <v>0</v>
      </c>
      <c r="P182" s="36">
        <v>0</v>
      </c>
      <c r="Q182" s="36">
        <v>0</v>
      </c>
      <c r="R182" s="36" t="s">
        <v>458</v>
      </c>
      <c r="S182" s="36" t="s">
        <v>909</v>
      </c>
      <c r="T182" s="36" t="s">
        <v>909</v>
      </c>
      <c r="U182" s="36" t="s">
        <v>475</v>
      </c>
      <c r="V182" s="38" t="s">
        <v>1382</v>
      </c>
      <c r="W182" s="38">
        <v>45525</v>
      </c>
      <c r="X182" s="38">
        <v>45547</v>
      </c>
      <c r="Y182" s="38">
        <v>45547</v>
      </c>
      <c r="Z182" s="36">
        <v>41111</v>
      </c>
      <c r="AA182" s="36" t="s">
        <v>462</v>
      </c>
      <c r="AB182" s="36" t="s">
        <v>478</v>
      </c>
      <c r="AC182" s="36"/>
      <c r="AD182" s="36"/>
      <c r="AE182" s="36">
        <v>111229</v>
      </c>
      <c r="AF182" s="36">
        <v>90255</v>
      </c>
      <c r="AG182" s="36"/>
    </row>
    <row r="183" spans="1:33" ht="52.5" customHeight="1" x14ac:dyDescent="0.25">
      <c r="A183" s="36" t="s">
        <v>1424</v>
      </c>
      <c r="B183" s="36" t="s">
        <v>1425</v>
      </c>
      <c r="C183" s="36" t="s">
        <v>1426</v>
      </c>
      <c r="D183" s="36"/>
      <c r="E183" s="36" t="s">
        <v>1427</v>
      </c>
      <c r="F183" s="36" t="s">
        <v>1428</v>
      </c>
      <c r="G183" s="36" t="s">
        <v>440</v>
      </c>
      <c r="H183" s="36"/>
      <c r="I183" s="36" t="s">
        <v>57</v>
      </c>
      <c r="J183" s="36" t="s">
        <v>466</v>
      </c>
      <c r="K183" s="36"/>
      <c r="L183" s="38">
        <v>46538</v>
      </c>
      <c r="M183" s="38"/>
      <c r="N183" s="36">
        <v>345</v>
      </c>
      <c r="O183" s="36">
        <v>0</v>
      </c>
      <c r="P183" s="36">
        <v>0</v>
      </c>
      <c r="Q183" s="36">
        <v>0</v>
      </c>
      <c r="R183" s="36" t="s">
        <v>458</v>
      </c>
      <c r="S183" s="36" t="s">
        <v>1429</v>
      </c>
      <c r="T183" s="36" t="s">
        <v>1429</v>
      </c>
      <c r="U183" s="36" t="s">
        <v>460</v>
      </c>
      <c r="V183" s="38"/>
      <c r="W183" s="38"/>
      <c r="X183" s="38"/>
      <c r="Y183" s="38"/>
      <c r="Z183" s="36" t="s">
        <v>1430</v>
      </c>
      <c r="AA183" s="36" t="s">
        <v>462</v>
      </c>
      <c r="AB183" s="36" t="s">
        <v>478</v>
      </c>
      <c r="AC183" s="36"/>
      <c r="AD183" s="36"/>
      <c r="AE183" s="36">
        <v>112118</v>
      </c>
      <c r="AF183" s="36">
        <v>110068</v>
      </c>
      <c r="AG183" s="36"/>
    </row>
    <row r="184" spans="1:33" ht="52.5" customHeight="1" x14ac:dyDescent="0.25">
      <c r="A184" s="36" t="s">
        <v>1431</v>
      </c>
      <c r="B184" s="36" t="s">
        <v>1432</v>
      </c>
      <c r="C184" s="36" t="s">
        <v>1433</v>
      </c>
      <c r="D184" s="36"/>
      <c r="E184" s="36" t="s">
        <v>1434</v>
      </c>
      <c r="F184" s="36"/>
      <c r="G184" s="36" t="s">
        <v>440</v>
      </c>
      <c r="H184" s="36"/>
      <c r="I184" s="36" t="s">
        <v>57</v>
      </c>
      <c r="J184" s="36" t="s">
        <v>466</v>
      </c>
      <c r="K184" s="36"/>
      <c r="L184" s="38">
        <v>46538</v>
      </c>
      <c r="M184" s="38"/>
      <c r="N184" s="36">
        <v>138</v>
      </c>
      <c r="O184" s="36">
        <v>0</v>
      </c>
      <c r="P184" s="36">
        <v>0</v>
      </c>
      <c r="Q184" s="36">
        <v>0</v>
      </c>
      <c r="R184" s="36" t="s">
        <v>1435</v>
      </c>
      <c r="S184" s="36" t="s">
        <v>467</v>
      </c>
      <c r="T184" s="36"/>
      <c r="U184" s="36" t="s">
        <v>460</v>
      </c>
      <c r="V184" s="38"/>
      <c r="W184" s="38"/>
      <c r="X184" s="38"/>
      <c r="Y184" s="38"/>
      <c r="Z184" s="36">
        <v>47016</v>
      </c>
      <c r="AA184" s="36" t="s">
        <v>462</v>
      </c>
      <c r="AB184" s="36" t="s">
        <v>478</v>
      </c>
      <c r="AC184" s="36"/>
      <c r="AD184" s="36"/>
      <c r="AE184" s="36">
        <v>112607</v>
      </c>
      <c r="AF184" s="36">
        <v>112585</v>
      </c>
      <c r="AG184" s="36"/>
    </row>
    <row r="185" spans="1:33" ht="52.5" customHeight="1" x14ac:dyDescent="0.25">
      <c r="A185" s="36" t="s">
        <v>1436</v>
      </c>
      <c r="B185" s="36" t="s">
        <v>1432</v>
      </c>
      <c r="C185" s="36" t="s">
        <v>1437</v>
      </c>
      <c r="D185" s="36"/>
      <c r="E185" s="36" t="s">
        <v>1438</v>
      </c>
      <c r="F185" s="36"/>
      <c r="G185" s="36" t="s">
        <v>440</v>
      </c>
      <c r="H185" s="36"/>
      <c r="I185" s="36" t="s">
        <v>57</v>
      </c>
      <c r="J185" s="36" t="s">
        <v>466</v>
      </c>
      <c r="K185" s="36"/>
      <c r="L185" s="38">
        <v>46538</v>
      </c>
      <c r="M185" s="38"/>
      <c r="N185" s="36">
        <v>138</v>
      </c>
      <c r="O185" s="36">
        <v>0</v>
      </c>
      <c r="P185" s="36">
        <v>0</v>
      </c>
      <c r="Q185" s="36">
        <v>0</v>
      </c>
      <c r="R185" s="36" t="s">
        <v>1435</v>
      </c>
      <c r="S185" s="36" t="s">
        <v>467</v>
      </c>
      <c r="T185" s="36"/>
      <c r="U185" s="36" t="s">
        <v>460</v>
      </c>
      <c r="V185" s="38"/>
      <c r="W185" s="38"/>
      <c r="X185" s="38"/>
      <c r="Y185" s="38"/>
      <c r="Z185" s="36">
        <v>40390</v>
      </c>
      <c r="AA185" s="36" t="s">
        <v>462</v>
      </c>
      <c r="AB185" s="36" t="s">
        <v>478</v>
      </c>
      <c r="AC185" s="36"/>
      <c r="AD185" s="36"/>
      <c r="AE185" s="36">
        <v>112608</v>
      </c>
      <c r="AF185" s="36">
        <v>112585</v>
      </c>
      <c r="AG185" s="36"/>
    </row>
    <row r="186" spans="1:33" ht="52.5" customHeight="1" x14ac:dyDescent="0.25">
      <c r="A186" s="36" t="s">
        <v>1439</v>
      </c>
      <c r="B186" s="36" t="s">
        <v>1440</v>
      </c>
      <c r="C186" s="36" t="s">
        <v>1441</v>
      </c>
      <c r="D186" s="36"/>
      <c r="E186" s="36"/>
      <c r="F186" s="36"/>
      <c r="G186" s="36" t="s">
        <v>440</v>
      </c>
      <c r="H186" s="36"/>
      <c r="I186" s="36" t="s">
        <v>154</v>
      </c>
      <c r="J186" s="36" t="s">
        <v>674</v>
      </c>
      <c r="K186" s="36"/>
      <c r="L186" s="38">
        <v>46538</v>
      </c>
      <c r="M186" s="38">
        <v>46538</v>
      </c>
      <c r="N186" s="36">
        <v>138</v>
      </c>
      <c r="O186" s="36">
        <v>0</v>
      </c>
      <c r="P186" s="36">
        <v>0</v>
      </c>
      <c r="Q186" s="36">
        <v>0</v>
      </c>
      <c r="R186" s="36" t="s">
        <v>458</v>
      </c>
      <c r="S186" s="36" t="s">
        <v>601</v>
      </c>
      <c r="T186" s="36" t="s">
        <v>601</v>
      </c>
      <c r="U186" s="36" t="s">
        <v>460</v>
      </c>
      <c r="V186" s="38"/>
      <c r="W186" s="38"/>
      <c r="X186" s="38"/>
      <c r="Y186" s="38"/>
      <c r="Z186" s="36">
        <v>39580</v>
      </c>
      <c r="AA186" s="36" t="s">
        <v>462</v>
      </c>
      <c r="AB186" s="36"/>
      <c r="AC186" s="36"/>
      <c r="AD186" s="36"/>
      <c r="AE186" s="36">
        <v>113225</v>
      </c>
      <c r="AF186" s="36">
        <v>82851</v>
      </c>
      <c r="AG186" s="36"/>
    </row>
    <row r="187" spans="1:33" ht="52.5" customHeight="1" x14ac:dyDescent="0.25">
      <c r="A187" s="36" t="s">
        <v>1442</v>
      </c>
      <c r="B187" s="36" t="s">
        <v>1443</v>
      </c>
      <c r="C187" s="36" t="s">
        <v>1444</v>
      </c>
      <c r="D187" s="36"/>
      <c r="E187" s="36" t="s">
        <v>1445</v>
      </c>
      <c r="F187" s="36" t="s">
        <v>1446</v>
      </c>
      <c r="G187" s="36" t="s">
        <v>440</v>
      </c>
      <c r="H187" s="36"/>
      <c r="I187" s="36" t="s">
        <v>57</v>
      </c>
      <c r="J187" s="36" t="s">
        <v>466</v>
      </c>
      <c r="K187" s="36"/>
      <c r="L187" s="38">
        <v>46538</v>
      </c>
      <c r="M187" s="38"/>
      <c r="N187" s="36">
        <v>138</v>
      </c>
      <c r="O187" s="36">
        <v>0</v>
      </c>
      <c r="P187" s="36">
        <v>5.26</v>
      </c>
      <c r="Q187" s="36">
        <v>0</v>
      </c>
      <c r="R187" s="36" t="s">
        <v>458</v>
      </c>
      <c r="S187" s="36" t="s">
        <v>601</v>
      </c>
      <c r="T187" s="36" t="s">
        <v>601</v>
      </c>
      <c r="U187" s="36" t="s">
        <v>475</v>
      </c>
      <c r="V187" s="38" t="s">
        <v>1447</v>
      </c>
      <c r="W187" s="38">
        <v>45392</v>
      </c>
      <c r="X187" s="38">
        <v>45414</v>
      </c>
      <c r="Y187" s="38">
        <v>45414</v>
      </c>
      <c r="Z187" s="36" t="s">
        <v>1448</v>
      </c>
      <c r="AA187" s="36" t="s">
        <v>462</v>
      </c>
      <c r="AB187" s="36" t="s">
        <v>478</v>
      </c>
      <c r="AC187" s="36"/>
      <c r="AD187" s="36"/>
      <c r="AE187" s="36">
        <v>104726</v>
      </c>
      <c r="AF187" s="36">
        <v>85987</v>
      </c>
      <c r="AG187" s="36"/>
    </row>
    <row r="188" spans="1:33" ht="52.5" customHeight="1" x14ac:dyDescent="0.25">
      <c r="A188" s="36">
        <v>73098</v>
      </c>
      <c r="B188" s="36" t="s">
        <v>1449</v>
      </c>
      <c r="C188" s="36" t="s">
        <v>1450</v>
      </c>
      <c r="D188" s="36" t="s">
        <v>584</v>
      </c>
      <c r="E188" s="36" t="s">
        <v>1451</v>
      </c>
      <c r="F188" s="36" t="s">
        <v>1452</v>
      </c>
      <c r="G188" s="36" t="s">
        <v>440</v>
      </c>
      <c r="H188" s="36" t="s">
        <v>1453</v>
      </c>
      <c r="I188" s="36" t="s">
        <v>627</v>
      </c>
      <c r="J188" s="36" t="s">
        <v>1454</v>
      </c>
      <c r="K188" s="36"/>
      <c r="L188" s="38">
        <v>46538</v>
      </c>
      <c r="M188" s="38">
        <v>45071</v>
      </c>
      <c r="N188" s="36">
        <v>138</v>
      </c>
      <c r="O188" s="36">
        <v>0.4</v>
      </c>
      <c r="P188" s="36">
        <v>0</v>
      </c>
      <c r="Q188" s="36">
        <v>0</v>
      </c>
      <c r="R188" s="36" t="s">
        <v>458</v>
      </c>
      <c r="S188" s="36" t="s">
        <v>631</v>
      </c>
      <c r="T188" s="36"/>
      <c r="U188" s="36" t="s">
        <v>934</v>
      </c>
      <c r="V188" s="38" t="s">
        <v>1455</v>
      </c>
      <c r="W188" s="38">
        <v>45160</v>
      </c>
      <c r="X188" s="38">
        <v>45252</v>
      </c>
      <c r="Y188" s="38"/>
      <c r="Z188" s="36" t="s">
        <v>1456</v>
      </c>
      <c r="AA188" s="36" t="s">
        <v>462</v>
      </c>
      <c r="AB188" s="36"/>
      <c r="AC188" s="36"/>
      <c r="AD188" s="36"/>
      <c r="AE188" s="36">
        <v>73099</v>
      </c>
      <c r="AF188" s="36">
        <v>73098</v>
      </c>
      <c r="AG188" s="36"/>
    </row>
    <row r="189" spans="1:33" ht="52.5" customHeight="1" x14ac:dyDescent="0.25">
      <c r="A189" s="36" t="s">
        <v>1457</v>
      </c>
      <c r="B189" s="36" t="s">
        <v>1458</v>
      </c>
      <c r="C189" s="36" t="s">
        <v>1459</v>
      </c>
      <c r="D189" s="36"/>
      <c r="E189" s="36" t="s">
        <v>465</v>
      </c>
      <c r="F189" s="36" t="s">
        <v>1460</v>
      </c>
      <c r="G189" s="36" t="s">
        <v>440</v>
      </c>
      <c r="H189" s="36"/>
      <c r="I189" s="36" t="s">
        <v>57</v>
      </c>
      <c r="J189" s="36" t="s">
        <v>466</v>
      </c>
      <c r="K189" s="36"/>
      <c r="L189" s="38">
        <v>46538</v>
      </c>
      <c r="M189" s="38"/>
      <c r="N189" s="36">
        <v>345</v>
      </c>
      <c r="O189" s="36">
        <v>0</v>
      </c>
      <c r="P189" s="36">
        <v>0</v>
      </c>
      <c r="Q189" s="36">
        <v>0</v>
      </c>
      <c r="R189" s="36" t="s">
        <v>458</v>
      </c>
      <c r="S189" s="36" t="s">
        <v>467</v>
      </c>
      <c r="T189" s="36" t="s">
        <v>467</v>
      </c>
      <c r="U189" s="36" t="s">
        <v>460</v>
      </c>
      <c r="V189" s="38"/>
      <c r="W189" s="38"/>
      <c r="X189" s="38"/>
      <c r="Y189" s="38"/>
      <c r="Z189" s="36" t="s">
        <v>1461</v>
      </c>
      <c r="AA189" s="36" t="s">
        <v>462</v>
      </c>
      <c r="AB189" s="36" t="s">
        <v>478</v>
      </c>
      <c r="AC189" s="36"/>
      <c r="AD189" s="36"/>
      <c r="AE189" s="36">
        <v>102618</v>
      </c>
      <c r="AF189" s="36">
        <v>99453</v>
      </c>
      <c r="AG189" s="36"/>
    </row>
    <row r="190" spans="1:33" ht="52.5" customHeight="1" x14ac:dyDescent="0.25">
      <c r="A190" s="36">
        <v>63635</v>
      </c>
      <c r="B190" s="36" t="s">
        <v>1462</v>
      </c>
      <c r="C190" s="36" t="s">
        <v>1463</v>
      </c>
      <c r="D190" s="36" t="s">
        <v>750</v>
      </c>
      <c r="E190" s="36" t="s">
        <v>1464</v>
      </c>
      <c r="F190" s="36"/>
      <c r="G190" s="36" t="s">
        <v>440</v>
      </c>
      <c r="H190" s="36" t="s">
        <v>1465</v>
      </c>
      <c r="I190" s="36" t="s">
        <v>511</v>
      </c>
      <c r="J190" s="36" t="s">
        <v>1375</v>
      </c>
      <c r="K190" s="36">
        <v>1877</v>
      </c>
      <c r="L190" s="38">
        <v>46538</v>
      </c>
      <c r="M190" s="38"/>
      <c r="N190" s="36">
        <v>138</v>
      </c>
      <c r="O190" s="36">
        <v>0</v>
      </c>
      <c r="P190" s="36">
        <v>0</v>
      </c>
      <c r="Q190" s="36">
        <v>0</v>
      </c>
      <c r="R190" s="36" t="s">
        <v>458</v>
      </c>
      <c r="S190" s="36" t="s">
        <v>1466</v>
      </c>
      <c r="T190" s="36"/>
      <c r="U190" s="36" t="s">
        <v>460</v>
      </c>
      <c r="V190" s="38"/>
      <c r="W190" s="38"/>
      <c r="X190" s="38"/>
      <c r="Y190" s="38"/>
      <c r="Z190" s="36" t="s">
        <v>1467</v>
      </c>
      <c r="AA190" s="36" t="s">
        <v>462</v>
      </c>
      <c r="AB190" s="36" t="s">
        <v>478</v>
      </c>
      <c r="AC190" s="36"/>
      <c r="AD190" s="36"/>
      <c r="AE190" s="36">
        <v>63636</v>
      </c>
      <c r="AF190" s="36">
        <v>63635</v>
      </c>
      <c r="AG190" s="36"/>
    </row>
    <row r="191" spans="1:33" ht="52.5" customHeight="1" x14ac:dyDescent="0.25">
      <c r="A191" s="36">
        <v>102786</v>
      </c>
      <c r="B191" s="36" t="s">
        <v>1468</v>
      </c>
      <c r="C191" s="36" t="s">
        <v>1469</v>
      </c>
      <c r="D191" s="36"/>
      <c r="E191" s="36" t="s">
        <v>1470</v>
      </c>
      <c r="F191" s="36"/>
      <c r="G191" s="36" t="s">
        <v>1114</v>
      </c>
      <c r="H191" s="36"/>
      <c r="I191" s="36" t="s">
        <v>57</v>
      </c>
      <c r="J191" s="36" t="s">
        <v>466</v>
      </c>
      <c r="K191" s="36"/>
      <c r="L191" s="38">
        <v>46538</v>
      </c>
      <c r="M191" s="38">
        <v>46146</v>
      </c>
      <c r="N191" s="36">
        <v>138</v>
      </c>
      <c r="O191" s="36">
        <v>0</v>
      </c>
      <c r="P191" s="36">
        <v>0</v>
      </c>
      <c r="Q191" s="36">
        <v>0</v>
      </c>
      <c r="R191" s="36" t="s">
        <v>458</v>
      </c>
      <c r="S191" s="36" t="s">
        <v>467</v>
      </c>
      <c r="T191" s="36"/>
      <c r="U191" s="36" t="s">
        <v>460</v>
      </c>
      <c r="V191" s="38"/>
      <c r="W191" s="38"/>
      <c r="X191" s="38"/>
      <c r="Y191" s="38"/>
      <c r="Z191" s="36">
        <v>45760</v>
      </c>
      <c r="AA191" s="36" t="s">
        <v>462</v>
      </c>
      <c r="AB191" s="36" t="s">
        <v>478</v>
      </c>
      <c r="AC191" s="36"/>
      <c r="AD191" s="36"/>
      <c r="AE191" s="36">
        <v>105996</v>
      </c>
      <c r="AF191" s="36">
        <v>102786</v>
      </c>
      <c r="AG191" s="36"/>
    </row>
    <row r="192" spans="1:33" ht="52.5" customHeight="1" x14ac:dyDescent="0.25">
      <c r="A192" s="36">
        <v>102542</v>
      </c>
      <c r="B192" s="36" t="s">
        <v>1471</v>
      </c>
      <c r="C192" s="36"/>
      <c r="D192" s="36"/>
      <c r="E192" s="36" t="s">
        <v>1472</v>
      </c>
      <c r="F192" s="36" t="s">
        <v>1473</v>
      </c>
      <c r="G192" s="36" t="s">
        <v>440</v>
      </c>
      <c r="H192" s="36"/>
      <c r="I192" s="36" t="s">
        <v>57</v>
      </c>
      <c r="J192" s="36" t="s">
        <v>466</v>
      </c>
      <c r="K192" s="36"/>
      <c r="L192" s="38">
        <v>46538</v>
      </c>
      <c r="M192" s="38"/>
      <c r="N192" s="36">
        <v>138</v>
      </c>
      <c r="O192" s="36">
        <v>0</v>
      </c>
      <c r="P192" s="36">
        <v>0</v>
      </c>
      <c r="Q192" s="36">
        <v>0</v>
      </c>
      <c r="R192" s="36" t="s">
        <v>458</v>
      </c>
      <c r="S192" s="36" t="s">
        <v>493</v>
      </c>
      <c r="T192" s="36"/>
      <c r="U192" s="36" t="s">
        <v>460</v>
      </c>
      <c r="V192" s="38"/>
      <c r="W192" s="38"/>
      <c r="X192" s="38"/>
      <c r="Y192" s="38"/>
      <c r="Z192" s="36" t="s">
        <v>1474</v>
      </c>
      <c r="AA192" s="36" t="s">
        <v>462</v>
      </c>
      <c r="AB192" s="36" t="s">
        <v>478</v>
      </c>
      <c r="AC192" s="36"/>
      <c r="AD192" s="36"/>
      <c r="AE192" s="36">
        <v>109558</v>
      </c>
      <c r="AF192" s="36">
        <v>102542</v>
      </c>
      <c r="AG192" s="36"/>
    </row>
    <row r="193" spans="1:33" ht="52.5" customHeight="1" x14ac:dyDescent="0.25">
      <c r="A193" s="36" t="s">
        <v>1475</v>
      </c>
      <c r="B193" s="36" t="s">
        <v>1351</v>
      </c>
      <c r="C193" s="36" t="s">
        <v>1400</v>
      </c>
      <c r="D193" s="36"/>
      <c r="E193" s="36" t="s">
        <v>1339</v>
      </c>
      <c r="F193" s="36" t="s">
        <v>1356</v>
      </c>
      <c r="G193" s="36" t="s">
        <v>440</v>
      </c>
      <c r="H193" s="36"/>
      <c r="I193" s="36" t="s">
        <v>57</v>
      </c>
      <c r="J193" s="36" t="s">
        <v>466</v>
      </c>
      <c r="K193" s="36"/>
      <c r="L193" s="38">
        <v>46538</v>
      </c>
      <c r="M193" s="38"/>
      <c r="N193" s="36">
        <v>138</v>
      </c>
      <c r="O193" s="36">
        <v>0</v>
      </c>
      <c r="P193" s="36">
        <v>1.83</v>
      </c>
      <c r="Q193" s="36">
        <v>0</v>
      </c>
      <c r="R193" s="36" t="s">
        <v>458</v>
      </c>
      <c r="S193" s="36" t="s">
        <v>467</v>
      </c>
      <c r="T193" s="36" t="s">
        <v>467</v>
      </c>
      <c r="U193" s="36" t="s">
        <v>460</v>
      </c>
      <c r="V193" s="38"/>
      <c r="W193" s="38"/>
      <c r="X193" s="38"/>
      <c r="Y193" s="38"/>
      <c r="Z193" s="36" t="s">
        <v>1349</v>
      </c>
      <c r="AA193" s="36" t="s">
        <v>462</v>
      </c>
      <c r="AB193" s="36" t="s">
        <v>478</v>
      </c>
      <c r="AC193" s="36"/>
      <c r="AD193" s="36"/>
      <c r="AE193" s="36">
        <v>109701</v>
      </c>
      <c r="AF193" s="36">
        <v>104643</v>
      </c>
      <c r="AG193" s="36"/>
    </row>
    <row r="194" spans="1:33" ht="52.5" customHeight="1" x14ac:dyDescent="0.25">
      <c r="A194" s="36" t="s">
        <v>1476</v>
      </c>
      <c r="B194" s="36" t="s">
        <v>1477</v>
      </c>
      <c r="C194" s="36" t="s">
        <v>1478</v>
      </c>
      <c r="D194" s="36"/>
      <c r="E194" s="36" t="s">
        <v>1479</v>
      </c>
      <c r="F194" s="36"/>
      <c r="G194" s="36" t="s">
        <v>440</v>
      </c>
      <c r="H194" s="36"/>
      <c r="I194" s="36" t="s">
        <v>57</v>
      </c>
      <c r="J194" s="36" t="s">
        <v>466</v>
      </c>
      <c r="K194" s="36"/>
      <c r="L194" s="38">
        <v>46538</v>
      </c>
      <c r="M194" s="38"/>
      <c r="N194" s="36">
        <v>138</v>
      </c>
      <c r="O194" s="36">
        <v>0</v>
      </c>
      <c r="P194" s="36">
        <v>0</v>
      </c>
      <c r="Q194" s="36">
        <v>0</v>
      </c>
      <c r="R194" s="36" t="s">
        <v>458</v>
      </c>
      <c r="S194" s="36" t="s">
        <v>493</v>
      </c>
      <c r="T194" s="36"/>
      <c r="U194" s="36" t="s">
        <v>460</v>
      </c>
      <c r="V194" s="38"/>
      <c r="W194" s="38"/>
      <c r="X194" s="38"/>
      <c r="Y194" s="38"/>
      <c r="Z194" s="36">
        <v>44230</v>
      </c>
      <c r="AA194" s="36" t="s">
        <v>462</v>
      </c>
      <c r="AB194" s="36"/>
      <c r="AC194" s="36"/>
      <c r="AD194" s="36"/>
      <c r="AE194" s="36">
        <v>109714</v>
      </c>
      <c r="AF194" s="36">
        <v>109652</v>
      </c>
      <c r="AG194" s="36"/>
    </row>
    <row r="195" spans="1:33" ht="52.5" customHeight="1" x14ac:dyDescent="0.25">
      <c r="A195" s="36" t="s">
        <v>1480</v>
      </c>
      <c r="B195" s="36" t="s">
        <v>1477</v>
      </c>
      <c r="C195" s="36" t="s">
        <v>1481</v>
      </c>
      <c r="D195" s="36"/>
      <c r="E195" s="36" t="s">
        <v>1479</v>
      </c>
      <c r="F195" s="36"/>
      <c r="G195" s="36" t="s">
        <v>440</v>
      </c>
      <c r="H195" s="36"/>
      <c r="I195" s="36" t="s">
        <v>57</v>
      </c>
      <c r="J195" s="36" t="s">
        <v>466</v>
      </c>
      <c r="K195" s="36"/>
      <c r="L195" s="38">
        <v>46538</v>
      </c>
      <c r="M195" s="38"/>
      <c r="N195" s="36">
        <v>138</v>
      </c>
      <c r="O195" s="36">
        <v>0</v>
      </c>
      <c r="P195" s="36">
        <v>0</v>
      </c>
      <c r="Q195" s="36">
        <v>0</v>
      </c>
      <c r="R195" s="36" t="s">
        <v>458</v>
      </c>
      <c r="S195" s="36" t="s">
        <v>493</v>
      </c>
      <c r="T195" s="36"/>
      <c r="U195" s="36" t="s">
        <v>460</v>
      </c>
      <c r="V195" s="38"/>
      <c r="W195" s="38"/>
      <c r="X195" s="38"/>
      <c r="Y195" s="38"/>
      <c r="Z195" s="36" t="s">
        <v>1482</v>
      </c>
      <c r="AA195" s="36" t="s">
        <v>462</v>
      </c>
      <c r="AB195" s="36"/>
      <c r="AC195" s="36"/>
      <c r="AD195" s="36"/>
      <c r="AE195" s="36">
        <v>109715</v>
      </c>
      <c r="AF195" s="36">
        <v>109652</v>
      </c>
      <c r="AG195" s="36"/>
    </row>
    <row r="196" spans="1:33" ht="52.5" customHeight="1" x14ac:dyDescent="0.25">
      <c r="A196" s="36" t="s">
        <v>1483</v>
      </c>
      <c r="B196" s="36" t="s">
        <v>1477</v>
      </c>
      <c r="C196" s="36" t="s">
        <v>1484</v>
      </c>
      <c r="D196" s="36"/>
      <c r="E196" s="36" t="s">
        <v>1479</v>
      </c>
      <c r="F196" s="36"/>
      <c r="G196" s="36" t="s">
        <v>440</v>
      </c>
      <c r="H196" s="36"/>
      <c r="I196" s="36" t="s">
        <v>57</v>
      </c>
      <c r="J196" s="36" t="s">
        <v>466</v>
      </c>
      <c r="K196" s="36"/>
      <c r="L196" s="38">
        <v>46538</v>
      </c>
      <c r="M196" s="38"/>
      <c r="N196" s="36">
        <v>138</v>
      </c>
      <c r="O196" s="36">
        <v>0</v>
      </c>
      <c r="P196" s="36">
        <v>0</v>
      </c>
      <c r="Q196" s="36">
        <v>0</v>
      </c>
      <c r="R196" s="36" t="s">
        <v>458</v>
      </c>
      <c r="S196" s="36" t="s">
        <v>493</v>
      </c>
      <c r="T196" s="36"/>
      <c r="U196" s="36" t="s">
        <v>460</v>
      </c>
      <c r="V196" s="38"/>
      <c r="W196" s="38"/>
      <c r="X196" s="38"/>
      <c r="Y196" s="38"/>
      <c r="Z196" s="36" t="s">
        <v>1485</v>
      </c>
      <c r="AA196" s="36" t="s">
        <v>462</v>
      </c>
      <c r="AB196" s="36"/>
      <c r="AC196" s="36"/>
      <c r="AD196" s="36"/>
      <c r="AE196" s="36">
        <v>109716</v>
      </c>
      <c r="AF196" s="36">
        <v>109652</v>
      </c>
      <c r="AG196" s="36"/>
    </row>
    <row r="197" spans="1:33" ht="52.5" customHeight="1" x14ac:dyDescent="0.25">
      <c r="A197" s="36" t="s">
        <v>1486</v>
      </c>
      <c r="B197" s="36" t="s">
        <v>1477</v>
      </c>
      <c r="C197" s="36" t="s">
        <v>1487</v>
      </c>
      <c r="D197" s="36"/>
      <c r="E197" s="36" t="s">
        <v>1488</v>
      </c>
      <c r="F197" s="36" t="s">
        <v>1489</v>
      </c>
      <c r="G197" s="36" t="s">
        <v>440</v>
      </c>
      <c r="H197" s="36"/>
      <c r="I197" s="36" t="s">
        <v>57</v>
      </c>
      <c r="J197" s="36" t="s">
        <v>466</v>
      </c>
      <c r="K197" s="36"/>
      <c r="L197" s="38">
        <v>46538</v>
      </c>
      <c r="M197" s="38"/>
      <c r="N197" s="36">
        <v>138</v>
      </c>
      <c r="O197" s="36">
        <v>0</v>
      </c>
      <c r="P197" s="36">
        <v>0</v>
      </c>
      <c r="Q197" s="36">
        <v>0</v>
      </c>
      <c r="R197" s="36" t="s">
        <v>458</v>
      </c>
      <c r="S197" s="36" t="s">
        <v>493</v>
      </c>
      <c r="T197" s="36"/>
      <c r="U197" s="36" t="s">
        <v>460</v>
      </c>
      <c r="V197" s="38"/>
      <c r="W197" s="38"/>
      <c r="X197" s="38"/>
      <c r="Y197" s="38"/>
      <c r="Z197" s="36" t="s">
        <v>1490</v>
      </c>
      <c r="AA197" s="36" t="s">
        <v>462</v>
      </c>
      <c r="AB197" s="36"/>
      <c r="AC197" s="36"/>
      <c r="AD197" s="36"/>
      <c r="AE197" s="36">
        <v>109717</v>
      </c>
      <c r="AF197" s="36">
        <v>109652</v>
      </c>
      <c r="AG197" s="36"/>
    </row>
    <row r="198" spans="1:33" ht="52.5" customHeight="1" x14ac:dyDescent="0.25">
      <c r="A198" s="36">
        <v>91713</v>
      </c>
      <c r="B198" s="36" t="s">
        <v>1491</v>
      </c>
      <c r="C198" s="36"/>
      <c r="D198" s="36"/>
      <c r="E198" s="36" t="s">
        <v>1356</v>
      </c>
      <c r="F198" s="36"/>
      <c r="G198" s="36" t="s">
        <v>440</v>
      </c>
      <c r="H198" s="36"/>
      <c r="I198" s="36" t="s">
        <v>57</v>
      </c>
      <c r="J198" s="36" t="s">
        <v>466</v>
      </c>
      <c r="K198" s="36"/>
      <c r="L198" s="38">
        <v>46538</v>
      </c>
      <c r="M198" s="38"/>
      <c r="N198" s="36">
        <v>138</v>
      </c>
      <c r="O198" s="36">
        <v>0</v>
      </c>
      <c r="P198" s="36">
        <v>0</v>
      </c>
      <c r="Q198" s="36">
        <v>0</v>
      </c>
      <c r="R198" s="36" t="s">
        <v>1492</v>
      </c>
      <c r="S198" s="36" t="s">
        <v>467</v>
      </c>
      <c r="T198" s="36"/>
      <c r="U198" s="36" t="s">
        <v>460</v>
      </c>
      <c r="V198" s="38"/>
      <c r="W198" s="38"/>
      <c r="X198" s="38"/>
      <c r="Y198" s="38"/>
      <c r="Z198" s="36">
        <v>45880</v>
      </c>
      <c r="AA198" s="36" t="s">
        <v>462</v>
      </c>
      <c r="AB198" s="36" t="s">
        <v>478</v>
      </c>
      <c r="AC198" s="36"/>
      <c r="AD198" s="36"/>
      <c r="AE198" s="36">
        <v>109838</v>
      </c>
      <c r="AF198" s="36">
        <v>91713</v>
      </c>
      <c r="AG198" s="36"/>
    </row>
    <row r="199" spans="1:33" ht="52.5" customHeight="1" x14ac:dyDescent="0.25">
      <c r="A199" s="36">
        <v>99950</v>
      </c>
      <c r="B199" s="36" t="s">
        <v>1493</v>
      </c>
      <c r="C199" s="36" t="s">
        <v>1494</v>
      </c>
      <c r="D199" s="36" t="s">
        <v>1495</v>
      </c>
      <c r="E199" s="36"/>
      <c r="F199" s="36"/>
      <c r="G199" s="36" t="s">
        <v>440</v>
      </c>
      <c r="H199" s="36"/>
      <c r="I199" s="36" t="s">
        <v>1496</v>
      </c>
      <c r="J199" s="36" t="s">
        <v>1497</v>
      </c>
      <c r="K199" s="36"/>
      <c r="L199" s="38">
        <v>46538</v>
      </c>
      <c r="M199" s="38"/>
      <c r="N199" s="36">
        <v>138</v>
      </c>
      <c r="O199" s="36">
        <v>0.02</v>
      </c>
      <c r="P199" s="36">
        <v>0</v>
      </c>
      <c r="Q199" s="36">
        <v>0</v>
      </c>
      <c r="R199" s="36" t="s">
        <v>458</v>
      </c>
      <c r="S199" s="36" t="s">
        <v>732</v>
      </c>
      <c r="T199" s="36"/>
      <c r="U199" s="36" t="s">
        <v>460</v>
      </c>
      <c r="V199" s="38"/>
      <c r="W199" s="38"/>
      <c r="X199" s="38"/>
      <c r="Y199" s="38"/>
      <c r="Z199" s="36" t="s">
        <v>1498</v>
      </c>
      <c r="AA199" s="36" t="s">
        <v>462</v>
      </c>
      <c r="AB199" s="36" t="s">
        <v>462</v>
      </c>
      <c r="AC199" s="36"/>
      <c r="AD199" s="36"/>
      <c r="AE199" s="36">
        <v>99951</v>
      </c>
      <c r="AF199" s="36">
        <v>99950</v>
      </c>
      <c r="AG199" s="36"/>
    </row>
    <row r="200" spans="1:33" ht="52.5" customHeight="1" x14ac:dyDescent="0.25">
      <c r="A200" s="36" t="s">
        <v>1499</v>
      </c>
      <c r="B200" s="36" t="s">
        <v>1500</v>
      </c>
      <c r="C200" s="36" t="s">
        <v>1501</v>
      </c>
      <c r="D200" s="36"/>
      <c r="E200" s="36" t="s">
        <v>1502</v>
      </c>
      <c r="F200" s="36" t="s">
        <v>1503</v>
      </c>
      <c r="G200" s="36" t="s">
        <v>440</v>
      </c>
      <c r="H200" s="36"/>
      <c r="I200" s="36" t="s">
        <v>57</v>
      </c>
      <c r="J200" s="36" t="s">
        <v>466</v>
      </c>
      <c r="K200" s="36"/>
      <c r="L200" s="38">
        <v>46538</v>
      </c>
      <c r="M200" s="38"/>
      <c r="N200" s="36">
        <v>138</v>
      </c>
      <c r="O200" s="36">
        <v>0</v>
      </c>
      <c r="P200" s="36">
        <v>0</v>
      </c>
      <c r="Q200" s="36">
        <v>0</v>
      </c>
      <c r="R200" s="36" t="s">
        <v>458</v>
      </c>
      <c r="S200" s="36" t="s">
        <v>601</v>
      </c>
      <c r="T200" s="36" t="s">
        <v>601</v>
      </c>
      <c r="U200" s="36" t="s">
        <v>460</v>
      </c>
      <c r="V200" s="38"/>
      <c r="W200" s="38"/>
      <c r="X200" s="38"/>
      <c r="Y200" s="38"/>
      <c r="Z200" s="36" t="s">
        <v>1504</v>
      </c>
      <c r="AA200" s="36" t="s">
        <v>462</v>
      </c>
      <c r="AB200" s="36" t="s">
        <v>478</v>
      </c>
      <c r="AC200" s="36"/>
      <c r="AD200" s="36"/>
      <c r="AE200" s="36">
        <v>100295</v>
      </c>
      <c r="AF200" s="36">
        <v>75776</v>
      </c>
      <c r="AG200" s="36"/>
    </row>
    <row r="201" spans="1:33" ht="52.5" customHeight="1" x14ac:dyDescent="0.25">
      <c r="A201" s="36" t="s">
        <v>1505</v>
      </c>
      <c r="B201" s="36" t="s">
        <v>1458</v>
      </c>
      <c r="C201" s="36" t="s">
        <v>1506</v>
      </c>
      <c r="D201" s="36"/>
      <c r="E201" s="36" t="s">
        <v>505</v>
      </c>
      <c r="F201" s="36" t="s">
        <v>504</v>
      </c>
      <c r="G201" s="36" t="s">
        <v>440</v>
      </c>
      <c r="H201" s="36"/>
      <c r="I201" s="36" t="s">
        <v>57</v>
      </c>
      <c r="J201" s="36" t="s">
        <v>466</v>
      </c>
      <c r="K201" s="36"/>
      <c r="L201" s="38">
        <v>46538</v>
      </c>
      <c r="M201" s="38"/>
      <c r="N201" s="36">
        <v>345</v>
      </c>
      <c r="O201" s="36">
        <v>0</v>
      </c>
      <c r="P201" s="36">
        <v>0</v>
      </c>
      <c r="Q201" s="36">
        <v>0</v>
      </c>
      <c r="R201" s="36" t="s">
        <v>458</v>
      </c>
      <c r="S201" s="36" t="s">
        <v>467</v>
      </c>
      <c r="T201" s="36" t="s">
        <v>467</v>
      </c>
      <c r="U201" s="36" t="s">
        <v>460</v>
      </c>
      <c r="V201" s="38"/>
      <c r="W201" s="38"/>
      <c r="X201" s="38"/>
      <c r="Y201" s="38"/>
      <c r="Z201" s="36" t="s">
        <v>506</v>
      </c>
      <c r="AA201" s="36" t="s">
        <v>462</v>
      </c>
      <c r="AB201" s="36" t="s">
        <v>478</v>
      </c>
      <c r="AC201" s="36"/>
      <c r="AD201" s="36"/>
      <c r="AE201" s="36">
        <v>102613</v>
      </c>
      <c r="AF201" s="36">
        <v>99453</v>
      </c>
      <c r="AG201" s="36"/>
    </row>
    <row r="202" spans="1:33" ht="52.5" customHeight="1" x14ac:dyDescent="0.25">
      <c r="A202" s="36">
        <v>69892</v>
      </c>
      <c r="B202" s="36" t="s">
        <v>1507</v>
      </c>
      <c r="C202" s="36" t="s">
        <v>1508</v>
      </c>
      <c r="D202" s="36"/>
      <c r="E202" s="36" t="s">
        <v>1509</v>
      </c>
      <c r="F202" s="36" t="s">
        <v>1510</v>
      </c>
      <c r="G202" s="36" t="s">
        <v>496</v>
      </c>
      <c r="H202" s="36"/>
      <c r="I202" s="36" t="s">
        <v>57</v>
      </c>
      <c r="J202" s="36" t="s">
        <v>466</v>
      </c>
      <c r="K202" s="36"/>
      <c r="L202" s="38">
        <v>46538</v>
      </c>
      <c r="M202" s="38"/>
      <c r="N202" s="36">
        <v>138</v>
      </c>
      <c r="O202" s="36">
        <v>0</v>
      </c>
      <c r="P202" s="36">
        <v>1.06</v>
      </c>
      <c r="Q202" s="36">
        <v>0</v>
      </c>
      <c r="R202" s="36" t="s">
        <v>458</v>
      </c>
      <c r="S202" s="36" t="s">
        <v>467</v>
      </c>
      <c r="T202" s="36" t="s">
        <v>467</v>
      </c>
      <c r="U202" s="36" t="s">
        <v>460</v>
      </c>
      <c r="V202" s="38"/>
      <c r="W202" s="38"/>
      <c r="X202" s="38"/>
      <c r="Y202" s="38"/>
      <c r="Z202" s="36" t="s">
        <v>1511</v>
      </c>
      <c r="AA202" s="36" t="s">
        <v>462</v>
      </c>
      <c r="AB202" s="36" t="s">
        <v>478</v>
      </c>
      <c r="AC202" s="36"/>
      <c r="AD202" s="36"/>
      <c r="AE202" s="36">
        <v>69893</v>
      </c>
      <c r="AF202" s="36">
        <v>69892</v>
      </c>
      <c r="AG202" s="36"/>
    </row>
    <row r="203" spans="1:33" ht="52.5" customHeight="1" x14ac:dyDescent="0.25">
      <c r="A203" s="36" t="s">
        <v>1512</v>
      </c>
      <c r="B203" s="36" t="s">
        <v>1458</v>
      </c>
      <c r="C203" s="36" t="s">
        <v>1513</v>
      </c>
      <c r="D203" s="36"/>
      <c r="E203" s="36" t="s">
        <v>1514</v>
      </c>
      <c r="F203" s="36" t="s">
        <v>1515</v>
      </c>
      <c r="G203" s="36" t="s">
        <v>440</v>
      </c>
      <c r="H203" s="36"/>
      <c r="I203" s="36" t="s">
        <v>57</v>
      </c>
      <c r="J203" s="36" t="s">
        <v>466</v>
      </c>
      <c r="K203" s="36"/>
      <c r="L203" s="38">
        <v>46538</v>
      </c>
      <c r="M203" s="38"/>
      <c r="N203" s="36">
        <v>345</v>
      </c>
      <c r="O203" s="36">
        <v>0</v>
      </c>
      <c r="P203" s="36">
        <v>0</v>
      </c>
      <c r="Q203" s="36">
        <v>0</v>
      </c>
      <c r="R203" s="36" t="s">
        <v>458</v>
      </c>
      <c r="S203" s="36" t="s">
        <v>1516</v>
      </c>
      <c r="T203" s="36" t="s">
        <v>1516</v>
      </c>
      <c r="U203" s="36" t="s">
        <v>460</v>
      </c>
      <c r="V203" s="38"/>
      <c r="W203" s="38"/>
      <c r="X203" s="38"/>
      <c r="Y203" s="38"/>
      <c r="Z203" s="36" t="s">
        <v>1517</v>
      </c>
      <c r="AA203" s="36" t="s">
        <v>462</v>
      </c>
      <c r="AB203" s="36" t="s">
        <v>478</v>
      </c>
      <c r="AC203" s="36"/>
      <c r="AD203" s="36"/>
      <c r="AE203" s="36">
        <v>102620</v>
      </c>
      <c r="AF203" s="36">
        <v>99453</v>
      </c>
      <c r="AG203" s="36"/>
    </row>
    <row r="204" spans="1:33" ht="52.5" customHeight="1" x14ac:dyDescent="0.25">
      <c r="A204" s="36" t="s">
        <v>1518</v>
      </c>
      <c r="B204" s="36" t="s">
        <v>1458</v>
      </c>
      <c r="C204" s="36" t="s">
        <v>1519</v>
      </c>
      <c r="D204" s="36"/>
      <c r="E204" s="36" t="s">
        <v>1520</v>
      </c>
      <c r="F204" s="36" t="s">
        <v>1521</v>
      </c>
      <c r="G204" s="36" t="s">
        <v>440</v>
      </c>
      <c r="H204" s="36"/>
      <c r="I204" s="36" t="s">
        <v>57</v>
      </c>
      <c r="J204" s="36" t="s">
        <v>466</v>
      </c>
      <c r="K204" s="36"/>
      <c r="L204" s="38">
        <v>46538</v>
      </c>
      <c r="M204" s="38"/>
      <c r="N204" s="36">
        <v>345</v>
      </c>
      <c r="O204" s="36">
        <v>0</v>
      </c>
      <c r="P204" s="36">
        <v>0</v>
      </c>
      <c r="Q204" s="36">
        <v>0</v>
      </c>
      <c r="R204" s="36" t="s">
        <v>458</v>
      </c>
      <c r="S204" s="36" t="s">
        <v>467</v>
      </c>
      <c r="T204" s="36" t="s">
        <v>467</v>
      </c>
      <c r="U204" s="36" t="s">
        <v>460</v>
      </c>
      <c r="V204" s="38"/>
      <c r="W204" s="38"/>
      <c r="X204" s="38"/>
      <c r="Y204" s="38"/>
      <c r="Z204" s="36" t="s">
        <v>1522</v>
      </c>
      <c r="AA204" s="36" t="s">
        <v>462</v>
      </c>
      <c r="AB204" s="36" t="s">
        <v>478</v>
      </c>
      <c r="AC204" s="36"/>
      <c r="AD204" s="36"/>
      <c r="AE204" s="36">
        <v>102624</v>
      </c>
      <c r="AF204" s="36">
        <v>99453</v>
      </c>
      <c r="AG204" s="36"/>
    </row>
    <row r="205" spans="1:33" ht="52.5" customHeight="1" x14ac:dyDescent="0.25">
      <c r="A205" s="36" t="s">
        <v>1523</v>
      </c>
      <c r="B205" s="36" t="s">
        <v>1458</v>
      </c>
      <c r="C205" s="36" t="s">
        <v>1524</v>
      </c>
      <c r="D205" s="36"/>
      <c r="E205" s="36" t="s">
        <v>1525</v>
      </c>
      <c r="F205" s="36" t="s">
        <v>1526</v>
      </c>
      <c r="G205" s="36" t="s">
        <v>440</v>
      </c>
      <c r="H205" s="36"/>
      <c r="I205" s="36" t="s">
        <v>57</v>
      </c>
      <c r="J205" s="36" t="s">
        <v>466</v>
      </c>
      <c r="K205" s="36"/>
      <c r="L205" s="38">
        <v>46538</v>
      </c>
      <c r="M205" s="38"/>
      <c r="N205" s="36">
        <v>345</v>
      </c>
      <c r="O205" s="36">
        <v>0</v>
      </c>
      <c r="P205" s="36">
        <v>0</v>
      </c>
      <c r="Q205" s="36">
        <v>0</v>
      </c>
      <c r="R205" s="36" t="s">
        <v>458</v>
      </c>
      <c r="S205" s="36" t="s">
        <v>601</v>
      </c>
      <c r="T205" s="36" t="s">
        <v>601</v>
      </c>
      <c r="U205" s="36" t="s">
        <v>460</v>
      </c>
      <c r="V205" s="38"/>
      <c r="W205" s="38"/>
      <c r="X205" s="38"/>
      <c r="Y205" s="38"/>
      <c r="Z205" s="36" t="s">
        <v>1527</v>
      </c>
      <c r="AA205" s="36" t="s">
        <v>462</v>
      </c>
      <c r="AB205" s="36" t="s">
        <v>478</v>
      </c>
      <c r="AC205" s="36"/>
      <c r="AD205" s="36"/>
      <c r="AE205" s="36">
        <v>102626</v>
      </c>
      <c r="AF205" s="36">
        <v>99453</v>
      </c>
      <c r="AG205" s="36"/>
    </row>
    <row r="206" spans="1:33" ht="52.5" customHeight="1" x14ac:dyDescent="0.25">
      <c r="A206" s="36" t="s">
        <v>1528</v>
      </c>
      <c r="B206" s="36" t="s">
        <v>1458</v>
      </c>
      <c r="C206" s="36" t="s">
        <v>1529</v>
      </c>
      <c r="D206" s="36"/>
      <c r="E206" s="36" t="s">
        <v>1514</v>
      </c>
      <c r="F206" s="36" t="s">
        <v>1515</v>
      </c>
      <c r="G206" s="36" t="s">
        <v>440</v>
      </c>
      <c r="H206" s="36"/>
      <c r="I206" s="36" t="s">
        <v>57</v>
      </c>
      <c r="J206" s="36" t="s">
        <v>466</v>
      </c>
      <c r="K206" s="36"/>
      <c r="L206" s="38">
        <v>46538</v>
      </c>
      <c r="M206" s="38"/>
      <c r="N206" s="36">
        <v>345</v>
      </c>
      <c r="O206" s="36">
        <v>0</v>
      </c>
      <c r="P206" s="36">
        <v>0</v>
      </c>
      <c r="Q206" s="36">
        <v>0</v>
      </c>
      <c r="R206" s="36" t="s">
        <v>458</v>
      </c>
      <c r="S206" s="36" t="s">
        <v>1516</v>
      </c>
      <c r="T206" s="36" t="s">
        <v>1516</v>
      </c>
      <c r="U206" s="36" t="s">
        <v>460</v>
      </c>
      <c r="V206" s="38"/>
      <c r="W206" s="38"/>
      <c r="X206" s="38"/>
      <c r="Y206" s="38"/>
      <c r="Z206" s="36" t="s">
        <v>1517</v>
      </c>
      <c r="AA206" s="36" t="s">
        <v>462</v>
      </c>
      <c r="AB206" s="36" t="s">
        <v>478</v>
      </c>
      <c r="AC206" s="36"/>
      <c r="AD206" s="36"/>
      <c r="AE206" s="36">
        <v>102627</v>
      </c>
      <c r="AF206" s="36">
        <v>99453</v>
      </c>
      <c r="AG206" s="36"/>
    </row>
    <row r="207" spans="1:33" ht="52.5" customHeight="1" x14ac:dyDescent="0.25">
      <c r="A207" s="36" t="s">
        <v>1530</v>
      </c>
      <c r="B207" s="36" t="s">
        <v>1531</v>
      </c>
      <c r="C207" s="36" t="s">
        <v>1532</v>
      </c>
      <c r="D207" s="36"/>
      <c r="E207" s="36" t="s">
        <v>1446</v>
      </c>
      <c r="F207" s="36" t="s">
        <v>1533</v>
      </c>
      <c r="G207" s="36" t="s">
        <v>440</v>
      </c>
      <c r="H207" s="36"/>
      <c r="I207" s="36" t="s">
        <v>57</v>
      </c>
      <c r="J207" s="36" t="s">
        <v>466</v>
      </c>
      <c r="K207" s="36"/>
      <c r="L207" s="38">
        <v>46538</v>
      </c>
      <c r="M207" s="38"/>
      <c r="N207" s="36">
        <v>138</v>
      </c>
      <c r="O207" s="36">
        <v>0</v>
      </c>
      <c r="P207" s="36">
        <v>0.62</v>
      </c>
      <c r="Q207" s="36">
        <v>0</v>
      </c>
      <c r="R207" s="36" t="s">
        <v>458</v>
      </c>
      <c r="S207" s="36" t="s">
        <v>601</v>
      </c>
      <c r="T207" s="36" t="s">
        <v>601</v>
      </c>
      <c r="U207" s="36" t="s">
        <v>460</v>
      </c>
      <c r="V207" s="38" t="s">
        <v>1447</v>
      </c>
      <c r="W207" s="38">
        <v>45392</v>
      </c>
      <c r="X207" s="38">
        <v>45414</v>
      </c>
      <c r="Y207" s="38">
        <v>45414</v>
      </c>
      <c r="Z207" s="36" t="s">
        <v>1534</v>
      </c>
      <c r="AA207" s="36" t="s">
        <v>462</v>
      </c>
      <c r="AB207" s="36" t="s">
        <v>478</v>
      </c>
      <c r="AC207" s="36"/>
      <c r="AD207" s="36"/>
      <c r="AE207" s="36">
        <v>102648</v>
      </c>
      <c r="AF207" s="36">
        <v>90242</v>
      </c>
      <c r="AG207" s="36"/>
    </row>
    <row r="208" spans="1:33" ht="52.5" customHeight="1" x14ac:dyDescent="0.25">
      <c r="A208" s="36" t="s">
        <v>1535</v>
      </c>
      <c r="B208" s="36" t="s">
        <v>1531</v>
      </c>
      <c r="C208" s="36" t="s">
        <v>1536</v>
      </c>
      <c r="D208" s="36"/>
      <c r="E208" s="36" t="s">
        <v>1537</v>
      </c>
      <c r="F208" s="36" t="s">
        <v>1538</v>
      </c>
      <c r="G208" s="36" t="s">
        <v>440</v>
      </c>
      <c r="H208" s="36"/>
      <c r="I208" s="36" t="s">
        <v>57</v>
      </c>
      <c r="J208" s="36" t="s">
        <v>466</v>
      </c>
      <c r="K208" s="36"/>
      <c r="L208" s="38">
        <v>46538</v>
      </c>
      <c r="M208" s="38"/>
      <c r="N208" s="36">
        <v>138</v>
      </c>
      <c r="O208" s="36">
        <v>0</v>
      </c>
      <c r="P208" s="36">
        <v>0.31</v>
      </c>
      <c r="Q208" s="36">
        <v>0</v>
      </c>
      <c r="R208" s="36" t="s">
        <v>458</v>
      </c>
      <c r="S208" s="36" t="s">
        <v>601</v>
      </c>
      <c r="T208" s="36" t="s">
        <v>601</v>
      </c>
      <c r="U208" s="36" t="s">
        <v>460</v>
      </c>
      <c r="V208" s="38" t="s">
        <v>1447</v>
      </c>
      <c r="W208" s="38">
        <v>45392</v>
      </c>
      <c r="X208" s="38">
        <v>45414</v>
      </c>
      <c r="Y208" s="38">
        <v>45414</v>
      </c>
      <c r="Z208" s="36" t="s">
        <v>1539</v>
      </c>
      <c r="AA208" s="36" t="s">
        <v>462</v>
      </c>
      <c r="AB208" s="36" t="s">
        <v>478</v>
      </c>
      <c r="AC208" s="36"/>
      <c r="AD208" s="36"/>
      <c r="AE208" s="36">
        <v>102649</v>
      </c>
      <c r="AF208" s="36">
        <v>90242</v>
      </c>
      <c r="AG208" s="36"/>
    </row>
    <row r="209" spans="1:33" ht="52.5" customHeight="1" x14ac:dyDescent="0.25">
      <c r="A209" s="36" t="s">
        <v>1540</v>
      </c>
      <c r="B209" s="36" t="s">
        <v>1531</v>
      </c>
      <c r="C209" s="36" t="s">
        <v>1541</v>
      </c>
      <c r="D209" s="36"/>
      <c r="E209" s="36" t="s">
        <v>1542</v>
      </c>
      <c r="F209" s="36" t="s">
        <v>1543</v>
      </c>
      <c r="G209" s="36" t="s">
        <v>440</v>
      </c>
      <c r="H209" s="36"/>
      <c r="I209" s="36" t="s">
        <v>57</v>
      </c>
      <c r="J209" s="36" t="s">
        <v>466</v>
      </c>
      <c r="K209" s="36"/>
      <c r="L209" s="38">
        <v>46538</v>
      </c>
      <c r="M209" s="38"/>
      <c r="N209" s="36">
        <v>138</v>
      </c>
      <c r="O209" s="36">
        <v>0</v>
      </c>
      <c r="P209" s="36">
        <v>0.21</v>
      </c>
      <c r="Q209" s="36">
        <v>0</v>
      </c>
      <c r="R209" s="36" t="s">
        <v>458</v>
      </c>
      <c r="S209" s="36" t="s">
        <v>601</v>
      </c>
      <c r="T209" s="36" t="s">
        <v>601</v>
      </c>
      <c r="U209" s="36" t="s">
        <v>460</v>
      </c>
      <c r="V209" s="38" t="s">
        <v>1447</v>
      </c>
      <c r="W209" s="38">
        <v>45392</v>
      </c>
      <c r="X209" s="38">
        <v>45414</v>
      </c>
      <c r="Y209" s="38">
        <v>45414</v>
      </c>
      <c r="Z209" s="36" t="s">
        <v>1544</v>
      </c>
      <c r="AA209" s="36" t="s">
        <v>462</v>
      </c>
      <c r="AB209" s="36" t="s">
        <v>478</v>
      </c>
      <c r="AC209" s="36"/>
      <c r="AD209" s="36"/>
      <c r="AE209" s="36">
        <v>102650</v>
      </c>
      <c r="AF209" s="36">
        <v>90242</v>
      </c>
      <c r="AG209" s="36"/>
    </row>
    <row r="210" spans="1:33" ht="52.5" customHeight="1" x14ac:dyDescent="0.25">
      <c r="A210" s="36" t="s">
        <v>1545</v>
      </c>
      <c r="B210" s="36" t="s">
        <v>1531</v>
      </c>
      <c r="C210" s="36" t="s">
        <v>1546</v>
      </c>
      <c r="D210" s="36"/>
      <c r="E210" s="36" t="s">
        <v>1547</v>
      </c>
      <c r="F210" s="36" t="s">
        <v>1548</v>
      </c>
      <c r="G210" s="36" t="s">
        <v>440</v>
      </c>
      <c r="H210" s="36"/>
      <c r="I210" s="36" t="s">
        <v>57</v>
      </c>
      <c r="J210" s="36" t="s">
        <v>466</v>
      </c>
      <c r="K210" s="36"/>
      <c r="L210" s="38">
        <v>46538</v>
      </c>
      <c r="M210" s="38"/>
      <c r="N210" s="36">
        <v>138</v>
      </c>
      <c r="O210" s="36">
        <v>0</v>
      </c>
      <c r="P210" s="36">
        <v>1.06</v>
      </c>
      <c r="Q210" s="36">
        <v>0</v>
      </c>
      <c r="R210" s="36" t="s">
        <v>458</v>
      </c>
      <c r="S210" s="36" t="s">
        <v>601</v>
      </c>
      <c r="T210" s="36" t="s">
        <v>601</v>
      </c>
      <c r="U210" s="36" t="s">
        <v>460</v>
      </c>
      <c r="V210" s="38" t="s">
        <v>1447</v>
      </c>
      <c r="W210" s="38">
        <v>45392</v>
      </c>
      <c r="X210" s="38">
        <v>45414</v>
      </c>
      <c r="Y210" s="38">
        <v>45414</v>
      </c>
      <c r="Z210" s="36" t="s">
        <v>1549</v>
      </c>
      <c r="AA210" s="36" t="s">
        <v>462</v>
      </c>
      <c r="AB210" s="36" t="s">
        <v>478</v>
      </c>
      <c r="AC210" s="36"/>
      <c r="AD210" s="36"/>
      <c r="AE210" s="36">
        <v>102651</v>
      </c>
      <c r="AF210" s="36">
        <v>90242</v>
      </c>
      <c r="AG210" s="36"/>
    </row>
    <row r="211" spans="1:33" ht="52.5" customHeight="1" x14ac:dyDescent="0.25">
      <c r="A211" s="36">
        <v>103423</v>
      </c>
      <c r="B211" s="36" t="s">
        <v>1550</v>
      </c>
      <c r="C211" s="36" t="s">
        <v>1551</v>
      </c>
      <c r="D211" s="36"/>
      <c r="E211" s="36" t="s">
        <v>1434</v>
      </c>
      <c r="F211" s="36" t="s">
        <v>1552</v>
      </c>
      <c r="G211" s="36" t="s">
        <v>440</v>
      </c>
      <c r="H211" s="36"/>
      <c r="I211" s="36" t="s">
        <v>57</v>
      </c>
      <c r="J211" s="36" t="s">
        <v>466</v>
      </c>
      <c r="K211" s="36"/>
      <c r="L211" s="38">
        <v>46538</v>
      </c>
      <c r="M211" s="38"/>
      <c r="N211" s="36">
        <v>138</v>
      </c>
      <c r="O211" s="36">
        <v>0</v>
      </c>
      <c r="P211" s="36">
        <v>1.1399999999999999</v>
      </c>
      <c r="Q211" s="36">
        <v>0</v>
      </c>
      <c r="R211" s="36" t="s">
        <v>458</v>
      </c>
      <c r="S211" s="36" t="s">
        <v>467</v>
      </c>
      <c r="T211" s="36" t="s">
        <v>467</v>
      </c>
      <c r="U211" s="36" t="s">
        <v>460</v>
      </c>
      <c r="V211" s="38"/>
      <c r="W211" s="38"/>
      <c r="X211" s="38"/>
      <c r="Y211" s="38"/>
      <c r="Z211" s="36" t="s">
        <v>1553</v>
      </c>
      <c r="AA211" s="36" t="s">
        <v>462</v>
      </c>
      <c r="AB211" s="36" t="s">
        <v>478</v>
      </c>
      <c r="AC211" s="36"/>
      <c r="AD211" s="36"/>
      <c r="AE211" s="36">
        <v>103424</v>
      </c>
      <c r="AF211" s="36">
        <v>103423</v>
      </c>
      <c r="AG211" s="36"/>
    </row>
    <row r="212" spans="1:33" ht="52.5" customHeight="1" x14ac:dyDescent="0.25">
      <c r="A212" s="36" t="s">
        <v>1554</v>
      </c>
      <c r="B212" s="36" t="s">
        <v>1555</v>
      </c>
      <c r="C212" s="36" t="s">
        <v>1556</v>
      </c>
      <c r="D212" s="36"/>
      <c r="E212" s="36" t="s">
        <v>1557</v>
      </c>
      <c r="F212" s="36" t="s">
        <v>645</v>
      </c>
      <c r="G212" s="36" t="s">
        <v>440</v>
      </c>
      <c r="H212" s="36"/>
      <c r="I212" s="36" t="s">
        <v>57</v>
      </c>
      <c r="J212" s="36" t="s">
        <v>466</v>
      </c>
      <c r="K212" s="36"/>
      <c r="L212" s="38">
        <v>46538</v>
      </c>
      <c r="M212" s="38"/>
      <c r="N212" s="36">
        <v>138</v>
      </c>
      <c r="O212" s="36">
        <v>0</v>
      </c>
      <c r="P212" s="36">
        <v>0</v>
      </c>
      <c r="Q212" s="36">
        <v>0</v>
      </c>
      <c r="R212" s="36" t="s">
        <v>458</v>
      </c>
      <c r="S212" s="36" t="s">
        <v>467</v>
      </c>
      <c r="T212" s="36"/>
      <c r="U212" s="36" t="s">
        <v>460</v>
      </c>
      <c r="V212" s="38"/>
      <c r="W212" s="38"/>
      <c r="X212" s="38"/>
      <c r="Y212" s="38"/>
      <c r="Z212" s="36" t="s">
        <v>1558</v>
      </c>
      <c r="AA212" s="36" t="s">
        <v>462</v>
      </c>
      <c r="AB212" s="36" t="s">
        <v>478</v>
      </c>
      <c r="AC212" s="36"/>
      <c r="AD212" s="36"/>
      <c r="AE212" s="36">
        <v>103956</v>
      </c>
      <c r="AF212" s="36">
        <v>100503</v>
      </c>
      <c r="AG212" s="36"/>
    </row>
    <row r="213" spans="1:33" ht="52.5" customHeight="1" x14ac:dyDescent="0.25">
      <c r="A213" s="36" t="s">
        <v>1559</v>
      </c>
      <c r="B213" s="36" t="s">
        <v>1555</v>
      </c>
      <c r="C213" s="36" t="s">
        <v>1560</v>
      </c>
      <c r="D213" s="36"/>
      <c r="E213" s="36" t="s">
        <v>1561</v>
      </c>
      <c r="F213" s="36" t="s">
        <v>1562</v>
      </c>
      <c r="G213" s="36" t="s">
        <v>440</v>
      </c>
      <c r="H213" s="36"/>
      <c r="I213" s="36" t="s">
        <v>57</v>
      </c>
      <c r="J213" s="36" t="s">
        <v>466</v>
      </c>
      <c r="K213" s="36"/>
      <c r="L213" s="38">
        <v>46538</v>
      </c>
      <c r="M213" s="38"/>
      <c r="N213" s="36">
        <v>138</v>
      </c>
      <c r="O213" s="36">
        <v>0</v>
      </c>
      <c r="P213" s="36">
        <v>0</v>
      </c>
      <c r="Q213" s="36">
        <v>0</v>
      </c>
      <c r="R213" s="36" t="s">
        <v>458</v>
      </c>
      <c r="S213" s="36" t="s">
        <v>467</v>
      </c>
      <c r="T213" s="36"/>
      <c r="U213" s="36" t="s">
        <v>460</v>
      </c>
      <c r="V213" s="38"/>
      <c r="W213" s="38"/>
      <c r="X213" s="38"/>
      <c r="Y213" s="38"/>
      <c r="Z213" s="36" t="s">
        <v>1563</v>
      </c>
      <c r="AA213" s="36" t="s">
        <v>462</v>
      </c>
      <c r="AB213" s="36" t="s">
        <v>478</v>
      </c>
      <c r="AC213" s="36"/>
      <c r="AD213" s="36"/>
      <c r="AE213" s="36">
        <v>103957</v>
      </c>
      <c r="AF213" s="36">
        <v>100503</v>
      </c>
      <c r="AG213" s="36"/>
    </row>
    <row r="214" spans="1:33" ht="52.5" customHeight="1" x14ac:dyDescent="0.25">
      <c r="A214" s="36" t="s">
        <v>1564</v>
      </c>
      <c r="B214" s="36" t="s">
        <v>1555</v>
      </c>
      <c r="C214" s="36" t="s">
        <v>1565</v>
      </c>
      <c r="D214" s="36"/>
      <c r="E214" s="36" t="s">
        <v>1561</v>
      </c>
      <c r="F214" s="36" t="s">
        <v>1566</v>
      </c>
      <c r="G214" s="36" t="s">
        <v>440</v>
      </c>
      <c r="H214" s="36"/>
      <c r="I214" s="36" t="s">
        <v>57</v>
      </c>
      <c r="J214" s="36" t="s">
        <v>466</v>
      </c>
      <c r="K214" s="36"/>
      <c r="L214" s="38">
        <v>46538</v>
      </c>
      <c r="M214" s="38"/>
      <c r="N214" s="36">
        <v>138</v>
      </c>
      <c r="O214" s="36">
        <v>0</v>
      </c>
      <c r="P214" s="36">
        <v>0</v>
      </c>
      <c r="Q214" s="36">
        <v>0</v>
      </c>
      <c r="R214" s="36" t="s">
        <v>458</v>
      </c>
      <c r="S214" s="36" t="s">
        <v>467</v>
      </c>
      <c r="T214" s="36"/>
      <c r="U214" s="36" t="s">
        <v>460</v>
      </c>
      <c r="V214" s="38"/>
      <c r="W214" s="38"/>
      <c r="X214" s="38"/>
      <c r="Y214" s="38"/>
      <c r="Z214" s="36" t="s">
        <v>1567</v>
      </c>
      <c r="AA214" s="36" t="s">
        <v>462</v>
      </c>
      <c r="AB214" s="36" t="s">
        <v>478</v>
      </c>
      <c r="AC214" s="36"/>
      <c r="AD214" s="36" t="s">
        <v>1343</v>
      </c>
      <c r="AE214" s="36">
        <v>103958</v>
      </c>
      <c r="AF214" s="36">
        <v>100503</v>
      </c>
      <c r="AG214" s="36"/>
    </row>
    <row r="215" spans="1:33" ht="52.5" customHeight="1" x14ac:dyDescent="0.25">
      <c r="A215" s="36" t="s">
        <v>1568</v>
      </c>
      <c r="B215" s="36" t="s">
        <v>1555</v>
      </c>
      <c r="C215" s="36" t="s">
        <v>1569</v>
      </c>
      <c r="D215" s="36"/>
      <c r="E215" s="36" t="s">
        <v>1561</v>
      </c>
      <c r="F215" s="36" t="s">
        <v>1570</v>
      </c>
      <c r="G215" s="36" t="s">
        <v>440</v>
      </c>
      <c r="H215" s="36"/>
      <c r="I215" s="36" t="s">
        <v>57</v>
      </c>
      <c r="J215" s="36" t="s">
        <v>466</v>
      </c>
      <c r="K215" s="36"/>
      <c r="L215" s="38">
        <v>46538</v>
      </c>
      <c r="M215" s="38"/>
      <c r="N215" s="36">
        <v>138</v>
      </c>
      <c r="O215" s="36">
        <v>0</v>
      </c>
      <c r="P215" s="36">
        <v>0</v>
      </c>
      <c r="Q215" s="36">
        <v>0</v>
      </c>
      <c r="R215" s="36" t="s">
        <v>458</v>
      </c>
      <c r="S215" s="36" t="s">
        <v>467</v>
      </c>
      <c r="T215" s="36"/>
      <c r="U215" s="36" t="s">
        <v>460</v>
      </c>
      <c r="V215" s="38"/>
      <c r="W215" s="38"/>
      <c r="X215" s="38"/>
      <c r="Y215" s="38"/>
      <c r="Z215" s="36" t="s">
        <v>1571</v>
      </c>
      <c r="AA215" s="36" t="s">
        <v>462</v>
      </c>
      <c r="AB215" s="36" t="s">
        <v>478</v>
      </c>
      <c r="AC215" s="36"/>
      <c r="AD215" s="36" t="s">
        <v>1343</v>
      </c>
      <c r="AE215" s="36">
        <v>103959</v>
      </c>
      <c r="AF215" s="36">
        <v>100503</v>
      </c>
      <c r="AG215" s="36"/>
    </row>
    <row r="216" spans="1:33" ht="52.5" customHeight="1" x14ac:dyDescent="0.25">
      <c r="A216" s="36">
        <v>76369</v>
      </c>
      <c r="B216" s="36" t="s">
        <v>1572</v>
      </c>
      <c r="C216" s="36" t="s">
        <v>1573</v>
      </c>
      <c r="D216" s="36"/>
      <c r="E216" s="36" t="s">
        <v>1574</v>
      </c>
      <c r="F216" s="36" t="s">
        <v>1575</v>
      </c>
      <c r="G216" s="36" t="s">
        <v>440</v>
      </c>
      <c r="H216" s="36"/>
      <c r="I216" s="36" t="s">
        <v>57</v>
      </c>
      <c r="J216" s="36" t="s">
        <v>466</v>
      </c>
      <c r="K216" s="36"/>
      <c r="L216" s="38">
        <v>46538</v>
      </c>
      <c r="M216" s="38"/>
      <c r="N216" s="36">
        <v>138</v>
      </c>
      <c r="O216" s="36">
        <v>0</v>
      </c>
      <c r="P216" s="36">
        <v>0</v>
      </c>
      <c r="Q216" s="36">
        <v>0</v>
      </c>
      <c r="R216" s="36" t="s">
        <v>458</v>
      </c>
      <c r="S216" s="36" t="s">
        <v>909</v>
      </c>
      <c r="T216" s="36" t="s">
        <v>909</v>
      </c>
      <c r="U216" s="36" t="s">
        <v>460</v>
      </c>
      <c r="V216" s="38"/>
      <c r="W216" s="38"/>
      <c r="X216" s="38"/>
      <c r="Y216" s="38"/>
      <c r="Z216" s="36" t="s">
        <v>1576</v>
      </c>
      <c r="AA216" s="36" t="s">
        <v>462</v>
      </c>
      <c r="AB216" s="36" t="s">
        <v>478</v>
      </c>
      <c r="AC216" s="36"/>
      <c r="AD216" s="36"/>
      <c r="AE216" s="36">
        <v>98395</v>
      </c>
      <c r="AF216" s="36">
        <v>76369</v>
      </c>
      <c r="AG216" s="36"/>
    </row>
    <row r="217" spans="1:33" ht="52.5" customHeight="1" x14ac:dyDescent="0.25">
      <c r="A217" s="36">
        <v>89924</v>
      </c>
      <c r="B217" s="36" t="s">
        <v>1577</v>
      </c>
      <c r="C217" s="36" t="s">
        <v>1578</v>
      </c>
      <c r="D217" s="36"/>
      <c r="E217" s="36" t="s">
        <v>1579</v>
      </c>
      <c r="F217" s="36"/>
      <c r="G217" s="36" t="s">
        <v>440</v>
      </c>
      <c r="H217" s="36"/>
      <c r="I217" s="36" t="s">
        <v>57</v>
      </c>
      <c r="J217" s="36" t="s">
        <v>466</v>
      </c>
      <c r="K217" s="36"/>
      <c r="L217" s="38">
        <v>46538</v>
      </c>
      <c r="M217" s="38"/>
      <c r="N217" s="36">
        <v>138</v>
      </c>
      <c r="O217" s="36">
        <v>0</v>
      </c>
      <c r="P217" s="36">
        <v>0</v>
      </c>
      <c r="Q217" s="36">
        <v>0</v>
      </c>
      <c r="R217" s="36" t="s">
        <v>458</v>
      </c>
      <c r="S217" s="36" t="s">
        <v>601</v>
      </c>
      <c r="T217" s="36"/>
      <c r="U217" s="36" t="s">
        <v>460</v>
      </c>
      <c r="V217" s="38"/>
      <c r="W217" s="38"/>
      <c r="X217" s="38"/>
      <c r="Y217" s="38"/>
      <c r="Z217" s="36" t="s">
        <v>1580</v>
      </c>
      <c r="AA217" s="36" t="s">
        <v>462</v>
      </c>
      <c r="AB217" s="36" t="s">
        <v>478</v>
      </c>
      <c r="AC217" s="36"/>
      <c r="AD217" s="36"/>
      <c r="AE217" s="36">
        <v>89925</v>
      </c>
      <c r="AF217" s="36">
        <v>89924</v>
      </c>
      <c r="AG217" s="36"/>
    </row>
    <row r="218" spans="1:33" ht="52.5" customHeight="1" x14ac:dyDescent="0.25">
      <c r="A218" s="36">
        <v>90063</v>
      </c>
      <c r="B218" s="36" t="s">
        <v>1581</v>
      </c>
      <c r="C218" s="36" t="s">
        <v>1582</v>
      </c>
      <c r="D218" s="36" t="s">
        <v>509</v>
      </c>
      <c r="E218" s="36" t="s">
        <v>1583</v>
      </c>
      <c r="F218" s="36" t="s">
        <v>527</v>
      </c>
      <c r="G218" s="36" t="s">
        <v>440</v>
      </c>
      <c r="H218" s="36"/>
      <c r="I218" s="36" t="s">
        <v>511</v>
      </c>
      <c r="J218" s="36" t="s">
        <v>1584</v>
      </c>
      <c r="K218" s="36" t="s">
        <v>1585</v>
      </c>
      <c r="L218" s="38">
        <v>46538</v>
      </c>
      <c r="M218" s="38"/>
      <c r="N218" s="36">
        <v>138</v>
      </c>
      <c r="O218" s="36">
        <v>0</v>
      </c>
      <c r="P218" s="36">
        <v>5.7</v>
      </c>
      <c r="Q218" s="36">
        <v>0</v>
      </c>
      <c r="R218" s="36" t="s">
        <v>458</v>
      </c>
      <c r="S218" s="36" t="s">
        <v>530</v>
      </c>
      <c r="T218" s="36" t="s">
        <v>531</v>
      </c>
      <c r="U218" s="36" t="s">
        <v>460</v>
      </c>
      <c r="V218" s="38"/>
      <c r="W218" s="38"/>
      <c r="X218" s="38"/>
      <c r="Y218" s="38"/>
      <c r="Z218" s="36" t="s">
        <v>1586</v>
      </c>
      <c r="AA218" s="36" t="s">
        <v>462</v>
      </c>
      <c r="AB218" s="36" t="s">
        <v>478</v>
      </c>
      <c r="AC218" s="36"/>
      <c r="AD218" s="36"/>
      <c r="AE218" s="36">
        <v>90064</v>
      </c>
      <c r="AF218" s="36">
        <v>90063</v>
      </c>
      <c r="AG218" s="36"/>
    </row>
    <row r="219" spans="1:33" ht="52.5" customHeight="1" x14ac:dyDescent="0.25">
      <c r="A219" s="36">
        <v>81215</v>
      </c>
      <c r="B219" s="36" t="s">
        <v>1587</v>
      </c>
      <c r="C219" s="36" t="s">
        <v>1588</v>
      </c>
      <c r="D219" s="36" t="s">
        <v>1589</v>
      </c>
      <c r="E219" s="36" t="s">
        <v>1590</v>
      </c>
      <c r="F219" s="36"/>
      <c r="G219" s="36" t="s">
        <v>440</v>
      </c>
      <c r="H219" s="36" t="s">
        <v>1591</v>
      </c>
      <c r="I219" s="36" t="s">
        <v>845</v>
      </c>
      <c r="J219" s="36" t="s">
        <v>1592</v>
      </c>
      <c r="K219" s="36"/>
      <c r="L219" s="38">
        <v>46538</v>
      </c>
      <c r="M219" s="38"/>
      <c r="N219" s="36">
        <v>138</v>
      </c>
      <c r="O219" s="36">
        <v>0</v>
      </c>
      <c r="P219" s="36">
        <v>0</v>
      </c>
      <c r="Q219" s="36">
        <v>0</v>
      </c>
      <c r="R219" s="36" t="s">
        <v>458</v>
      </c>
      <c r="S219" s="36" t="s">
        <v>848</v>
      </c>
      <c r="T219" s="36"/>
      <c r="U219" s="36" t="s">
        <v>460</v>
      </c>
      <c r="V219" s="38"/>
      <c r="W219" s="38"/>
      <c r="X219" s="38"/>
      <c r="Y219" s="38"/>
      <c r="Z219" s="36" t="s">
        <v>1593</v>
      </c>
      <c r="AA219" s="36" t="s">
        <v>462</v>
      </c>
      <c r="AB219" s="36" t="s">
        <v>478</v>
      </c>
      <c r="AC219" s="36"/>
      <c r="AD219" s="36"/>
      <c r="AE219" s="36">
        <v>81216</v>
      </c>
      <c r="AF219" s="36">
        <v>81215</v>
      </c>
      <c r="AG219" s="36"/>
    </row>
    <row r="220" spans="1:33" ht="52.5" customHeight="1" x14ac:dyDescent="0.25">
      <c r="A220" s="36" t="s">
        <v>1594</v>
      </c>
      <c r="B220" s="36" t="s">
        <v>1440</v>
      </c>
      <c r="C220" s="36" t="s">
        <v>1595</v>
      </c>
      <c r="D220" s="36"/>
      <c r="E220" s="36"/>
      <c r="F220" s="36"/>
      <c r="G220" s="36" t="s">
        <v>440</v>
      </c>
      <c r="H220" s="36"/>
      <c r="I220" s="36" t="s">
        <v>154</v>
      </c>
      <c r="J220" s="36" t="s">
        <v>674</v>
      </c>
      <c r="K220" s="36"/>
      <c r="L220" s="38">
        <v>46538</v>
      </c>
      <c r="M220" s="38"/>
      <c r="N220" s="36">
        <v>138</v>
      </c>
      <c r="O220" s="36">
        <v>0</v>
      </c>
      <c r="P220" s="36">
        <v>0</v>
      </c>
      <c r="Q220" s="36">
        <v>0</v>
      </c>
      <c r="R220" s="36" t="s">
        <v>458</v>
      </c>
      <c r="S220" s="36" t="s">
        <v>601</v>
      </c>
      <c r="T220" s="36" t="s">
        <v>601</v>
      </c>
      <c r="U220" s="36" t="s">
        <v>460</v>
      </c>
      <c r="V220" s="38"/>
      <c r="W220" s="38"/>
      <c r="X220" s="38"/>
      <c r="Y220" s="38"/>
      <c r="Z220" s="36">
        <v>39580</v>
      </c>
      <c r="AA220" s="36" t="s">
        <v>462</v>
      </c>
      <c r="AB220" s="36"/>
      <c r="AC220" s="36"/>
      <c r="AD220" s="36"/>
      <c r="AE220" s="36">
        <v>82852</v>
      </c>
      <c r="AF220" s="36">
        <v>82851</v>
      </c>
      <c r="AG220" s="36"/>
    </row>
    <row r="221" spans="1:33" ht="52.5" customHeight="1" x14ac:dyDescent="0.25">
      <c r="A221" s="36">
        <v>84892</v>
      </c>
      <c r="B221" s="36" t="s">
        <v>1596</v>
      </c>
      <c r="C221" s="36" t="s">
        <v>1597</v>
      </c>
      <c r="D221" s="36"/>
      <c r="E221" s="36">
        <v>5422</v>
      </c>
      <c r="F221" s="36">
        <v>5358</v>
      </c>
      <c r="G221" s="36" t="s">
        <v>440</v>
      </c>
      <c r="H221" s="36" t="s">
        <v>1598</v>
      </c>
      <c r="I221" s="36" t="s">
        <v>483</v>
      </c>
      <c r="J221" s="36" t="s">
        <v>484</v>
      </c>
      <c r="K221" s="36" t="s">
        <v>1599</v>
      </c>
      <c r="L221" s="38">
        <v>46538</v>
      </c>
      <c r="M221" s="38"/>
      <c r="N221" s="36">
        <v>138</v>
      </c>
      <c r="O221" s="36">
        <v>12</v>
      </c>
      <c r="P221" s="36">
        <v>0</v>
      </c>
      <c r="Q221" s="36">
        <v>0</v>
      </c>
      <c r="R221" s="36" t="s">
        <v>458</v>
      </c>
      <c r="S221" s="36" t="s">
        <v>631</v>
      </c>
      <c r="T221" s="36" t="s">
        <v>519</v>
      </c>
      <c r="U221" s="36" t="s">
        <v>934</v>
      </c>
      <c r="V221" s="38" t="s">
        <v>1600</v>
      </c>
      <c r="W221" s="38"/>
      <c r="X221" s="38">
        <v>45338</v>
      </c>
      <c r="Y221" s="38"/>
      <c r="Z221" s="36" t="s">
        <v>1601</v>
      </c>
      <c r="AA221" s="36" t="s">
        <v>462</v>
      </c>
      <c r="AB221" s="36"/>
      <c r="AC221" s="36"/>
      <c r="AD221" s="36"/>
      <c r="AE221" s="36">
        <v>84893</v>
      </c>
      <c r="AF221" s="36">
        <v>84892</v>
      </c>
      <c r="AG221" s="36"/>
    </row>
    <row r="222" spans="1:33" ht="52.5" customHeight="1" x14ac:dyDescent="0.25">
      <c r="A222" s="36">
        <v>87423</v>
      </c>
      <c r="B222" s="36" t="s">
        <v>1602</v>
      </c>
      <c r="C222" s="36"/>
      <c r="D222" s="36"/>
      <c r="E222" s="36"/>
      <c r="F222" s="36"/>
      <c r="G222" s="36" t="s">
        <v>440</v>
      </c>
      <c r="H222" s="36"/>
      <c r="I222" s="36" t="s">
        <v>154</v>
      </c>
      <c r="J222" s="36" t="s">
        <v>674</v>
      </c>
      <c r="K222" s="36"/>
      <c r="L222" s="38">
        <v>46538</v>
      </c>
      <c r="M222" s="38"/>
      <c r="N222" s="36">
        <v>138</v>
      </c>
      <c r="O222" s="36">
        <v>0.92</v>
      </c>
      <c r="P222" s="36">
        <v>0</v>
      </c>
      <c r="Q222" s="36">
        <v>0</v>
      </c>
      <c r="R222" s="36" t="s">
        <v>458</v>
      </c>
      <c r="S222" s="36" t="s">
        <v>781</v>
      </c>
      <c r="T222" s="36" t="s">
        <v>781</v>
      </c>
      <c r="U222" s="36" t="s">
        <v>460</v>
      </c>
      <c r="V222" s="38"/>
      <c r="W222" s="38"/>
      <c r="X222" s="38"/>
      <c r="Y222" s="38"/>
      <c r="Z222" s="36" t="s">
        <v>1603</v>
      </c>
      <c r="AA222" s="36" t="s">
        <v>462</v>
      </c>
      <c r="AB222" s="36"/>
      <c r="AC222" s="36"/>
      <c r="AD222" s="36"/>
      <c r="AE222" s="36">
        <v>87424</v>
      </c>
      <c r="AF222" s="36">
        <v>87423</v>
      </c>
      <c r="AG222" s="36"/>
    </row>
    <row r="223" spans="1:33" ht="52.5" customHeight="1" x14ac:dyDescent="0.25">
      <c r="A223" s="36">
        <v>6072</v>
      </c>
      <c r="B223" s="36" t="s">
        <v>1604</v>
      </c>
      <c r="C223" s="36" t="s">
        <v>1605</v>
      </c>
      <c r="D223" s="36" t="s">
        <v>750</v>
      </c>
      <c r="E223" s="36" t="s">
        <v>1606</v>
      </c>
      <c r="F223" s="36" t="s">
        <v>1607</v>
      </c>
      <c r="G223" s="36" t="s">
        <v>440</v>
      </c>
      <c r="H223" s="36" t="s">
        <v>1608</v>
      </c>
      <c r="I223" s="36" t="s">
        <v>511</v>
      </c>
      <c r="J223" s="36" t="s">
        <v>1609</v>
      </c>
      <c r="K223" s="36">
        <v>2677</v>
      </c>
      <c r="L223" s="38">
        <v>46538</v>
      </c>
      <c r="M223" s="38"/>
      <c r="N223" s="36">
        <v>69</v>
      </c>
      <c r="O223" s="36">
        <v>0</v>
      </c>
      <c r="P223" s="36">
        <v>19.41</v>
      </c>
      <c r="Q223" s="36">
        <v>0</v>
      </c>
      <c r="R223" s="36" t="s">
        <v>458</v>
      </c>
      <c r="S223" s="36" t="s">
        <v>1418</v>
      </c>
      <c r="T223" s="36" t="s">
        <v>1418</v>
      </c>
      <c r="U223" s="36" t="s">
        <v>460</v>
      </c>
      <c r="V223" s="38"/>
      <c r="W223" s="38"/>
      <c r="X223" s="38"/>
      <c r="Y223" s="38"/>
      <c r="Z223" s="36" t="s">
        <v>1610</v>
      </c>
      <c r="AA223" s="36" t="s">
        <v>462</v>
      </c>
      <c r="AB223" s="36" t="s">
        <v>478</v>
      </c>
      <c r="AC223" s="36"/>
      <c r="AD223" s="36"/>
      <c r="AE223" s="36">
        <v>13794</v>
      </c>
      <c r="AF223" s="36">
        <v>6072</v>
      </c>
      <c r="AG223" s="36"/>
    </row>
    <row r="224" spans="1:33" ht="52.5" customHeight="1" x14ac:dyDescent="0.25">
      <c r="A224" s="36" t="s">
        <v>1611</v>
      </c>
      <c r="B224" s="36" t="s">
        <v>1500</v>
      </c>
      <c r="C224" s="36" t="s">
        <v>1612</v>
      </c>
      <c r="D224" s="36"/>
      <c r="E224" s="36" t="s">
        <v>1502</v>
      </c>
      <c r="F224" s="36" t="s">
        <v>1613</v>
      </c>
      <c r="G224" s="36" t="s">
        <v>440</v>
      </c>
      <c r="H224" s="36"/>
      <c r="I224" s="36" t="s">
        <v>57</v>
      </c>
      <c r="J224" s="36" t="s">
        <v>466</v>
      </c>
      <c r="K224" s="36"/>
      <c r="L224" s="38">
        <v>46538.000694444447</v>
      </c>
      <c r="M224" s="38"/>
      <c r="N224" s="36">
        <v>138</v>
      </c>
      <c r="O224" s="36">
        <v>0</v>
      </c>
      <c r="P224" s="36">
        <v>0</v>
      </c>
      <c r="Q224" s="36">
        <v>0</v>
      </c>
      <c r="R224" s="36" t="s">
        <v>458</v>
      </c>
      <c r="S224" s="36" t="s">
        <v>601</v>
      </c>
      <c r="T224" s="36" t="s">
        <v>601</v>
      </c>
      <c r="U224" s="36" t="s">
        <v>460</v>
      </c>
      <c r="V224" s="38"/>
      <c r="W224" s="38"/>
      <c r="X224" s="38"/>
      <c r="Y224" s="38"/>
      <c r="Z224" s="36" t="s">
        <v>1614</v>
      </c>
      <c r="AA224" s="36" t="s">
        <v>462</v>
      </c>
      <c r="AB224" s="36" t="s">
        <v>478</v>
      </c>
      <c r="AC224" s="36"/>
      <c r="AD224" s="36"/>
      <c r="AE224" s="36">
        <v>100296</v>
      </c>
      <c r="AF224" s="36">
        <v>75776</v>
      </c>
      <c r="AG224" s="36"/>
    </row>
    <row r="225" spans="1:33" ht="52.5" customHeight="1" x14ac:dyDescent="0.25">
      <c r="A225" s="36" t="s">
        <v>1615</v>
      </c>
      <c r="B225" s="36" t="s">
        <v>1443</v>
      </c>
      <c r="C225" s="36" t="s">
        <v>1616</v>
      </c>
      <c r="D225" s="36"/>
      <c r="E225" s="36" t="s">
        <v>1533</v>
      </c>
      <c r="F225" s="36" t="s">
        <v>1548</v>
      </c>
      <c r="G225" s="36" t="s">
        <v>440</v>
      </c>
      <c r="H225" s="36"/>
      <c r="I225" s="36" t="s">
        <v>57</v>
      </c>
      <c r="J225" s="36" t="s">
        <v>466</v>
      </c>
      <c r="K225" s="36"/>
      <c r="L225" s="38">
        <v>46538.000694444447</v>
      </c>
      <c r="M225" s="38"/>
      <c r="N225" s="36">
        <v>138</v>
      </c>
      <c r="O225" s="36">
        <v>0</v>
      </c>
      <c r="P225" s="36">
        <v>0.28000000000000003</v>
      </c>
      <c r="Q225" s="36">
        <v>0</v>
      </c>
      <c r="R225" s="36" t="s">
        <v>458</v>
      </c>
      <c r="S225" s="36" t="s">
        <v>601</v>
      </c>
      <c r="T225" s="36" t="s">
        <v>601</v>
      </c>
      <c r="U225" s="36" t="s">
        <v>475</v>
      </c>
      <c r="V225" s="38" t="s">
        <v>1447</v>
      </c>
      <c r="W225" s="38">
        <v>45392</v>
      </c>
      <c r="X225" s="38">
        <v>45414</v>
      </c>
      <c r="Y225" s="38">
        <v>45414</v>
      </c>
      <c r="Z225" s="36" t="s">
        <v>1617</v>
      </c>
      <c r="AA225" s="36" t="s">
        <v>462</v>
      </c>
      <c r="AB225" s="36" t="s">
        <v>478</v>
      </c>
      <c r="AC225" s="36"/>
      <c r="AD225" s="36"/>
      <c r="AE225" s="36">
        <v>104727</v>
      </c>
      <c r="AF225" s="36">
        <v>85987</v>
      </c>
      <c r="AG225" s="36"/>
    </row>
    <row r="226" spans="1:33" ht="52.5" customHeight="1" x14ac:dyDescent="0.25">
      <c r="A226" s="36">
        <v>65906</v>
      </c>
      <c r="B226" s="36" t="s">
        <v>1618</v>
      </c>
      <c r="C226" s="36"/>
      <c r="D226" s="36"/>
      <c r="E226" s="36"/>
      <c r="F226" s="36"/>
      <c r="G226" s="36" t="s">
        <v>440</v>
      </c>
      <c r="H226" s="36"/>
      <c r="I226" s="36" t="s">
        <v>1619</v>
      </c>
      <c r="J226" s="36" t="s">
        <v>1620</v>
      </c>
      <c r="K226" s="36"/>
      <c r="L226" s="38">
        <v>46539</v>
      </c>
      <c r="M226" s="38"/>
      <c r="N226" s="36">
        <v>345</v>
      </c>
      <c r="O226" s="36">
        <v>0</v>
      </c>
      <c r="P226" s="36">
        <v>0</v>
      </c>
      <c r="Q226" s="36">
        <v>0</v>
      </c>
      <c r="R226" s="36" t="s">
        <v>458</v>
      </c>
      <c r="S226" s="36" t="s">
        <v>1621</v>
      </c>
      <c r="T226" s="36" t="s">
        <v>1621</v>
      </c>
      <c r="U226" s="36" t="s">
        <v>460</v>
      </c>
      <c r="V226" s="38"/>
      <c r="W226" s="38"/>
      <c r="X226" s="38"/>
      <c r="Y226" s="38"/>
      <c r="Z226" s="36" t="s">
        <v>1622</v>
      </c>
      <c r="AA226" s="36" t="s">
        <v>462</v>
      </c>
      <c r="AB226" s="36"/>
      <c r="AC226" s="36"/>
      <c r="AD226" s="36"/>
      <c r="AE226" s="36">
        <v>65907</v>
      </c>
      <c r="AF226" s="36">
        <v>65906</v>
      </c>
      <c r="AG226" s="36"/>
    </row>
    <row r="227" spans="1:33" ht="52.5" customHeight="1" x14ac:dyDescent="0.25">
      <c r="A227" s="36">
        <v>71319</v>
      </c>
      <c r="B227" s="36" t="s">
        <v>1623</v>
      </c>
      <c r="C227" s="36" t="s">
        <v>1624</v>
      </c>
      <c r="D227" s="36"/>
      <c r="E227" s="36" t="s">
        <v>1625</v>
      </c>
      <c r="F227" s="36" t="s">
        <v>1625</v>
      </c>
      <c r="G227" s="36" t="s">
        <v>440</v>
      </c>
      <c r="H227" s="36"/>
      <c r="I227" s="36" t="s">
        <v>143</v>
      </c>
      <c r="J227" s="36" t="s">
        <v>567</v>
      </c>
      <c r="K227" s="36"/>
      <c r="L227" s="38">
        <v>46539</v>
      </c>
      <c r="M227" s="38"/>
      <c r="N227" s="36">
        <v>138</v>
      </c>
      <c r="O227" s="36">
        <v>0</v>
      </c>
      <c r="P227" s="36">
        <v>0</v>
      </c>
      <c r="Q227" s="36">
        <v>0</v>
      </c>
      <c r="R227" s="36" t="s">
        <v>458</v>
      </c>
      <c r="S227" s="36" t="s">
        <v>640</v>
      </c>
      <c r="T227" s="36" t="s">
        <v>640</v>
      </c>
      <c r="U227" s="36" t="s">
        <v>460</v>
      </c>
      <c r="V227" s="38"/>
      <c r="W227" s="38"/>
      <c r="X227" s="38"/>
      <c r="Y227" s="38"/>
      <c r="Z227" s="36" t="s">
        <v>1626</v>
      </c>
      <c r="AA227" s="36" t="s">
        <v>462</v>
      </c>
      <c r="AB227" s="36"/>
      <c r="AC227" s="36"/>
      <c r="AD227" s="36"/>
      <c r="AE227" s="36">
        <v>71320</v>
      </c>
      <c r="AF227" s="36">
        <v>71319</v>
      </c>
      <c r="AG227" s="36"/>
    </row>
    <row r="228" spans="1:33" ht="52.5" customHeight="1" x14ac:dyDescent="0.25">
      <c r="A228" s="36">
        <v>80422</v>
      </c>
      <c r="B228" s="36" t="s">
        <v>1627</v>
      </c>
      <c r="C228" s="36" t="s">
        <v>1628</v>
      </c>
      <c r="D228" s="36"/>
      <c r="E228" s="36" t="s">
        <v>1629</v>
      </c>
      <c r="F228" s="36"/>
      <c r="G228" s="36" t="s">
        <v>440</v>
      </c>
      <c r="H228" s="36"/>
      <c r="I228" s="36" t="s">
        <v>789</v>
      </c>
      <c r="J228" s="36" t="s">
        <v>790</v>
      </c>
      <c r="K228" s="36"/>
      <c r="L228" s="38">
        <v>46539</v>
      </c>
      <c r="M228" s="38"/>
      <c r="N228" s="36">
        <v>138</v>
      </c>
      <c r="O228" s="36">
        <v>0</v>
      </c>
      <c r="P228" s="36">
        <v>0</v>
      </c>
      <c r="Q228" s="36">
        <v>0</v>
      </c>
      <c r="R228" s="36" t="s">
        <v>458</v>
      </c>
      <c r="S228" s="36" t="s">
        <v>791</v>
      </c>
      <c r="T228" s="36" t="s">
        <v>791</v>
      </c>
      <c r="U228" s="36" t="s">
        <v>460</v>
      </c>
      <c r="V228" s="38"/>
      <c r="W228" s="38"/>
      <c r="X228" s="38"/>
      <c r="Y228" s="38"/>
      <c r="Z228" s="36">
        <v>32854</v>
      </c>
      <c r="AA228" s="36" t="s">
        <v>462</v>
      </c>
      <c r="AB228" s="36"/>
      <c r="AC228" s="36"/>
      <c r="AD228" s="36"/>
      <c r="AE228" s="36">
        <v>89954</v>
      </c>
      <c r="AF228" s="36">
        <v>80422</v>
      </c>
      <c r="AG228" s="36"/>
    </row>
    <row r="229" spans="1:33" ht="52.5" customHeight="1" x14ac:dyDescent="0.25">
      <c r="A229" s="36">
        <v>61090</v>
      </c>
      <c r="B229" s="36" t="s">
        <v>1630</v>
      </c>
      <c r="C229" s="36" t="s">
        <v>1631</v>
      </c>
      <c r="D229" s="36"/>
      <c r="E229" s="36" t="s">
        <v>1632</v>
      </c>
      <c r="F229" s="36" t="s">
        <v>1633</v>
      </c>
      <c r="G229" s="36"/>
      <c r="H229" s="36"/>
      <c r="I229" s="36" t="s">
        <v>343</v>
      </c>
      <c r="J229" s="36" t="s">
        <v>1634</v>
      </c>
      <c r="K229" s="36"/>
      <c r="L229" s="38">
        <v>46539</v>
      </c>
      <c r="M229" s="38"/>
      <c r="N229" s="36">
        <v>138</v>
      </c>
      <c r="O229" s="36">
        <v>0</v>
      </c>
      <c r="P229" s="36">
        <v>0</v>
      </c>
      <c r="Q229" s="36">
        <v>0</v>
      </c>
      <c r="R229" s="36" t="s">
        <v>458</v>
      </c>
      <c r="S229" s="36" t="s">
        <v>695</v>
      </c>
      <c r="T229" s="36" t="s">
        <v>695</v>
      </c>
      <c r="U229" s="36" t="s">
        <v>460</v>
      </c>
      <c r="V229" s="38"/>
      <c r="W229" s="38"/>
      <c r="X229" s="38"/>
      <c r="Y229" s="38"/>
      <c r="Z229" s="36" t="s">
        <v>1635</v>
      </c>
      <c r="AA229" s="36" t="s">
        <v>462</v>
      </c>
      <c r="AB229" s="36"/>
      <c r="AC229" s="36"/>
      <c r="AD229" s="36"/>
      <c r="AE229" s="36">
        <v>61091</v>
      </c>
      <c r="AF229" s="36">
        <v>61090</v>
      </c>
      <c r="AG229" s="36"/>
    </row>
    <row r="230" spans="1:33" ht="52.5" customHeight="1" x14ac:dyDescent="0.25">
      <c r="A230" s="36">
        <v>93685</v>
      </c>
      <c r="B230" s="36" t="s">
        <v>1636</v>
      </c>
      <c r="C230" s="36"/>
      <c r="D230" s="36"/>
      <c r="E230" s="36" t="s">
        <v>1637</v>
      </c>
      <c r="F230" s="36" t="s">
        <v>1637</v>
      </c>
      <c r="G230" s="36" t="s">
        <v>440</v>
      </c>
      <c r="H230" s="36"/>
      <c r="I230" s="36" t="s">
        <v>35</v>
      </c>
      <c r="J230" s="36" t="s">
        <v>807</v>
      </c>
      <c r="K230" s="36"/>
      <c r="L230" s="38">
        <v>46539</v>
      </c>
      <c r="M230" s="38"/>
      <c r="N230" s="36">
        <v>138</v>
      </c>
      <c r="O230" s="36">
        <v>0</v>
      </c>
      <c r="P230" s="36">
        <v>0</v>
      </c>
      <c r="Q230" s="36">
        <v>0</v>
      </c>
      <c r="R230" s="36" t="s">
        <v>458</v>
      </c>
      <c r="S230" s="36"/>
      <c r="T230" s="36"/>
      <c r="U230" s="36" t="s">
        <v>460</v>
      </c>
      <c r="V230" s="38"/>
      <c r="W230" s="38"/>
      <c r="X230" s="38"/>
      <c r="Y230" s="38"/>
      <c r="Z230" s="36">
        <v>5963</v>
      </c>
      <c r="AA230" s="36" t="s">
        <v>462</v>
      </c>
      <c r="AB230" s="36"/>
      <c r="AC230" s="36"/>
      <c r="AD230" s="36"/>
      <c r="AE230" s="36">
        <v>93686</v>
      </c>
      <c r="AF230" s="36">
        <v>93685</v>
      </c>
      <c r="AG230" s="36"/>
    </row>
    <row r="231" spans="1:33" ht="52.5" customHeight="1" x14ac:dyDescent="0.25">
      <c r="A231" s="36">
        <v>99369</v>
      </c>
      <c r="B231" s="36" t="s">
        <v>1638</v>
      </c>
      <c r="C231" s="36" t="s">
        <v>1639</v>
      </c>
      <c r="D231" s="36"/>
      <c r="E231" s="36" t="s">
        <v>1045</v>
      </c>
      <c r="F231" s="36" t="s">
        <v>1053</v>
      </c>
      <c r="G231" s="36" t="s">
        <v>440</v>
      </c>
      <c r="H231" s="36"/>
      <c r="I231" s="36" t="s">
        <v>195</v>
      </c>
      <c r="J231" s="36" t="s">
        <v>613</v>
      </c>
      <c r="K231" s="36" t="s">
        <v>1640</v>
      </c>
      <c r="L231" s="38">
        <v>46539</v>
      </c>
      <c r="M231" s="38"/>
      <c r="N231" s="36">
        <v>138</v>
      </c>
      <c r="O231" s="36">
        <v>0</v>
      </c>
      <c r="P231" s="36">
        <v>13.6</v>
      </c>
      <c r="Q231" s="36">
        <v>0</v>
      </c>
      <c r="R231" s="36" t="s">
        <v>458</v>
      </c>
      <c r="S231" s="36" t="s">
        <v>1048</v>
      </c>
      <c r="T231" s="36" t="s">
        <v>1048</v>
      </c>
      <c r="U231" s="36" t="s">
        <v>475</v>
      </c>
      <c r="V231" s="38"/>
      <c r="W231" s="38"/>
      <c r="X231" s="38"/>
      <c r="Y231" s="38"/>
      <c r="Z231" s="36" t="s">
        <v>1641</v>
      </c>
      <c r="AA231" s="36" t="s">
        <v>462</v>
      </c>
      <c r="AB231" s="36"/>
      <c r="AC231" s="36"/>
      <c r="AD231" s="36"/>
      <c r="AE231" s="36">
        <v>105031</v>
      </c>
      <c r="AF231" s="36">
        <v>99369</v>
      </c>
      <c r="AG231" s="36"/>
    </row>
    <row r="232" spans="1:33" ht="52.5" customHeight="1" x14ac:dyDescent="0.25">
      <c r="A232" s="36">
        <v>103793</v>
      </c>
      <c r="B232" s="36" t="s">
        <v>1642</v>
      </c>
      <c r="C232" s="36" t="s">
        <v>1643</v>
      </c>
      <c r="D232" s="36"/>
      <c r="E232" s="36" t="s">
        <v>1644</v>
      </c>
      <c r="F232" s="36"/>
      <c r="G232" s="36" t="s">
        <v>440</v>
      </c>
      <c r="H232" s="36"/>
      <c r="I232" s="36" t="s">
        <v>789</v>
      </c>
      <c r="J232" s="36" t="s">
        <v>790</v>
      </c>
      <c r="K232" s="36"/>
      <c r="L232" s="38">
        <v>46539</v>
      </c>
      <c r="M232" s="38"/>
      <c r="N232" s="36">
        <v>138</v>
      </c>
      <c r="O232" s="36">
        <v>0</v>
      </c>
      <c r="P232" s="36">
        <v>0</v>
      </c>
      <c r="Q232" s="36">
        <v>0</v>
      </c>
      <c r="R232" s="36" t="s">
        <v>458</v>
      </c>
      <c r="S232" s="36" t="s">
        <v>791</v>
      </c>
      <c r="T232" s="36" t="s">
        <v>791</v>
      </c>
      <c r="U232" s="36" t="s">
        <v>460</v>
      </c>
      <c r="V232" s="38"/>
      <c r="W232" s="38"/>
      <c r="X232" s="38"/>
      <c r="Y232" s="38"/>
      <c r="Z232" s="36">
        <v>32878</v>
      </c>
      <c r="AA232" s="36" t="s">
        <v>462</v>
      </c>
      <c r="AB232" s="36"/>
      <c r="AC232" s="36"/>
      <c r="AD232" s="36"/>
      <c r="AE232" s="36">
        <v>103794</v>
      </c>
      <c r="AF232" s="36">
        <v>103793</v>
      </c>
      <c r="AG232" s="36"/>
    </row>
    <row r="233" spans="1:33" ht="52.5" customHeight="1" x14ac:dyDescent="0.25">
      <c r="A233" s="36">
        <v>111357</v>
      </c>
      <c r="B233" s="36" t="s">
        <v>1645</v>
      </c>
      <c r="C233" s="36" t="s">
        <v>1646</v>
      </c>
      <c r="D233" s="36"/>
      <c r="E233" s="36" t="s">
        <v>1647</v>
      </c>
      <c r="F233" s="36" t="s">
        <v>1648</v>
      </c>
      <c r="G233" s="36" t="s">
        <v>440</v>
      </c>
      <c r="H233" s="36"/>
      <c r="I233" s="36" t="s">
        <v>1619</v>
      </c>
      <c r="J233" s="36" t="s">
        <v>1620</v>
      </c>
      <c r="K233" s="36"/>
      <c r="L233" s="38">
        <v>46539</v>
      </c>
      <c r="M233" s="38"/>
      <c r="N233" s="36">
        <v>345</v>
      </c>
      <c r="O233" s="36">
        <v>0</v>
      </c>
      <c r="P233" s="36">
        <v>0</v>
      </c>
      <c r="Q233" s="36">
        <v>0</v>
      </c>
      <c r="R233" s="36" t="s">
        <v>458</v>
      </c>
      <c r="S233" s="36" t="s">
        <v>531</v>
      </c>
      <c r="T233" s="36" t="s">
        <v>531</v>
      </c>
      <c r="U233" s="36" t="s">
        <v>460</v>
      </c>
      <c r="V233" s="38"/>
      <c r="W233" s="38"/>
      <c r="X233" s="38"/>
      <c r="Y233" s="38"/>
      <c r="Z233" s="36" t="s">
        <v>1649</v>
      </c>
      <c r="AA233" s="36" t="s">
        <v>462</v>
      </c>
      <c r="AB233" s="36"/>
      <c r="AC233" s="36"/>
      <c r="AD233" s="36"/>
      <c r="AE233" s="36">
        <v>111358</v>
      </c>
      <c r="AF233" s="36">
        <v>111357</v>
      </c>
      <c r="AG233" s="36"/>
    </row>
    <row r="234" spans="1:33" ht="52.5" customHeight="1" x14ac:dyDescent="0.25">
      <c r="A234" s="36">
        <v>81299</v>
      </c>
      <c r="B234" s="36" t="s">
        <v>1650</v>
      </c>
      <c r="C234" s="36" t="s">
        <v>1651</v>
      </c>
      <c r="D234" s="36"/>
      <c r="E234" s="36" t="s">
        <v>1652</v>
      </c>
      <c r="F234" s="36" t="s">
        <v>1136</v>
      </c>
      <c r="G234" s="36" t="s">
        <v>440</v>
      </c>
      <c r="H234" s="36"/>
      <c r="I234" s="36" t="s">
        <v>195</v>
      </c>
      <c r="J234" s="36" t="s">
        <v>613</v>
      </c>
      <c r="K234" s="36" t="s">
        <v>1081</v>
      </c>
      <c r="L234" s="38">
        <v>46539</v>
      </c>
      <c r="M234" s="38"/>
      <c r="N234" s="36">
        <v>345</v>
      </c>
      <c r="O234" s="36">
        <v>0</v>
      </c>
      <c r="P234" s="36">
        <v>61.4</v>
      </c>
      <c r="Q234" s="36">
        <v>0</v>
      </c>
      <c r="R234" s="36" t="s">
        <v>458</v>
      </c>
      <c r="S234" s="36" t="s">
        <v>1082</v>
      </c>
      <c r="T234" s="36" t="s">
        <v>943</v>
      </c>
      <c r="U234" s="36" t="s">
        <v>520</v>
      </c>
      <c r="V234" s="38" t="s">
        <v>1653</v>
      </c>
      <c r="W234" s="38">
        <v>45198</v>
      </c>
      <c r="X234" s="38"/>
      <c r="Y234" s="38"/>
      <c r="Z234" s="36" t="s">
        <v>1654</v>
      </c>
      <c r="AA234" s="36" t="s">
        <v>462</v>
      </c>
      <c r="AB234" s="36"/>
      <c r="AC234" s="36"/>
      <c r="AD234" s="36"/>
      <c r="AE234" s="36">
        <v>81300</v>
      </c>
      <c r="AF234" s="36">
        <v>81299</v>
      </c>
      <c r="AG234" s="36"/>
    </row>
    <row r="235" spans="1:33" ht="52.5" customHeight="1" x14ac:dyDescent="0.25">
      <c r="A235" s="36">
        <v>110451</v>
      </c>
      <c r="B235" s="36" t="s">
        <v>1655</v>
      </c>
      <c r="C235" s="36" t="s">
        <v>1656</v>
      </c>
      <c r="D235" s="36"/>
      <c r="E235" s="36" t="s">
        <v>1657</v>
      </c>
      <c r="F235" s="36"/>
      <c r="G235" s="36" t="s">
        <v>496</v>
      </c>
      <c r="H235" s="36"/>
      <c r="I235" s="36" t="s">
        <v>143</v>
      </c>
      <c r="J235" s="36" t="s">
        <v>567</v>
      </c>
      <c r="K235" s="36"/>
      <c r="L235" s="38">
        <v>46539.510416666664</v>
      </c>
      <c r="M235" s="38"/>
      <c r="N235" s="36">
        <v>138</v>
      </c>
      <c r="O235" s="36">
        <v>0.2</v>
      </c>
      <c r="P235" s="36">
        <v>0</v>
      </c>
      <c r="Q235" s="36">
        <v>0</v>
      </c>
      <c r="R235" s="36" t="s">
        <v>458</v>
      </c>
      <c r="S235" s="36" t="s">
        <v>1658</v>
      </c>
      <c r="T235" s="36" t="s">
        <v>1658</v>
      </c>
      <c r="U235" s="36" t="s">
        <v>475</v>
      </c>
      <c r="V235" s="38"/>
      <c r="W235" s="38"/>
      <c r="X235" s="38"/>
      <c r="Y235" s="38"/>
      <c r="Z235" s="36"/>
      <c r="AA235" s="36" t="s">
        <v>462</v>
      </c>
      <c r="AB235" s="36" t="s">
        <v>478</v>
      </c>
      <c r="AC235" s="36"/>
      <c r="AD235" s="36"/>
      <c r="AE235" s="36">
        <v>110452</v>
      </c>
      <c r="AF235" s="36">
        <v>110451</v>
      </c>
      <c r="AG235" s="36"/>
    </row>
    <row r="236" spans="1:33" ht="52.5" customHeight="1" x14ac:dyDescent="0.25">
      <c r="A236" s="36">
        <v>102484</v>
      </c>
      <c r="B236" s="36"/>
      <c r="C236" s="36"/>
      <c r="D236" s="36"/>
      <c r="E236" s="36" t="s">
        <v>1659</v>
      </c>
      <c r="F236" s="36" t="s">
        <v>1660</v>
      </c>
      <c r="G236" s="36" t="s">
        <v>440</v>
      </c>
      <c r="H236" s="36"/>
      <c r="I236" s="36" t="s">
        <v>658</v>
      </c>
      <c r="J236" s="36" t="s">
        <v>659</v>
      </c>
      <c r="K236" s="36"/>
      <c r="L236" s="38">
        <v>46542</v>
      </c>
      <c r="M236" s="38"/>
      <c r="N236" s="36">
        <v>69</v>
      </c>
      <c r="O236" s="36">
        <v>0</v>
      </c>
      <c r="P236" s="36">
        <v>0</v>
      </c>
      <c r="Q236" s="36">
        <v>0</v>
      </c>
      <c r="R236" s="36" t="s">
        <v>458</v>
      </c>
      <c r="S236" s="36" t="s">
        <v>615</v>
      </c>
      <c r="T236" s="36" t="s">
        <v>615</v>
      </c>
      <c r="U236" s="36" t="s">
        <v>460</v>
      </c>
      <c r="V236" s="38"/>
      <c r="W236" s="38"/>
      <c r="X236" s="38"/>
      <c r="Y236" s="38"/>
      <c r="Z236" s="36" t="s">
        <v>1661</v>
      </c>
      <c r="AA236" s="36" t="s">
        <v>462</v>
      </c>
      <c r="AB236" s="36"/>
      <c r="AC236" s="36"/>
      <c r="AD236" s="36"/>
      <c r="AE236" s="36">
        <v>102485</v>
      </c>
      <c r="AF236" s="36">
        <v>102484</v>
      </c>
      <c r="AG236" s="36"/>
    </row>
    <row r="237" spans="1:33" ht="52.5" customHeight="1" x14ac:dyDescent="0.25">
      <c r="A237" s="36">
        <v>112234</v>
      </c>
      <c r="B237" s="36" t="s">
        <v>1662</v>
      </c>
      <c r="C237" s="36"/>
      <c r="D237" s="36"/>
      <c r="E237" s="36"/>
      <c r="F237" s="36"/>
      <c r="G237" s="36" t="s">
        <v>440</v>
      </c>
      <c r="H237" s="36"/>
      <c r="I237" s="36" t="s">
        <v>154</v>
      </c>
      <c r="J237" s="36" t="s">
        <v>674</v>
      </c>
      <c r="K237" s="36"/>
      <c r="L237" s="38">
        <v>46549</v>
      </c>
      <c r="M237" s="38"/>
      <c r="N237" s="36">
        <v>138</v>
      </c>
      <c r="O237" s="36">
        <v>0</v>
      </c>
      <c r="P237" s="36">
        <v>0</v>
      </c>
      <c r="Q237" s="36">
        <v>0</v>
      </c>
      <c r="R237" s="36" t="s">
        <v>458</v>
      </c>
      <c r="S237" s="36"/>
      <c r="T237" s="36"/>
      <c r="U237" s="36" t="s">
        <v>520</v>
      </c>
      <c r="V237" s="38"/>
      <c r="W237" s="38"/>
      <c r="X237" s="38"/>
      <c r="Y237" s="38"/>
      <c r="Z237" s="36"/>
      <c r="AA237" s="36" t="s">
        <v>462</v>
      </c>
      <c r="AB237" s="36"/>
      <c r="AC237" s="36"/>
      <c r="AD237" s="36"/>
      <c r="AE237" s="36">
        <v>112235</v>
      </c>
      <c r="AF237" s="36">
        <v>112234</v>
      </c>
      <c r="AG237" s="36"/>
    </row>
    <row r="238" spans="1:33" ht="52.5" customHeight="1" x14ac:dyDescent="0.25">
      <c r="A238" s="36">
        <v>91062</v>
      </c>
      <c r="B238" s="36" t="s">
        <v>1663</v>
      </c>
      <c r="C238" s="36" t="s">
        <v>1664</v>
      </c>
      <c r="D238" s="36"/>
      <c r="E238" s="36"/>
      <c r="F238" s="36"/>
      <c r="G238" s="36" t="s">
        <v>440</v>
      </c>
      <c r="H238" s="36"/>
      <c r="I238" s="36" t="s">
        <v>456</v>
      </c>
      <c r="J238" s="36" t="s">
        <v>457</v>
      </c>
      <c r="K238" s="36"/>
      <c r="L238" s="38">
        <v>46549</v>
      </c>
      <c r="M238" s="38"/>
      <c r="N238" s="36">
        <v>138</v>
      </c>
      <c r="O238" s="36">
        <v>0</v>
      </c>
      <c r="P238" s="36">
        <v>0</v>
      </c>
      <c r="Q238" s="36">
        <v>0</v>
      </c>
      <c r="R238" s="36" t="s">
        <v>458</v>
      </c>
      <c r="S238" s="36"/>
      <c r="T238" s="36"/>
      <c r="U238" s="36" t="s">
        <v>460</v>
      </c>
      <c r="V238" s="38"/>
      <c r="W238" s="38"/>
      <c r="X238" s="38"/>
      <c r="Y238" s="38"/>
      <c r="Z238" s="36" t="s">
        <v>1665</v>
      </c>
      <c r="AA238" s="36" t="s">
        <v>462</v>
      </c>
      <c r="AB238" s="36"/>
      <c r="AC238" s="36"/>
      <c r="AD238" s="36"/>
      <c r="AE238" s="36">
        <v>91063</v>
      </c>
      <c r="AF238" s="36">
        <v>91062</v>
      </c>
      <c r="AG238" s="36"/>
    </row>
    <row r="239" spans="1:33" ht="52.5" customHeight="1" x14ac:dyDescent="0.25">
      <c r="A239" s="36" t="s">
        <v>1666</v>
      </c>
      <c r="B239" s="36" t="s">
        <v>516</v>
      </c>
      <c r="C239" s="36" t="s">
        <v>1667</v>
      </c>
      <c r="D239" s="36"/>
      <c r="E239" s="36">
        <v>5231</v>
      </c>
      <c r="F239" s="36">
        <v>5230</v>
      </c>
      <c r="G239" s="36" t="s">
        <v>440</v>
      </c>
      <c r="H239" s="36"/>
      <c r="I239" s="36" t="s">
        <v>483</v>
      </c>
      <c r="J239" s="36" t="s">
        <v>484</v>
      </c>
      <c r="K239" s="36"/>
      <c r="L239" s="38">
        <v>46553</v>
      </c>
      <c r="M239" s="38"/>
      <c r="N239" s="36">
        <v>345</v>
      </c>
      <c r="O239" s="36">
        <v>0</v>
      </c>
      <c r="P239" s="36">
        <v>0</v>
      </c>
      <c r="Q239" s="36">
        <v>600</v>
      </c>
      <c r="R239" s="36" t="s">
        <v>458</v>
      </c>
      <c r="S239" s="36" t="s">
        <v>519</v>
      </c>
      <c r="T239" s="36" t="s">
        <v>519</v>
      </c>
      <c r="U239" s="36" t="s">
        <v>520</v>
      </c>
      <c r="V239" s="38" t="s">
        <v>521</v>
      </c>
      <c r="W239" s="38">
        <v>44924</v>
      </c>
      <c r="X239" s="38"/>
      <c r="Y239" s="38">
        <v>45169</v>
      </c>
      <c r="Z239" s="36" t="s">
        <v>1668</v>
      </c>
      <c r="AA239" s="36" t="s">
        <v>462</v>
      </c>
      <c r="AB239" s="36"/>
      <c r="AC239" s="36"/>
      <c r="AD239" s="36"/>
      <c r="AE239" s="36">
        <v>75848</v>
      </c>
      <c r="AF239" s="36">
        <v>75255</v>
      </c>
      <c r="AG239" s="36"/>
    </row>
    <row r="240" spans="1:33" ht="52.5" customHeight="1" x14ac:dyDescent="0.25">
      <c r="A240" s="36">
        <v>6572</v>
      </c>
      <c r="B240" s="36" t="s">
        <v>1669</v>
      </c>
      <c r="C240" s="36" t="s">
        <v>1670</v>
      </c>
      <c r="D240" s="36" t="s">
        <v>584</v>
      </c>
      <c r="E240" s="36" t="s">
        <v>1671</v>
      </c>
      <c r="F240" s="36" t="s">
        <v>1672</v>
      </c>
      <c r="G240" s="36" t="s">
        <v>440</v>
      </c>
      <c r="H240" s="36" t="s">
        <v>1673</v>
      </c>
      <c r="I240" s="36" t="s">
        <v>511</v>
      </c>
      <c r="J240" s="36" t="s">
        <v>1674</v>
      </c>
      <c r="K240" s="36">
        <v>2814</v>
      </c>
      <c r="L240" s="38">
        <v>46568</v>
      </c>
      <c r="M240" s="38"/>
      <c r="N240" s="36">
        <v>69</v>
      </c>
      <c r="O240" s="36">
        <v>0</v>
      </c>
      <c r="P240" s="36">
        <v>2.8</v>
      </c>
      <c r="Q240" s="36">
        <v>0</v>
      </c>
      <c r="R240" s="36" t="s">
        <v>458</v>
      </c>
      <c r="S240" s="36" t="s">
        <v>1675</v>
      </c>
      <c r="T240" s="36" t="s">
        <v>688</v>
      </c>
      <c r="U240" s="36" t="s">
        <v>460</v>
      </c>
      <c r="V240" s="38"/>
      <c r="W240" s="38"/>
      <c r="X240" s="38"/>
      <c r="Y240" s="38"/>
      <c r="Z240" s="36" t="s">
        <v>1676</v>
      </c>
      <c r="AA240" s="36" t="s">
        <v>462</v>
      </c>
      <c r="AB240" s="36" t="s">
        <v>478</v>
      </c>
      <c r="AC240" s="36"/>
      <c r="AD240" s="36"/>
      <c r="AE240" s="36">
        <v>65513</v>
      </c>
      <c r="AF240" s="36">
        <v>6572</v>
      </c>
      <c r="AG240" s="36"/>
    </row>
    <row r="241" spans="1:33" ht="52.5" customHeight="1" x14ac:dyDescent="0.25">
      <c r="A241" s="36">
        <v>81227</v>
      </c>
      <c r="B241" s="36" t="s">
        <v>1677</v>
      </c>
      <c r="C241" s="36" t="s">
        <v>1678</v>
      </c>
      <c r="D241" s="36"/>
      <c r="E241" s="36" t="s">
        <v>1096</v>
      </c>
      <c r="F241" s="36" t="s">
        <v>1679</v>
      </c>
      <c r="G241" s="36" t="s">
        <v>440</v>
      </c>
      <c r="H241" s="36"/>
      <c r="I241" s="36" t="s">
        <v>195</v>
      </c>
      <c r="J241" s="36" t="s">
        <v>613</v>
      </c>
      <c r="K241" s="36" t="s">
        <v>1680</v>
      </c>
      <c r="L241" s="38">
        <v>46568</v>
      </c>
      <c r="M241" s="38"/>
      <c r="N241" s="36">
        <v>345</v>
      </c>
      <c r="O241" s="36">
        <v>0</v>
      </c>
      <c r="P241" s="36">
        <v>2.5</v>
      </c>
      <c r="Q241" s="36">
        <v>0</v>
      </c>
      <c r="R241" s="36" t="s">
        <v>458</v>
      </c>
      <c r="S241" s="36" t="s">
        <v>1082</v>
      </c>
      <c r="T241" s="36" t="s">
        <v>1082</v>
      </c>
      <c r="U241" s="36" t="s">
        <v>520</v>
      </c>
      <c r="V241" s="38" t="s">
        <v>1083</v>
      </c>
      <c r="W241" s="38">
        <v>45198</v>
      </c>
      <c r="X241" s="38"/>
      <c r="Y241" s="38"/>
      <c r="Z241" s="36" t="s">
        <v>1681</v>
      </c>
      <c r="AA241" s="36" t="s">
        <v>462</v>
      </c>
      <c r="AB241" s="36"/>
      <c r="AC241" s="36"/>
      <c r="AD241" s="36"/>
      <c r="AE241" s="36">
        <v>81664</v>
      </c>
      <c r="AF241" s="36">
        <v>81227</v>
      </c>
      <c r="AG241" s="36"/>
    </row>
    <row r="242" spans="1:33" ht="52.5" customHeight="1" x14ac:dyDescent="0.25">
      <c r="A242" s="36">
        <v>80970</v>
      </c>
      <c r="B242" s="36" t="s">
        <v>1682</v>
      </c>
      <c r="C242" s="36" t="s">
        <v>1683</v>
      </c>
      <c r="D242" s="36"/>
      <c r="E242" s="36" t="s">
        <v>1684</v>
      </c>
      <c r="F242" s="36"/>
      <c r="G242" s="36" t="s">
        <v>440</v>
      </c>
      <c r="H242" s="36" t="s">
        <v>1685</v>
      </c>
      <c r="I242" s="36" t="s">
        <v>544</v>
      </c>
      <c r="J242" s="36" t="s">
        <v>1686</v>
      </c>
      <c r="K242" s="36"/>
      <c r="L242" s="38">
        <v>46568</v>
      </c>
      <c r="M242" s="38"/>
      <c r="N242" s="36">
        <v>345</v>
      </c>
      <c r="O242" s="36">
        <v>0</v>
      </c>
      <c r="P242" s="36">
        <v>0</v>
      </c>
      <c r="Q242" s="36">
        <v>0</v>
      </c>
      <c r="R242" s="36" t="s">
        <v>458</v>
      </c>
      <c r="S242" s="36" t="s">
        <v>1687</v>
      </c>
      <c r="T242" s="36"/>
      <c r="U242" s="36" t="s">
        <v>460</v>
      </c>
      <c r="V242" s="38"/>
      <c r="W242" s="38"/>
      <c r="X242" s="38"/>
      <c r="Y242" s="38"/>
      <c r="Z242" s="36" t="s">
        <v>1688</v>
      </c>
      <c r="AA242" s="36" t="s">
        <v>462</v>
      </c>
      <c r="AB242" s="36" t="s">
        <v>462</v>
      </c>
      <c r="AC242" s="36"/>
      <c r="AD242" s="36"/>
      <c r="AE242" s="36">
        <v>80971</v>
      </c>
      <c r="AF242" s="36">
        <v>80970</v>
      </c>
      <c r="AG242" s="36"/>
    </row>
    <row r="243" spans="1:33" ht="52.5" customHeight="1" x14ac:dyDescent="0.25">
      <c r="A243" s="36">
        <v>73661</v>
      </c>
      <c r="B243" s="36" t="s">
        <v>1689</v>
      </c>
      <c r="C243" s="36" t="s">
        <v>1690</v>
      </c>
      <c r="D243" s="36"/>
      <c r="E243" s="36" t="s">
        <v>1691</v>
      </c>
      <c r="F243" s="36"/>
      <c r="G243" s="36" t="s">
        <v>440</v>
      </c>
      <c r="H243" s="36"/>
      <c r="I243" s="36" t="s">
        <v>806</v>
      </c>
      <c r="J243" s="36" t="s">
        <v>807</v>
      </c>
      <c r="K243" s="36"/>
      <c r="L243" s="38">
        <v>46568</v>
      </c>
      <c r="M243" s="38"/>
      <c r="N243" s="36">
        <v>138</v>
      </c>
      <c r="O243" s="36">
        <v>0</v>
      </c>
      <c r="P243" s="36">
        <v>0</v>
      </c>
      <c r="Q243" s="36">
        <v>0</v>
      </c>
      <c r="R243" s="36" t="s">
        <v>458</v>
      </c>
      <c r="S243" s="36" t="s">
        <v>732</v>
      </c>
      <c r="T243" s="36"/>
      <c r="U243" s="36" t="s">
        <v>460</v>
      </c>
      <c r="V243" s="38"/>
      <c r="W243" s="38"/>
      <c r="X243" s="38"/>
      <c r="Y243" s="38"/>
      <c r="Z243" s="36">
        <v>5965</v>
      </c>
      <c r="AA243" s="36" t="s">
        <v>462</v>
      </c>
      <c r="AB243" s="36" t="s">
        <v>478</v>
      </c>
      <c r="AC243" s="36"/>
      <c r="AD243" s="36"/>
      <c r="AE243" s="36">
        <v>80506</v>
      </c>
      <c r="AF243" s="36">
        <v>73661</v>
      </c>
      <c r="AG243" s="36"/>
    </row>
    <row r="244" spans="1:33" ht="52.5" customHeight="1" x14ac:dyDescent="0.25">
      <c r="A244" s="36">
        <v>76576</v>
      </c>
      <c r="B244" s="36" t="s">
        <v>1692</v>
      </c>
      <c r="C244" s="36" t="s">
        <v>912</v>
      </c>
      <c r="D244" s="36" t="s">
        <v>913</v>
      </c>
      <c r="E244" s="36" t="s">
        <v>1409</v>
      </c>
      <c r="F244" s="36" t="s">
        <v>916</v>
      </c>
      <c r="G244" s="36" t="s">
        <v>518</v>
      </c>
      <c r="H244" s="36"/>
      <c r="I244" s="36" t="s">
        <v>574</v>
      </c>
      <c r="J244" s="36" t="s">
        <v>915</v>
      </c>
      <c r="K244" s="36"/>
      <c r="L244" s="38">
        <v>46568</v>
      </c>
      <c r="M244" s="38"/>
      <c r="N244" s="36">
        <v>138</v>
      </c>
      <c r="O244" s="36">
        <v>0</v>
      </c>
      <c r="P244" s="36">
        <v>59.74</v>
      </c>
      <c r="Q244" s="36">
        <v>0</v>
      </c>
      <c r="R244" s="36" t="s">
        <v>458</v>
      </c>
      <c r="S244" s="36" t="s">
        <v>1410</v>
      </c>
      <c r="T244" s="36" t="s">
        <v>916</v>
      </c>
      <c r="U244" s="36" t="s">
        <v>475</v>
      </c>
      <c r="V244" s="38" t="s">
        <v>917</v>
      </c>
      <c r="W244" s="38">
        <v>45028</v>
      </c>
      <c r="X244" s="38">
        <v>45065</v>
      </c>
      <c r="Y244" s="38"/>
      <c r="Z244" s="36" t="s">
        <v>1693</v>
      </c>
      <c r="AA244" s="36" t="s">
        <v>462</v>
      </c>
      <c r="AB244" s="36" t="s">
        <v>478</v>
      </c>
      <c r="AC244" s="36"/>
      <c r="AD244" s="36"/>
      <c r="AE244" s="36">
        <v>78243</v>
      </c>
      <c r="AF244" s="36">
        <v>76576</v>
      </c>
      <c r="AG244" s="36"/>
    </row>
    <row r="245" spans="1:33" ht="52.5" customHeight="1" x14ac:dyDescent="0.25">
      <c r="A245" s="36" t="s">
        <v>1694</v>
      </c>
      <c r="B245" s="36" t="s">
        <v>1695</v>
      </c>
      <c r="C245" s="36" t="s">
        <v>1696</v>
      </c>
      <c r="D245" s="36"/>
      <c r="E245" s="36" t="s">
        <v>1697</v>
      </c>
      <c r="F245" s="36" t="s">
        <v>1423</v>
      </c>
      <c r="G245" s="36" t="s">
        <v>440</v>
      </c>
      <c r="H245" s="36"/>
      <c r="I245" s="36" t="s">
        <v>57</v>
      </c>
      <c r="J245" s="36" t="s">
        <v>466</v>
      </c>
      <c r="K245" s="36"/>
      <c r="L245" s="38">
        <v>46568</v>
      </c>
      <c r="M245" s="38"/>
      <c r="N245" s="36">
        <v>138</v>
      </c>
      <c r="O245" s="36">
        <v>0</v>
      </c>
      <c r="P245" s="36">
        <v>0</v>
      </c>
      <c r="Q245" s="36">
        <v>0</v>
      </c>
      <c r="R245" s="36" t="s">
        <v>458</v>
      </c>
      <c r="S245" s="36" t="s">
        <v>909</v>
      </c>
      <c r="T245" s="36" t="s">
        <v>909</v>
      </c>
      <c r="U245" s="36" t="s">
        <v>460</v>
      </c>
      <c r="V245" s="38"/>
      <c r="W245" s="38"/>
      <c r="X245" s="38"/>
      <c r="Y245" s="38"/>
      <c r="Z245" s="36" t="s">
        <v>1698</v>
      </c>
      <c r="AA245" s="36" t="s">
        <v>462</v>
      </c>
      <c r="AB245" s="36" t="s">
        <v>478</v>
      </c>
      <c r="AC245" s="36"/>
      <c r="AD245" s="36"/>
      <c r="AE245" s="36">
        <v>90209</v>
      </c>
      <c r="AF245" s="36">
        <v>90173</v>
      </c>
      <c r="AG245" s="36"/>
    </row>
    <row r="246" spans="1:33" ht="52.5" customHeight="1" x14ac:dyDescent="0.25">
      <c r="A246" s="36" t="s">
        <v>1699</v>
      </c>
      <c r="B246" s="36" t="s">
        <v>1695</v>
      </c>
      <c r="C246" s="36" t="s">
        <v>1700</v>
      </c>
      <c r="D246" s="36"/>
      <c r="E246" s="36" t="s">
        <v>1380</v>
      </c>
      <c r="F246" s="36" t="s">
        <v>909</v>
      </c>
      <c r="G246" s="36" t="s">
        <v>440</v>
      </c>
      <c r="H246" s="36"/>
      <c r="I246" s="36" t="s">
        <v>57</v>
      </c>
      <c r="J246" s="36" t="s">
        <v>466</v>
      </c>
      <c r="K246" s="36"/>
      <c r="L246" s="38">
        <v>46568</v>
      </c>
      <c r="M246" s="38"/>
      <c r="N246" s="36">
        <v>345</v>
      </c>
      <c r="O246" s="36">
        <v>0</v>
      </c>
      <c r="P246" s="36">
        <v>0</v>
      </c>
      <c r="Q246" s="36">
        <v>0</v>
      </c>
      <c r="R246" s="36" t="s">
        <v>458</v>
      </c>
      <c r="S246" s="36" t="s">
        <v>909</v>
      </c>
      <c r="T246" s="36" t="s">
        <v>909</v>
      </c>
      <c r="U246" s="36" t="s">
        <v>460</v>
      </c>
      <c r="V246" s="38"/>
      <c r="W246" s="38"/>
      <c r="X246" s="38"/>
      <c r="Y246" s="38"/>
      <c r="Z246" s="36" t="s">
        <v>1701</v>
      </c>
      <c r="AA246" s="36" t="s">
        <v>462</v>
      </c>
      <c r="AB246" s="36" t="s">
        <v>478</v>
      </c>
      <c r="AC246" s="36"/>
      <c r="AD246" s="36"/>
      <c r="AE246" s="36">
        <v>90208</v>
      </c>
      <c r="AF246" s="36">
        <v>90173</v>
      </c>
      <c r="AG246" s="36"/>
    </row>
    <row r="247" spans="1:33" ht="52.5" customHeight="1" x14ac:dyDescent="0.25">
      <c r="A247" s="36">
        <v>90055</v>
      </c>
      <c r="B247" s="36" t="s">
        <v>1702</v>
      </c>
      <c r="C247" s="36" t="s">
        <v>1703</v>
      </c>
      <c r="D247" s="36" t="s">
        <v>889</v>
      </c>
      <c r="E247" s="36" t="s">
        <v>1704</v>
      </c>
      <c r="F247" s="36"/>
      <c r="G247" s="36" t="s">
        <v>440</v>
      </c>
      <c r="H247" s="36"/>
      <c r="I247" s="36" t="s">
        <v>574</v>
      </c>
      <c r="J247" s="36" t="s">
        <v>575</v>
      </c>
      <c r="K247" s="36" t="s">
        <v>1705</v>
      </c>
      <c r="L247" s="38">
        <v>46568</v>
      </c>
      <c r="M247" s="38"/>
      <c r="N247" s="36">
        <v>138</v>
      </c>
      <c r="O247" s="36">
        <v>0</v>
      </c>
      <c r="P247" s="36">
        <v>0</v>
      </c>
      <c r="Q247" s="36">
        <v>0</v>
      </c>
      <c r="R247" s="36" t="s">
        <v>458</v>
      </c>
      <c r="S247" s="36" t="s">
        <v>1429</v>
      </c>
      <c r="T247" s="36"/>
      <c r="U247" s="36" t="s">
        <v>460</v>
      </c>
      <c r="V247" s="38"/>
      <c r="W247" s="38"/>
      <c r="X247" s="38"/>
      <c r="Y247" s="38"/>
      <c r="Z247" s="36" t="s">
        <v>1706</v>
      </c>
      <c r="AA247" s="36" t="s">
        <v>462</v>
      </c>
      <c r="AB247" s="36" t="s">
        <v>478</v>
      </c>
      <c r="AC247" s="36"/>
      <c r="AD247" s="36"/>
      <c r="AE247" s="36">
        <v>90056</v>
      </c>
      <c r="AF247" s="36">
        <v>90055</v>
      </c>
      <c r="AG247" s="36"/>
    </row>
    <row r="248" spans="1:33" ht="52.5" customHeight="1" x14ac:dyDescent="0.25">
      <c r="A248" s="36">
        <v>90033</v>
      </c>
      <c r="B248" s="36" t="s">
        <v>1707</v>
      </c>
      <c r="C248" s="36" t="s">
        <v>1708</v>
      </c>
      <c r="D248" s="36" t="s">
        <v>509</v>
      </c>
      <c r="E248" s="36" t="s">
        <v>1709</v>
      </c>
      <c r="F248" s="36" t="s">
        <v>1710</v>
      </c>
      <c r="G248" s="36" t="s">
        <v>440</v>
      </c>
      <c r="H248" s="36"/>
      <c r="I248" s="36" t="s">
        <v>574</v>
      </c>
      <c r="J248" s="36" t="s">
        <v>1711</v>
      </c>
      <c r="K248" s="36" t="s">
        <v>1712</v>
      </c>
      <c r="L248" s="38">
        <v>46568</v>
      </c>
      <c r="M248" s="38"/>
      <c r="N248" s="36">
        <v>138</v>
      </c>
      <c r="O248" s="36">
        <v>0.15</v>
      </c>
      <c r="P248" s="36">
        <v>0</v>
      </c>
      <c r="Q248" s="36">
        <v>0</v>
      </c>
      <c r="R248" s="36" t="s">
        <v>1713</v>
      </c>
      <c r="S248" s="36" t="s">
        <v>1714</v>
      </c>
      <c r="T248" s="36" t="s">
        <v>1714</v>
      </c>
      <c r="U248" s="36" t="s">
        <v>460</v>
      </c>
      <c r="V248" s="38"/>
      <c r="W248" s="38"/>
      <c r="X248" s="38"/>
      <c r="Y248" s="38"/>
      <c r="Z248" s="36" t="s">
        <v>1715</v>
      </c>
      <c r="AA248" s="36" t="s">
        <v>462</v>
      </c>
      <c r="AB248" s="36" t="s">
        <v>478</v>
      </c>
      <c r="AC248" s="36"/>
      <c r="AD248" s="36"/>
      <c r="AE248" s="36">
        <v>90034</v>
      </c>
      <c r="AF248" s="36">
        <v>90033</v>
      </c>
      <c r="AG248" s="36"/>
    </row>
    <row r="249" spans="1:33" ht="52.5" customHeight="1" x14ac:dyDescent="0.25">
      <c r="A249" s="36">
        <v>98612</v>
      </c>
      <c r="B249" s="36" t="s">
        <v>1716</v>
      </c>
      <c r="C249" s="36" t="s">
        <v>1717</v>
      </c>
      <c r="D249" s="36" t="s">
        <v>1718</v>
      </c>
      <c r="E249" s="36" t="s">
        <v>1719</v>
      </c>
      <c r="F249" s="36"/>
      <c r="G249" s="36" t="s">
        <v>440</v>
      </c>
      <c r="H249" s="36" t="s">
        <v>1720</v>
      </c>
      <c r="I249" s="36" t="s">
        <v>511</v>
      </c>
      <c r="J249" s="36" t="s">
        <v>1721</v>
      </c>
      <c r="K249" s="36"/>
      <c r="L249" s="38">
        <v>46568</v>
      </c>
      <c r="M249" s="38"/>
      <c r="N249" s="36">
        <v>69</v>
      </c>
      <c r="O249" s="36">
        <v>0</v>
      </c>
      <c r="P249" s="36">
        <v>0</v>
      </c>
      <c r="Q249" s="36">
        <v>0</v>
      </c>
      <c r="R249" s="36" t="s">
        <v>458</v>
      </c>
      <c r="S249" s="36" t="s">
        <v>1418</v>
      </c>
      <c r="T249" s="36"/>
      <c r="U249" s="36" t="s">
        <v>460</v>
      </c>
      <c r="V249" s="38"/>
      <c r="W249" s="38"/>
      <c r="X249" s="38"/>
      <c r="Y249" s="38"/>
      <c r="Z249" s="36" t="s">
        <v>1722</v>
      </c>
      <c r="AA249" s="36" t="s">
        <v>462</v>
      </c>
      <c r="AB249" s="36" t="s">
        <v>478</v>
      </c>
      <c r="AC249" s="36"/>
      <c r="AD249" s="36"/>
      <c r="AE249" s="36">
        <v>98613</v>
      </c>
      <c r="AF249" s="36">
        <v>98612</v>
      </c>
      <c r="AG249" s="36"/>
    </row>
    <row r="250" spans="1:33" ht="52.5" customHeight="1" x14ac:dyDescent="0.25">
      <c r="A250" s="36">
        <v>93117</v>
      </c>
      <c r="B250" s="36" t="s">
        <v>1723</v>
      </c>
      <c r="C250" s="36" t="s">
        <v>1724</v>
      </c>
      <c r="D250" s="36" t="s">
        <v>913</v>
      </c>
      <c r="E250" s="36" t="s">
        <v>1725</v>
      </c>
      <c r="F250" s="36"/>
      <c r="G250" s="36" t="s">
        <v>440</v>
      </c>
      <c r="H250" s="36"/>
      <c r="I250" s="36" t="s">
        <v>511</v>
      </c>
      <c r="J250" s="36" t="s">
        <v>1726</v>
      </c>
      <c r="K250" s="36" t="s">
        <v>1727</v>
      </c>
      <c r="L250" s="38">
        <v>46568</v>
      </c>
      <c r="M250" s="38"/>
      <c r="N250" s="36">
        <v>138</v>
      </c>
      <c r="O250" s="36">
        <v>0</v>
      </c>
      <c r="P250" s="36">
        <v>0</v>
      </c>
      <c r="Q250" s="36">
        <v>0</v>
      </c>
      <c r="R250" s="36" t="s">
        <v>458</v>
      </c>
      <c r="S250" s="36" t="s">
        <v>530</v>
      </c>
      <c r="T250" s="36"/>
      <c r="U250" s="36" t="s">
        <v>460</v>
      </c>
      <c r="V250" s="38"/>
      <c r="W250" s="38"/>
      <c r="X250" s="38"/>
      <c r="Y250" s="38"/>
      <c r="Z250" s="36" t="s">
        <v>1728</v>
      </c>
      <c r="AA250" s="36" t="s">
        <v>462</v>
      </c>
      <c r="AB250" s="36" t="s">
        <v>478</v>
      </c>
      <c r="AC250" s="36"/>
      <c r="AD250" s="36"/>
      <c r="AE250" s="36">
        <v>93118</v>
      </c>
      <c r="AF250" s="36">
        <v>93117</v>
      </c>
      <c r="AG250" s="36"/>
    </row>
    <row r="251" spans="1:33" ht="52.5" customHeight="1" x14ac:dyDescent="0.25">
      <c r="A251" s="36">
        <v>98616</v>
      </c>
      <c r="B251" s="36" t="s">
        <v>1729</v>
      </c>
      <c r="C251" s="36" t="s">
        <v>1730</v>
      </c>
      <c r="D251" s="36" t="s">
        <v>852</v>
      </c>
      <c r="E251" s="36" t="s">
        <v>1731</v>
      </c>
      <c r="F251" s="36"/>
      <c r="G251" s="36" t="s">
        <v>440</v>
      </c>
      <c r="H251" s="36" t="s">
        <v>1720</v>
      </c>
      <c r="I251" s="36" t="s">
        <v>511</v>
      </c>
      <c r="J251" s="36" t="s">
        <v>1721</v>
      </c>
      <c r="K251" s="36"/>
      <c r="L251" s="38">
        <v>46568</v>
      </c>
      <c r="M251" s="38"/>
      <c r="N251" s="36">
        <v>69</v>
      </c>
      <c r="O251" s="36">
        <v>0</v>
      </c>
      <c r="P251" s="36">
        <v>0</v>
      </c>
      <c r="Q251" s="36">
        <v>0</v>
      </c>
      <c r="R251" s="36" t="s">
        <v>458</v>
      </c>
      <c r="S251" s="36" t="s">
        <v>1418</v>
      </c>
      <c r="T251" s="36"/>
      <c r="U251" s="36" t="s">
        <v>460</v>
      </c>
      <c r="V251" s="38"/>
      <c r="W251" s="38"/>
      <c r="X251" s="38"/>
      <c r="Y251" s="38"/>
      <c r="Z251" s="36"/>
      <c r="AA251" s="36" t="s">
        <v>462</v>
      </c>
      <c r="AB251" s="36" t="s">
        <v>478</v>
      </c>
      <c r="AC251" s="36"/>
      <c r="AD251" s="36"/>
      <c r="AE251" s="36">
        <v>98617</v>
      </c>
      <c r="AF251" s="36">
        <v>98616</v>
      </c>
      <c r="AG251" s="36"/>
    </row>
    <row r="252" spans="1:33" ht="52.5" customHeight="1" x14ac:dyDescent="0.25">
      <c r="A252" s="36" t="s">
        <v>1732</v>
      </c>
      <c r="B252" s="36" t="s">
        <v>1695</v>
      </c>
      <c r="C252" s="36" t="s">
        <v>1733</v>
      </c>
      <c r="D252" s="36"/>
      <c r="E252" s="36" t="s">
        <v>1380</v>
      </c>
      <c r="F252" s="36"/>
      <c r="G252" s="36" t="s">
        <v>440</v>
      </c>
      <c r="H252" s="36"/>
      <c r="I252" s="36" t="s">
        <v>57</v>
      </c>
      <c r="J252" s="36" t="s">
        <v>466</v>
      </c>
      <c r="K252" s="36"/>
      <c r="L252" s="38">
        <v>46568</v>
      </c>
      <c r="M252" s="38"/>
      <c r="N252" s="36">
        <v>345</v>
      </c>
      <c r="O252" s="36">
        <v>0</v>
      </c>
      <c r="P252" s="36">
        <v>0</v>
      </c>
      <c r="Q252" s="36">
        <v>0</v>
      </c>
      <c r="R252" s="36" t="s">
        <v>458</v>
      </c>
      <c r="S252" s="36" t="s">
        <v>909</v>
      </c>
      <c r="T252" s="36"/>
      <c r="U252" s="36" t="s">
        <v>460</v>
      </c>
      <c r="V252" s="38"/>
      <c r="W252" s="38"/>
      <c r="X252" s="38"/>
      <c r="Y252" s="38"/>
      <c r="Z252" s="36"/>
      <c r="AA252" s="36" t="s">
        <v>462</v>
      </c>
      <c r="AB252" s="36" t="s">
        <v>478</v>
      </c>
      <c r="AC252" s="36"/>
      <c r="AD252" s="36"/>
      <c r="AE252" s="36">
        <v>90207</v>
      </c>
      <c r="AF252" s="36">
        <v>90173</v>
      </c>
      <c r="AG252" s="36"/>
    </row>
    <row r="253" spans="1:33" ht="52.5" customHeight="1" x14ac:dyDescent="0.25">
      <c r="A253" s="36" t="s">
        <v>1734</v>
      </c>
      <c r="B253" s="36" t="s">
        <v>1735</v>
      </c>
      <c r="C253" s="36" t="s">
        <v>1736</v>
      </c>
      <c r="D253" s="36"/>
      <c r="E253" s="36" t="s">
        <v>1737</v>
      </c>
      <c r="F253" s="36" t="s">
        <v>1460</v>
      </c>
      <c r="G253" s="36" t="s">
        <v>496</v>
      </c>
      <c r="H253" s="36"/>
      <c r="I253" s="36" t="s">
        <v>57</v>
      </c>
      <c r="J253" s="36" t="s">
        <v>466</v>
      </c>
      <c r="K253" s="36"/>
      <c r="L253" s="38">
        <v>46568</v>
      </c>
      <c r="M253" s="38"/>
      <c r="N253" s="36">
        <v>138</v>
      </c>
      <c r="O253" s="36">
        <v>0</v>
      </c>
      <c r="P253" s="36">
        <v>0</v>
      </c>
      <c r="Q253" s="36">
        <v>0</v>
      </c>
      <c r="R253" s="36" t="s">
        <v>458</v>
      </c>
      <c r="S253" s="36" t="s">
        <v>467</v>
      </c>
      <c r="T253" s="36" t="s">
        <v>467</v>
      </c>
      <c r="U253" s="36" t="s">
        <v>460</v>
      </c>
      <c r="V253" s="38"/>
      <c r="W253" s="38"/>
      <c r="X253" s="38"/>
      <c r="Y253" s="38"/>
      <c r="Z253" s="36"/>
      <c r="AA253" s="36" t="s">
        <v>478</v>
      </c>
      <c r="AB253" s="36" t="s">
        <v>478</v>
      </c>
      <c r="AC253" s="36"/>
      <c r="AD253" s="36"/>
      <c r="AE253" s="36">
        <v>109937</v>
      </c>
      <c r="AF253" s="36">
        <v>109847</v>
      </c>
      <c r="AG253" s="36"/>
    </row>
    <row r="254" spans="1:33" ht="52.5" customHeight="1" x14ac:dyDescent="0.25">
      <c r="A254" s="36">
        <v>72884</v>
      </c>
      <c r="B254" s="36" t="s">
        <v>1738</v>
      </c>
      <c r="C254" s="36" t="s">
        <v>1739</v>
      </c>
      <c r="D254" s="36"/>
      <c r="E254" s="36" t="s">
        <v>1740</v>
      </c>
      <c r="F254" s="36"/>
      <c r="G254" s="36" t="s">
        <v>440</v>
      </c>
      <c r="H254" s="36"/>
      <c r="I254" s="36" t="s">
        <v>544</v>
      </c>
      <c r="J254" s="36" t="s">
        <v>1741</v>
      </c>
      <c r="K254" s="36" t="s">
        <v>1742</v>
      </c>
      <c r="L254" s="38">
        <v>46568</v>
      </c>
      <c r="M254" s="38"/>
      <c r="N254" s="36">
        <v>69</v>
      </c>
      <c r="O254" s="36">
        <v>0</v>
      </c>
      <c r="P254" s="36">
        <v>0</v>
      </c>
      <c r="Q254" s="36">
        <v>0</v>
      </c>
      <c r="R254" s="36" t="s">
        <v>1743</v>
      </c>
      <c r="S254" s="36" t="s">
        <v>1744</v>
      </c>
      <c r="T254" s="36"/>
      <c r="U254" s="36" t="s">
        <v>460</v>
      </c>
      <c r="V254" s="38"/>
      <c r="W254" s="38"/>
      <c r="X254" s="38"/>
      <c r="Y254" s="38"/>
      <c r="Z254" s="36" t="s">
        <v>1745</v>
      </c>
      <c r="AA254" s="36" t="s">
        <v>462</v>
      </c>
      <c r="AB254" s="36" t="s">
        <v>478</v>
      </c>
      <c r="AC254" s="36"/>
      <c r="AD254" s="36"/>
      <c r="AE254" s="36">
        <v>72885</v>
      </c>
      <c r="AF254" s="36">
        <v>72884</v>
      </c>
      <c r="AG254" s="36"/>
    </row>
    <row r="255" spans="1:33" ht="52.5" customHeight="1" x14ac:dyDescent="0.25">
      <c r="A255" s="36">
        <v>48818</v>
      </c>
      <c r="B255" s="36" t="s">
        <v>1746</v>
      </c>
      <c r="C255" s="36" t="s">
        <v>1747</v>
      </c>
      <c r="D255" s="36" t="s">
        <v>584</v>
      </c>
      <c r="E255" s="36" t="s">
        <v>1671</v>
      </c>
      <c r="F255" s="36"/>
      <c r="G255" s="36" t="s">
        <v>440</v>
      </c>
      <c r="H255" s="36" t="s">
        <v>1748</v>
      </c>
      <c r="I255" s="36" t="s">
        <v>511</v>
      </c>
      <c r="J255" s="36" t="s">
        <v>1674</v>
      </c>
      <c r="K255" s="36">
        <v>2777</v>
      </c>
      <c r="L255" s="38">
        <v>46568.041666666664</v>
      </c>
      <c r="M255" s="38"/>
      <c r="N255" s="36">
        <v>138</v>
      </c>
      <c r="O255" s="36">
        <v>0</v>
      </c>
      <c r="P255" s="36">
        <v>0</v>
      </c>
      <c r="Q255" s="36">
        <v>130</v>
      </c>
      <c r="R255" s="36" t="s">
        <v>458</v>
      </c>
      <c r="S255" s="36" t="s">
        <v>1675</v>
      </c>
      <c r="T255" s="36"/>
      <c r="U255" s="36" t="s">
        <v>460</v>
      </c>
      <c r="V255" s="38"/>
      <c r="W255" s="38"/>
      <c r="X255" s="38"/>
      <c r="Y255" s="38"/>
      <c r="Z255" s="36" t="s">
        <v>1749</v>
      </c>
      <c r="AA255" s="36" t="s">
        <v>462</v>
      </c>
      <c r="AB255" s="36" t="s">
        <v>478</v>
      </c>
      <c r="AC255" s="36"/>
      <c r="AD255" s="36"/>
      <c r="AE255" s="36">
        <v>65537</v>
      </c>
      <c r="AF255" s="36">
        <v>48818</v>
      </c>
      <c r="AG255" s="36"/>
    </row>
    <row r="256" spans="1:33" ht="52.5" customHeight="1" x14ac:dyDescent="0.25">
      <c r="A256" s="36">
        <v>5458</v>
      </c>
      <c r="B256" s="36" t="s">
        <v>1750</v>
      </c>
      <c r="C256" s="36"/>
      <c r="D256" s="36"/>
      <c r="E256" s="36" t="s">
        <v>1751</v>
      </c>
      <c r="F256" s="36"/>
      <c r="G256" s="36" t="s">
        <v>440</v>
      </c>
      <c r="H256" s="36"/>
      <c r="I256" s="36" t="s">
        <v>1752</v>
      </c>
      <c r="J256" s="36" t="s">
        <v>1753</v>
      </c>
      <c r="K256" s="36"/>
      <c r="L256" s="38">
        <v>46569</v>
      </c>
      <c r="M256" s="38">
        <v>46569</v>
      </c>
      <c r="N256" s="36">
        <v>138</v>
      </c>
      <c r="O256" s="36">
        <v>0</v>
      </c>
      <c r="P256" s="36">
        <v>0</v>
      </c>
      <c r="Q256" s="36">
        <v>0</v>
      </c>
      <c r="R256" s="36" t="s">
        <v>458</v>
      </c>
      <c r="S256" s="36" t="s">
        <v>821</v>
      </c>
      <c r="T256" s="36" t="s">
        <v>821</v>
      </c>
      <c r="U256" s="36" t="s">
        <v>460</v>
      </c>
      <c r="V256" s="38"/>
      <c r="W256" s="38"/>
      <c r="X256" s="38"/>
      <c r="Y256" s="38"/>
      <c r="Z256" s="36" t="s">
        <v>1754</v>
      </c>
      <c r="AA256" s="36" t="s">
        <v>462</v>
      </c>
      <c r="AB256" s="36" t="s">
        <v>478</v>
      </c>
      <c r="AC256" s="36"/>
      <c r="AD256" s="36" t="s">
        <v>458</v>
      </c>
      <c r="AE256" s="36">
        <v>100508</v>
      </c>
      <c r="AF256" s="36">
        <v>5458</v>
      </c>
      <c r="AG256" s="36"/>
    </row>
    <row r="257" spans="1:33" ht="52.5" customHeight="1" x14ac:dyDescent="0.25">
      <c r="A257" s="36">
        <v>90903</v>
      </c>
      <c r="B257" s="36" t="s">
        <v>1755</v>
      </c>
      <c r="C257" s="36"/>
      <c r="D257" s="36"/>
      <c r="E257" s="36"/>
      <c r="F257" s="36"/>
      <c r="G257" s="36" t="s">
        <v>440</v>
      </c>
      <c r="H257" s="36"/>
      <c r="I257" s="36" t="s">
        <v>154</v>
      </c>
      <c r="J257" s="36" t="s">
        <v>674</v>
      </c>
      <c r="K257" s="36"/>
      <c r="L257" s="38">
        <v>46569</v>
      </c>
      <c r="M257" s="38"/>
      <c r="N257" s="36">
        <v>138</v>
      </c>
      <c r="O257" s="36">
        <v>0</v>
      </c>
      <c r="P257" s="36">
        <v>0</v>
      </c>
      <c r="Q257" s="36">
        <v>0</v>
      </c>
      <c r="R257" s="36" t="s">
        <v>458</v>
      </c>
      <c r="S257" s="36" t="s">
        <v>601</v>
      </c>
      <c r="T257" s="36" t="s">
        <v>601</v>
      </c>
      <c r="U257" s="36" t="s">
        <v>460</v>
      </c>
      <c r="V257" s="38"/>
      <c r="W257" s="38"/>
      <c r="X257" s="38"/>
      <c r="Y257" s="38"/>
      <c r="Z257" s="36" t="s">
        <v>1756</v>
      </c>
      <c r="AA257" s="36" t="s">
        <v>462</v>
      </c>
      <c r="AB257" s="36"/>
      <c r="AC257" s="36"/>
      <c r="AD257" s="36"/>
      <c r="AE257" s="36">
        <v>90905</v>
      </c>
      <c r="AF257" s="36">
        <v>90903</v>
      </c>
      <c r="AG257" s="36"/>
    </row>
    <row r="258" spans="1:33" ht="52.5" customHeight="1" x14ac:dyDescent="0.25">
      <c r="A258" s="36">
        <v>76291</v>
      </c>
      <c r="B258" s="36" t="s">
        <v>1757</v>
      </c>
      <c r="C258" s="36"/>
      <c r="D258" s="36"/>
      <c r="E258" s="36" t="s">
        <v>1758</v>
      </c>
      <c r="F258" s="36" t="s">
        <v>1759</v>
      </c>
      <c r="G258" s="36" t="s">
        <v>440</v>
      </c>
      <c r="H258" s="36"/>
      <c r="I258" s="36" t="s">
        <v>154</v>
      </c>
      <c r="J258" s="36" t="s">
        <v>674</v>
      </c>
      <c r="K258" s="36"/>
      <c r="L258" s="38">
        <v>46569</v>
      </c>
      <c r="M258" s="38"/>
      <c r="N258" s="36">
        <v>138</v>
      </c>
      <c r="O258" s="36">
        <v>0</v>
      </c>
      <c r="P258" s="36">
        <v>12.59</v>
      </c>
      <c r="Q258" s="36">
        <v>0</v>
      </c>
      <c r="R258" s="36" t="s">
        <v>458</v>
      </c>
      <c r="S258" s="36" t="s">
        <v>781</v>
      </c>
      <c r="T258" s="36" t="s">
        <v>781</v>
      </c>
      <c r="U258" s="36" t="s">
        <v>460</v>
      </c>
      <c r="V258" s="38"/>
      <c r="W258" s="38"/>
      <c r="X258" s="38"/>
      <c r="Y258" s="38"/>
      <c r="Z258" s="36" t="s">
        <v>1760</v>
      </c>
      <c r="AA258" s="36" t="s">
        <v>462</v>
      </c>
      <c r="AB258" s="36"/>
      <c r="AC258" s="36"/>
      <c r="AD258" s="36"/>
      <c r="AE258" s="36">
        <v>76292</v>
      </c>
      <c r="AF258" s="36">
        <v>76291</v>
      </c>
      <c r="AG258" s="36"/>
    </row>
    <row r="259" spans="1:33" ht="52.5" customHeight="1" x14ac:dyDescent="0.25">
      <c r="A259" s="36">
        <v>104871</v>
      </c>
      <c r="B259" s="36" t="s">
        <v>1761</v>
      </c>
      <c r="C259" s="36" t="s">
        <v>1762</v>
      </c>
      <c r="D259" s="36"/>
      <c r="E259" s="36" t="s">
        <v>1763</v>
      </c>
      <c r="F259" s="36" t="s">
        <v>1764</v>
      </c>
      <c r="G259" s="36" t="s">
        <v>440</v>
      </c>
      <c r="H259" s="36" t="s">
        <v>1765</v>
      </c>
      <c r="I259" s="36" t="s">
        <v>195</v>
      </c>
      <c r="J259" s="36" t="s">
        <v>768</v>
      </c>
      <c r="K259" s="36"/>
      <c r="L259" s="38">
        <v>46569</v>
      </c>
      <c r="M259" s="38"/>
      <c r="N259" s="36">
        <v>345</v>
      </c>
      <c r="O259" s="36">
        <v>0</v>
      </c>
      <c r="P259" s="36">
        <v>0</v>
      </c>
      <c r="Q259" s="36">
        <v>0</v>
      </c>
      <c r="R259" s="36" t="s">
        <v>458</v>
      </c>
      <c r="S259" s="36" t="s">
        <v>924</v>
      </c>
      <c r="T259" s="36" t="s">
        <v>924</v>
      </c>
      <c r="U259" s="36" t="s">
        <v>460</v>
      </c>
      <c r="V259" s="38"/>
      <c r="W259" s="38"/>
      <c r="X259" s="38"/>
      <c r="Y259" s="38"/>
      <c r="Z259" s="36" t="s">
        <v>1766</v>
      </c>
      <c r="AA259" s="36" t="s">
        <v>462</v>
      </c>
      <c r="AB259" s="36"/>
      <c r="AC259" s="36"/>
      <c r="AD259" s="36"/>
      <c r="AE259" s="36">
        <v>104872</v>
      </c>
      <c r="AF259" s="36">
        <v>104871</v>
      </c>
      <c r="AG259" s="36"/>
    </row>
    <row r="260" spans="1:33" ht="52.5" customHeight="1" x14ac:dyDescent="0.25">
      <c r="A260" s="36" t="s">
        <v>1767</v>
      </c>
      <c r="B260" s="36" t="s">
        <v>464</v>
      </c>
      <c r="C260" s="36"/>
      <c r="D260" s="36"/>
      <c r="E260" s="36" t="s">
        <v>465</v>
      </c>
      <c r="F260" s="36"/>
      <c r="G260" s="36" t="s">
        <v>440</v>
      </c>
      <c r="H260" s="36"/>
      <c r="I260" s="36" t="s">
        <v>57</v>
      </c>
      <c r="J260" s="36" t="s">
        <v>466</v>
      </c>
      <c r="K260" s="36"/>
      <c r="L260" s="38">
        <v>46569.000694444447</v>
      </c>
      <c r="M260" s="38"/>
      <c r="N260" s="36">
        <v>138</v>
      </c>
      <c r="O260" s="36">
        <v>0</v>
      </c>
      <c r="P260" s="36">
        <v>0</v>
      </c>
      <c r="Q260" s="36">
        <v>0</v>
      </c>
      <c r="R260" s="36" t="s">
        <v>458</v>
      </c>
      <c r="S260" s="36" t="s">
        <v>467</v>
      </c>
      <c r="T260" s="36"/>
      <c r="U260" s="36" t="s">
        <v>460</v>
      </c>
      <c r="V260" s="38"/>
      <c r="W260" s="38"/>
      <c r="X260" s="38"/>
      <c r="Y260" s="38"/>
      <c r="Z260" s="36" t="s">
        <v>1768</v>
      </c>
      <c r="AA260" s="36" t="s">
        <v>462</v>
      </c>
      <c r="AB260" s="36"/>
      <c r="AC260" s="36"/>
      <c r="AD260" s="36"/>
      <c r="AE260" s="36">
        <v>109936</v>
      </c>
      <c r="AF260" s="36">
        <v>105622</v>
      </c>
      <c r="AG260" s="36"/>
    </row>
    <row r="261" spans="1:33" ht="52.5" customHeight="1" x14ac:dyDescent="0.25">
      <c r="A261" s="36">
        <v>85008</v>
      </c>
      <c r="B261" s="36" t="s">
        <v>1769</v>
      </c>
      <c r="C261" s="36" t="s">
        <v>1770</v>
      </c>
      <c r="D261" s="36"/>
      <c r="E261" s="36" t="s">
        <v>1771</v>
      </c>
      <c r="F261" s="36"/>
      <c r="G261" s="36" t="s">
        <v>440</v>
      </c>
      <c r="H261" s="36"/>
      <c r="I261" s="36" t="s">
        <v>143</v>
      </c>
      <c r="J261" s="36" t="s">
        <v>567</v>
      </c>
      <c r="K261" s="36"/>
      <c r="L261" s="38">
        <v>46569.500694444447</v>
      </c>
      <c r="M261" s="38"/>
      <c r="N261" s="36">
        <v>138</v>
      </c>
      <c r="O261" s="36">
        <v>5.6</v>
      </c>
      <c r="P261" s="36">
        <v>0</v>
      </c>
      <c r="Q261" s="36">
        <v>0</v>
      </c>
      <c r="R261" s="36" t="s">
        <v>458</v>
      </c>
      <c r="S261" s="36" t="s">
        <v>631</v>
      </c>
      <c r="T261" s="36" t="s">
        <v>631</v>
      </c>
      <c r="U261" s="36" t="s">
        <v>934</v>
      </c>
      <c r="V261" s="38"/>
      <c r="W261" s="38"/>
      <c r="X261" s="38">
        <v>45323</v>
      </c>
      <c r="Y261" s="38"/>
      <c r="Z261" s="36" t="s">
        <v>1772</v>
      </c>
      <c r="AA261" s="36" t="s">
        <v>462</v>
      </c>
      <c r="AB261" s="36" t="s">
        <v>478</v>
      </c>
      <c r="AC261" s="36"/>
      <c r="AD261" s="36"/>
      <c r="AE261" s="36">
        <v>85009</v>
      </c>
      <c r="AF261" s="36">
        <v>85008</v>
      </c>
      <c r="AG261" s="36"/>
    </row>
    <row r="262" spans="1:33" ht="52.5" customHeight="1" x14ac:dyDescent="0.25">
      <c r="A262" s="36">
        <v>91708</v>
      </c>
      <c r="B262" s="36" t="s">
        <v>1773</v>
      </c>
      <c r="C262" s="36" t="s">
        <v>1774</v>
      </c>
      <c r="D262" s="36"/>
      <c r="E262" s="36" t="s">
        <v>1771</v>
      </c>
      <c r="F262" s="36" t="s">
        <v>1775</v>
      </c>
      <c r="G262" s="36" t="s">
        <v>440</v>
      </c>
      <c r="H262" s="36"/>
      <c r="I262" s="36" t="s">
        <v>143</v>
      </c>
      <c r="J262" s="36" t="s">
        <v>567</v>
      </c>
      <c r="K262" s="36"/>
      <c r="L262" s="38">
        <v>46569.510416666664</v>
      </c>
      <c r="M262" s="38"/>
      <c r="N262" s="36">
        <v>138</v>
      </c>
      <c r="O262" s="36">
        <v>0</v>
      </c>
      <c r="P262" s="36">
        <v>0</v>
      </c>
      <c r="Q262" s="36">
        <v>0</v>
      </c>
      <c r="R262" s="36" t="s">
        <v>458</v>
      </c>
      <c r="S262" s="36" t="s">
        <v>631</v>
      </c>
      <c r="T262" s="36" t="s">
        <v>631</v>
      </c>
      <c r="U262" s="36" t="s">
        <v>460</v>
      </c>
      <c r="V262" s="38"/>
      <c r="W262" s="38"/>
      <c r="X262" s="38"/>
      <c r="Y262" s="38"/>
      <c r="Z262" s="36" t="s">
        <v>1776</v>
      </c>
      <c r="AA262" s="36" t="s">
        <v>462</v>
      </c>
      <c r="AB262" s="36" t="s">
        <v>478</v>
      </c>
      <c r="AC262" s="36"/>
      <c r="AD262" s="36"/>
      <c r="AE262" s="36">
        <v>91709</v>
      </c>
      <c r="AF262" s="36">
        <v>91708</v>
      </c>
      <c r="AG262" s="36"/>
    </row>
    <row r="263" spans="1:33" ht="52.5" customHeight="1" x14ac:dyDescent="0.25">
      <c r="A263" s="36">
        <v>100684</v>
      </c>
      <c r="B263" s="36" t="s">
        <v>1777</v>
      </c>
      <c r="C263" s="36"/>
      <c r="D263" s="36"/>
      <c r="E263" s="36">
        <v>5185</v>
      </c>
      <c r="F263" s="36"/>
      <c r="G263" s="36" t="s">
        <v>440</v>
      </c>
      <c r="H263" s="36"/>
      <c r="I263" s="36" t="s">
        <v>483</v>
      </c>
      <c r="J263" s="36" t="s">
        <v>484</v>
      </c>
      <c r="K263" s="36" t="s">
        <v>1778</v>
      </c>
      <c r="L263" s="38">
        <v>46583</v>
      </c>
      <c r="M263" s="38"/>
      <c r="N263" s="36">
        <v>138</v>
      </c>
      <c r="O263" s="36">
        <v>0</v>
      </c>
      <c r="P263" s="36">
        <v>0</v>
      </c>
      <c r="Q263" s="36">
        <v>0</v>
      </c>
      <c r="R263" s="36" t="s">
        <v>1779</v>
      </c>
      <c r="S263" s="36" t="s">
        <v>519</v>
      </c>
      <c r="T263" s="36"/>
      <c r="U263" s="36" t="s">
        <v>934</v>
      </c>
      <c r="V263" s="38" t="s">
        <v>935</v>
      </c>
      <c r="W263" s="38"/>
      <c r="X263" s="38">
        <v>45499</v>
      </c>
      <c r="Y263" s="38"/>
      <c r="Z263" s="36">
        <v>5185</v>
      </c>
      <c r="AA263" s="36" t="s">
        <v>462</v>
      </c>
      <c r="AB263" s="36"/>
      <c r="AC263" s="36"/>
      <c r="AD263" s="36"/>
      <c r="AE263" s="36">
        <v>100685</v>
      </c>
      <c r="AF263" s="36">
        <v>100684</v>
      </c>
      <c r="AG263" s="36"/>
    </row>
    <row r="264" spans="1:33" ht="52.5" customHeight="1" x14ac:dyDescent="0.25">
      <c r="A264" s="36">
        <v>112684</v>
      </c>
      <c r="B264" s="36" t="s">
        <v>1780</v>
      </c>
      <c r="C264" s="36"/>
      <c r="D264" s="36"/>
      <c r="E264" s="36" t="s">
        <v>1781</v>
      </c>
      <c r="F264" s="36" t="s">
        <v>1782</v>
      </c>
      <c r="G264" s="36" t="s">
        <v>518</v>
      </c>
      <c r="H264" s="36"/>
      <c r="I264" s="36" t="s">
        <v>679</v>
      </c>
      <c r="J264" s="36" t="s">
        <v>680</v>
      </c>
      <c r="K264" s="36"/>
      <c r="L264" s="38">
        <v>46583</v>
      </c>
      <c r="M264" s="38"/>
      <c r="N264" s="36">
        <v>345</v>
      </c>
      <c r="O264" s="36">
        <v>0.52</v>
      </c>
      <c r="P264" s="36">
        <v>0</v>
      </c>
      <c r="Q264" s="36">
        <v>0</v>
      </c>
      <c r="R264" s="36" t="s">
        <v>458</v>
      </c>
      <c r="S264" s="36" t="s">
        <v>1783</v>
      </c>
      <c r="T264" s="36" t="s">
        <v>1783</v>
      </c>
      <c r="U264" s="36" t="s">
        <v>475</v>
      </c>
      <c r="V264" s="38" t="s">
        <v>1784</v>
      </c>
      <c r="W264" s="38">
        <v>45660</v>
      </c>
      <c r="X264" s="38">
        <v>45685</v>
      </c>
      <c r="Y264" s="38"/>
      <c r="Z264" s="36" t="s">
        <v>1785</v>
      </c>
      <c r="AA264" s="36" t="s">
        <v>462</v>
      </c>
      <c r="AB264" s="36"/>
      <c r="AC264" s="36"/>
      <c r="AD264" s="36"/>
      <c r="AE264" s="36">
        <v>112685</v>
      </c>
      <c r="AF264" s="36">
        <v>112684</v>
      </c>
      <c r="AG264" s="36"/>
    </row>
    <row r="265" spans="1:33" ht="52.5" customHeight="1" x14ac:dyDescent="0.25">
      <c r="A265" s="36" t="s">
        <v>1786</v>
      </c>
      <c r="B265" s="36" t="s">
        <v>1787</v>
      </c>
      <c r="C265" s="36" t="s">
        <v>1788</v>
      </c>
      <c r="D265" s="36"/>
      <c r="E265" s="36" t="s">
        <v>1789</v>
      </c>
      <c r="F265" s="36" t="s">
        <v>1790</v>
      </c>
      <c r="G265" s="36" t="s">
        <v>440</v>
      </c>
      <c r="H265" s="36"/>
      <c r="I265" s="36" t="s">
        <v>195</v>
      </c>
      <c r="J265" s="36" t="s">
        <v>613</v>
      </c>
      <c r="K265" s="36" t="s">
        <v>1791</v>
      </c>
      <c r="L265" s="38">
        <v>46592</v>
      </c>
      <c r="M265" s="38"/>
      <c r="N265" s="36">
        <v>345</v>
      </c>
      <c r="O265" s="36">
        <v>10</v>
      </c>
      <c r="P265" s="36">
        <v>0</v>
      </c>
      <c r="Q265" s="36">
        <v>1200</v>
      </c>
      <c r="R265" s="36" t="s">
        <v>458</v>
      </c>
      <c r="S265" s="36" t="s">
        <v>1792</v>
      </c>
      <c r="T265" s="36" t="s">
        <v>671</v>
      </c>
      <c r="U265" s="36" t="s">
        <v>520</v>
      </c>
      <c r="V265" s="38" t="s">
        <v>1793</v>
      </c>
      <c r="W265" s="38">
        <v>45427</v>
      </c>
      <c r="X265" s="38">
        <v>45980</v>
      </c>
      <c r="Y265" s="38"/>
      <c r="Z265" s="36" t="s">
        <v>1794</v>
      </c>
      <c r="AA265" s="36" t="s">
        <v>462</v>
      </c>
      <c r="AB265" s="36"/>
      <c r="AC265" s="36"/>
      <c r="AD265" s="36"/>
      <c r="AE265" s="36">
        <v>112693</v>
      </c>
      <c r="AF265" s="36">
        <v>73436</v>
      </c>
      <c r="AG265" s="36"/>
    </row>
    <row r="266" spans="1:33" ht="52.5" customHeight="1" x14ac:dyDescent="0.25">
      <c r="A266" s="36">
        <v>87633</v>
      </c>
      <c r="B266" s="36" t="s">
        <v>1795</v>
      </c>
      <c r="C266" s="36"/>
      <c r="D266" s="36"/>
      <c r="E266" s="36" t="s">
        <v>678</v>
      </c>
      <c r="F266" s="36" t="s">
        <v>678</v>
      </c>
      <c r="G266" s="36" t="s">
        <v>518</v>
      </c>
      <c r="H266" s="36"/>
      <c r="I266" s="36" t="s">
        <v>679</v>
      </c>
      <c r="J266" s="36" t="s">
        <v>1796</v>
      </c>
      <c r="K266" s="36"/>
      <c r="L266" s="38">
        <v>46598</v>
      </c>
      <c r="M266" s="38"/>
      <c r="N266" s="36">
        <v>345</v>
      </c>
      <c r="O266" s="36">
        <v>0</v>
      </c>
      <c r="P266" s="36">
        <v>0</v>
      </c>
      <c r="Q266" s="36">
        <v>200</v>
      </c>
      <c r="R266" s="36" t="s">
        <v>458</v>
      </c>
      <c r="S266" s="36" t="s">
        <v>681</v>
      </c>
      <c r="T266" s="36" t="s">
        <v>681</v>
      </c>
      <c r="U266" s="36" t="s">
        <v>520</v>
      </c>
      <c r="V266" s="38" t="s">
        <v>1797</v>
      </c>
      <c r="W266" s="38">
        <v>45170</v>
      </c>
      <c r="X266" s="38">
        <v>45197</v>
      </c>
      <c r="Y266" s="38"/>
      <c r="Z266" s="36" t="s">
        <v>1798</v>
      </c>
      <c r="AA266" s="36" t="s">
        <v>462</v>
      </c>
      <c r="AB266" s="36"/>
      <c r="AC266" s="36"/>
      <c r="AD266" s="36"/>
      <c r="AE266" s="36">
        <v>112694</v>
      </c>
      <c r="AF266" s="36">
        <v>87633</v>
      </c>
      <c r="AG266" s="36"/>
    </row>
    <row r="267" spans="1:33" ht="52.5" customHeight="1" x14ac:dyDescent="0.25">
      <c r="A267" s="36">
        <v>72032</v>
      </c>
      <c r="B267" s="36" t="s">
        <v>1799</v>
      </c>
      <c r="C267" s="36" t="s">
        <v>1800</v>
      </c>
      <c r="D267" s="36"/>
      <c r="E267" s="36" t="s">
        <v>1801</v>
      </c>
      <c r="F267" s="36" t="s">
        <v>1802</v>
      </c>
      <c r="G267" s="36" t="s">
        <v>440</v>
      </c>
      <c r="H267" s="36"/>
      <c r="I267" s="36" t="s">
        <v>57</v>
      </c>
      <c r="J267" s="36" t="s">
        <v>466</v>
      </c>
      <c r="K267" s="36"/>
      <c r="L267" s="38">
        <v>46599</v>
      </c>
      <c r="M267" s="38"/>
      <c r="N267" s="36">
        <v>138</v>
      </c>
      <c r="O267" s="36">
        <v>0</v>
      </c>
      <c r="P267" s="36">
        <v>21.7</v>
      </c>
      <c r="Q267" s="36">
        <v>0</v>
      </c>
      <c r="R267" s="36" t="s">
        <v>458</v>
      </c>
      <c r="S267" s="36" t="s">
        <v>647</v>
      </c>
      <c r="T267" s="36" t="s">
        <v>647</v>
      </c>
      <c r="U267" s="36" t="s">
        <v>460</v>
      </c>
      <c r="V267" s="38"/>
      <c r="W267" s="38"/>
      <c r="X267" s="38"/>
      <c r="Y267" s="38"/>
      <c r="Z267" s="36" t="s">
        <v>1803</v>
      </c>
      <c r="AA267" s="36" t="s">
        <v>462</v>
      </c>
      <c r="AB267" s="36"/>
      <c r="AC267" s="36"/>
      <c r="AD267" s="36"/>
      <c r="AE267" s="36">
        <v>72033</v>
      </c>
      <c r="AF267" s="36">
        <v>72032</v>
      </c>
      <c r="AG267" s="36"/>
    </row>
    <row r="268" spans="1:33" ht="52.5" customHeight="1" x14ac:dyDescent="0.25">
      <c r="A268" s="36">
        <v>90057</v>
      </c>
      <c r="B268" s="36" t="s">
        <v>1804</v>
      </c>
      <c r="C268" s="36" t="s">
        <v>1805</v>
      </c>
      <c r="D268" s="36" t="s">
        <v>852</v>
      </c>
      <c r="E268" s="36" t="s">
        <v>1806</v>
      </c>
      <c r="F268" s="36" t="s">
        <v>1807</v>
      </c>
      <c r="G268" s="36" t="s">
        <v>440</v>
      </c>
      <c r="H268" s="36"/>
      <c r="I268" s="36" t="s">
        <v>574</v>
      </c>
      <c r="J268" s="36" t="s">
        <v>1808</v>
      </c>
      <c r="K268" s="36" t="s">
        <v>1809</v>
      </c>
      <c r="L268" s="38">
        <v>46599</v>
      </c>
      <c r="M268" s="38"/>
      <c r="N268" s="36">
        <v>138</v>
      </c>
      <c r="O268" s="36">
        <v>2</v>
      </c>
      <c r="P268" s="36">
        <v>0</v>
      </c>
      <c r="Q268" s="36">
        <v>0</v>
      </c>
      <c r="R268" s="36" t="s">
        <v>458</v>
      </c>
      <c r="S268" s="36" t="s">
        <v>1810</v>
      </c>
      <c r="T268" s="36" t="s">
        <v>1810</v>
      </c>
      <c r="U268" s="36" t="s">
        <v>460</v>
      </c>
      <c r="V268" s="38"/>
      <c r="W268" s="38"/>
      <c r="X268" s="38"/>
      <c r="Y268" s="38"/>
      <c r="Z268" s="36" t="s">
        <v>1811</v>
      </c>
      <c r="AA268" s="36" t="s">
        <v>462</v>
      </c>
      <c r="AB268" s="36"/>
      <c r="AC268" s="36"/>
      <c r="AD268" s="36"/>
      <c r="AE268" s="36">
        <v>90058</v>
      </c>
      <c r="AF268" s="36">
        <v>90057</v>
      </c>
      <c r="AG268" s="36"/>
    </row>
    <row r="269" spans="1:33" ht="52.5" customHeight="1" x14ac:dyDescent="0.25">
      <c r="A269" s="36">
        <v>100030</v>
      </c>
      <c r="B269" s="36" t="s">
        <v>1812</v>
      </c>
      <c r="C269" s="36" t="s">
        <v>1813</v>
      </c>
      <c r="D269" s="36" t="s">
        <v>1814</v>
      </c>
      <c r="E269" s="36" t="s">
        <v>1815</v>
      </c>
      <c r="F269" s="36"/>
      <c r="G269" s="36" t="s">
        <v>440</v>
      </c>
      <c r="H269" s="36"/>
      <c r="I269" s="36" t="s">
        <v>574</v>
      </c>
      <c r="J269" s="36" t="s">
        <v>1816</v>
      </c>
      <c r="K269" s="36"/>
      <c r="L269" s="38">
        <v>46599</v>
      </c>
      <c r="M269" s="38"/>
      <c r="N269" s="36">
        <v>69</v>
      </c>
      <c r="O269" s="36">
        <v>0</v>
      </c>
      <c r="P269" s="36">
        <v>0</v>
      </c>
      <c r="Q269" s="36">
        <v>0</v>
      </c>
      <c r="R269" s="36" t="s">
        <v>630</v>
      </c>
      <c r="S269" s="36" t="s">
        <v>860</v>
      </c>
      <c r="T269" s="36"/>
      <c r="U269" s="36" t="s">
        <v>460</v>
      </c>
      <c r="V269" s="38"/>
      <c r="W269" s="38"/>
      <c r="X269" s="38"/>
      <c r="Y269" s="38"/>
      <c r="Z269" s="36" t="s">
        <v>1817</v>
      </c>
      <c r="AA269" s="36" t="s">
        <v>462</v>
      </c>
      <c r="AB269" s="36"/>
      <c r="AC269" s="36"/>
      <c r="AD269" s="36"/>
      <c r="AE269" s="36">
        <v>100031</v>
      </c>
      <c r="AF269" s="36">
        <v>100030</v>
      </c>
      <c r="AG269" s="36"/>
    </row>
    <row r="270" spans="1:33" ht="52.5" customHeight="1" x14ac:dyDescent="0.25">
      <c r="A270" s="36">
        <v>110481</v>
      </c>
      <c r="B270" s="36" t="s">
        <v>1818</v>
      </c>
      <c r="C270" s="36"/>
      <c r="D270" s="36"/>
      <c r="E270" s="36" t="s">
        <v>1819</v>
      </c>
      <c r="F270" s="36" t="s">
        <v>1819</v>
      </c>
      <c r="G270" s="36" t="s">
        <v>496</v>
      </c>
      <c r="H270" s="36"/>
      <c r="I270" s="36" t="s">
        <v>679</v>
      </c>
      <c r="J270" s="36" t="s">
        <v>680</v>
      </c>
      <c r="K270" s="36"/>
      <c r="L270" s="38">
        <v>46600</v>
      </c>
      <c r="M270" s="38"/>
      <c r="N270" s="36">
        <v>138</v>
      </c>
      <c r="O270" s="36">
        <v>0</v>
      </c>
      <c r="P270" s="36">
        <v>0</v>
      </c>
      <c r="Q270" s="36">
        <v>0</v>
      </c>
      <c r="R270" s="36" t="s">
        <v>1820</v>
      </c>
      <c r="S270" s="36" t="s">
        <v>1821</v>
      </c>
      <c r="T270" s="36" t="s">
        <v>1821</v>
      </c>
      <c r="U270" s="36" t="s">
        <v>460</v>
      </c>
      <c r="V270" s="38"/>
      <c r="W270" s="38"/>
      <c r="X270" s="38"/>
      <c r="Y270" s="38"/>
      <c r="Z270" s="36"/>
      <c r="AA270" s="36" t="s">
        <v>478</v>
      </c>
      <c r="AB270" s="36"/>
      <c r="AC270" s="36"/>
      <c r="AD270" s="36"/>
      <c r="AE270" s="36">
        <v>110482</v>
      </c>
      <c r="AF270" s="36">
        <v>110481</v>
      </c>
      <c r="AG270" s="36"/>
    </row>
    <row r="271" spans="1:33" ht="52.5" customHeight="1" x14ac:dyDescent="0.25">
      <c r="A271" s="36">
        <v>102879</v>
      </c>
      <c r="B271" s="36" t="s">
        <v>1822</v>
      </c>
      <c r="C271" s="36"/>
      <c r="D271" s="36"/>
      <c r="E271" s="36"/>
      <c r="F271" s="36"/>
      <c r="G271" s="36" t="s">
        <v>440</v>
      </c>
      <c r="H271" s="36"/>
      <c r="I271" s="36" t="s">
        <v>143</v>
      </c>
      <c r="J271" s="36" t="s">
        <v>567</v>
      </c>
      <c r="K271" s="36"/>
      <c r="L271" s="38">
        <v>46600</v>
      </c>
      <c r="M271" s="38"/>
      <c r="N271" s="36">
        <v>345</v>
      </c>
      <c r="O271" s="36">
        <v>0</v>
      </c>
      <c r="P271" s="36">
        <v>0</v>
      </c>
      <c r="Q271" s="36">
        <v>0</v>
      </c>
      <c r="R271" s="36" t="s">
        <v>458</v>
      </c>
      <c r="S271" s="36" t="s">
        <v>893</v>
      </c>
      <c r="T271" s="36" t="s">
        <v>893</v>
      </c>
      <c r="U271" s="36" t="s">
        <v>460</v>
      </c>
      <c r="V271" s="38"/>
      <c r="W271" s="38"/>
      <c r="X271" s="38"/>
      <c r="Y271" s="38"/>
      <c r="Z271" s="36"/>
      <c r="AA271" s="36" t="s">
        <v>462</v>
      </c>
      <c r="AB271" s="36" t="s">
        <v>478</v>
      </c>
      <c r="AC271" s="36"/>
      <c r="AD271" s="36"/>
      <c r="AE271" s="36">
        <v>102880</v>
      </c>
      <c r="AF271" s="36">
        <v>102879</v>
      </c>
      <c r="AG271" s="36"/>
    </row>
    <row r="272" spans="1:33" ht="52.5" customHeight="1" x14ac:dyDescent="0.25">
      <c r="A272" s="36">
        <v>81373</v>
      </c>
      <c r="B272" s="36"/>
      <c r="C272" s="36"/>
      <c r="D272" s="36"/>
      <c r="E272" s="36" t="s">
        <v>1823</v>
      </c>
      <c r="F272" s="36" t="s">
        <v>1824</v>
      </c>
      <c r="G272" s="36" t="s">
        <v>440</v>
      </c>
      <c r="H272" s="36"/>
      <c r="I272" s="36" t="s">
        <v>658</v>
      </c>
      <c r="J272" s="36" t="s">
        <v>659</v>
      </c>
      <c r="K272" s="36"/>
      <c r="L272" s="38">
        <v>46612</v>
      </c>
      <c r="M272" s="38"/>
      <c r="N272" s="36">
        <v>138</v>
      </c>
      <c r="O272" s="36">
        <v>0</v>
      </c>
      <c r="P272" s="36">
        <v>1.5</v>
      </c>
      <c r="Q272" s="36">
        <v>0</v>
      </c>
      <c r="R272" s="36" t="s">
        <v>458</v>
      </c>
      <c r="S272" s="36" t="s">
        <v>615</v>
      </c>
      <c r="T272" s="36" t="s">
        <v>615</v>
      </c>
      <c r="U272" s="36" t="s">
        <v>460</v>
      </c>
      <c r="V272" s="38"/>
      <c r="W272" s="38"/>
      <c r="X272" s="38"/>
      <c r="Y272" s="38"/>
      <c r="Z272" s="36" t="s">
        <v>1825</v>
      </c>
      <c r="AA272" s="36" t="s">
        <v>462</v>
      </c>
      <c r="AB272" s="36"/>
      <c r="AC272" s="36"/>
      <c r="AD272" s="36"/>
      <c r="AE272" s="36">
        <v>81374</v>
      </c>
      <c r="AF272" s="36">
        <v>81373</v>
      </c>
      <c r="AG272" s="36"/>
    </row>
    <row r="273" spans="1:33" ht="52.5" customHeight="1" x14ac:dyDescent="0.25">
      <c r="A273" s="36">
        <v>91108</v>
      </c>
      <c r="B273" s="36" t="s">
        <v>1826</v>
      </c>
      <c r="C273" s="36" t="s">
        <v>1827</v>
      </c>
      <c r="D273" s="36"/>
      <c r="E273" s="36" t="s">
        <v>1828</v>
      </c>
      <c r="F273" s="36" t="s">
        <v>1829</v>
      </c>
      <c r="G273" s="36" t="s">
        <v>440</v>
      </c>
      <c r="H273" s="36"/>
      <c r="I273" s="36" t="s">
        <v>195</v>
      </c>
      <c r="J273" s="36" t="s">
        <v>613</v>
      </c>
      <c r="K273" s="36" t="s">
        <v>1830</v>
      </c>
      <c r="L273" s="38">
        <v>46616</v>
      </c>
      <c r="M273" s="38"/>
      <c r="N273" s="36">
        <v>345</v>
      </c>
      <c r="O273" s="36">
        <v>0</v>
      </c>
      <c r="P273" s="36">
        <v>0</v>
      </c>
      <c r="Q273" s="36">
        <v>0</v>
      </c>
      <c r="R273" s="36" t="s">
        <v>458</v>
      </c>
      <c r="S273" s="36" t="s">
        <v>1831</v>
      </c>
      <c r="T273" s="36" t="s">
        <v>1831</v>
      </c>
      <c r="U273" s="36" t="s">
        <v>460</v>
      </c>
      <c r="V273" s="38"/>
      <c r="W273" s="38"/>
      <c r="X273" s="38"/>
      <c r="Y273" s="38"/>
      <c r="Z273" s="36" t="s">
        <v>1832</v>
      </c>
      <c r="AA273" s="36" t="s">
        <v>462</v>
      </c>
      <c r="AB273" s="36"/>
      <c r="AC273" s="36"/>
      <c r="AD273" s="36"/>
      <c r="AE273" s="36">
        <v>91109</v>
      </c>
      <c r="AF273" s="36">
        <v>91108</v>
      </c>
      <c r="AG273" s="36"/>
    </row>
    <row r="274" spans="1:33" ht="52.5" customHeight="1" x14ac:dyDescent="0.25">
      <c r="A274" s="36">
        <v>81415</v>
      </c>
      <c r="B274" s="36" t="s">
        <v>1833</v>
      </c>
      <c r="C274" s="36" t="s">
        <v>1834</v>
      </c>
      <c r="D274" s="36"/>
      <c r="E274" s="36" t="s">
        <v>1079</v>
      </c>
      <c r="F274" s="36" t="s">
        <v>1079</v>
      </c>
      <c r="G274" s="36" t="s">
        <v>440</v>
      </c>
      <c r="H274" s="36"/>
      <c r="I274" s="36" t="s">
        <v>195</v>
      </c>
      <c r="J274" s="36" t="s">
        <v>613</v>
      </c>
      <c r="K274" s="36" t="s">
        <v>1835</v>
      </c>
      <c r="L274" s="38">
        <v>46617</v>
      </c>
      <c r="M274" s="38"/>
      <c r="N274" s="36">
        <v>345</v>
      </c>
      <c r="O274" s="36">
        <v>0</v>
      </c>
      <c r="P274" s="36">
        <v>0</v>
      </c>
      <c r="Q274" s="36">
        <v>0</v>
      </c>
      <c r="R274" s="36" t="s">
        <v>1836</v>
      </c>
      <c r="S274" s="36" t="s">
        <v>1048</v>
      </c>
      <c r="T274" s="36" t="s">
        <v>1048</v>
      </c>
      <c r="U274" s="36" t="s">
        <v>520</v>
      </c>
      <c r="V274" s="38"/>
      <c r="W274" s="38"/>
      <c r="X274" s="38"/>
      <c r="Y274" s="38"/>
      <c r="Z274" s="36" t="s">
        <v>1837</v>
      </c>
      <c r="AA274" s="36" t="s">
        <v>462</v>
      </c>
      <c r="AB274" s="36"/>
      <c r="AC274" s="36"/>
      <c r="AD274" s="36"/>
      <c r="AE274" s="36">
        <v>100033</v>
      </c>
      <c r="AF274" s="36">
        <v>81415</v>
      </c>
      <c r="AG274" s="36"/>
    </row>
    <row r="275" spans="1:33" ht="52.5" customHeight="1" x14ac:dyDescent="0.25">
      <c r="A275" s="36" t="s">
        <v>1838</v>
      </c>
      <c r="B275" s="36" t="s">
        <v>1839</v>
      </c>
      <c r="C275" s="36" t="s">
        <v>1840</v>
      </c>
      <c r="D275" s="36"/>
      <c r="E275" s="36" t="s">
        <v>1841</v>
      </c>
      <c r="F275" s="36" t="s">
        <v>1842</v>
      </c>
      <c r="G275" s="36" t="s">
        <v>440</v>
      </c>
      <c r="H275" s="36"/>
      <c r="I275" s="36" t="s">
        <v>57</v>
      </c>
      <c r="J275" s="36" t="s">
        <v>466</v>
      </c>
      <c r="K275" s="36"/>
      <c r="L275" s="38">
        <v>46629</v>
      </c>
      <c r="M275" s="38"/>
      <c r="N275" s="36">
        <v>69</v>
      </c>
      <c r="O275" s="36">
        <v>0</v>
      </c>
      <c r="P275" s="36">
        <v>1.33</v>
      </c>
      <c r="Q275" s="36">
        <v>0</v>
      </c>
      <c r="R275" s="36" t="s">
        <v>458</v>
      </c>
      <c r="S275" s="36" t="s">
        <v>467</v>
      </c>
      <c r="T275" s="36" t="s">
        <v>467</v>
      </c>
      <c r="U275" s="36" t="s">
        <v>460</v>
      </c>
      <c r="V275" s="38"/>
      <c r="W275" s="38"/>
      <c r="X275" s="38"/>
      <c r="Y275" s="38"/>
      <c r="Z275" s="36" t="s">
        <v>1843</v>
      </c>
      <c r="AA275" s="36" t="s">
        <v>462</v>
      </c>
      <c r="AB275" s="36" t="s">
        <v>478</v>
      </c>
      <c r="AC275" s="36"/>
      <c r="AD275" s="36"/>
      <c r="AE275" s="36">
        <v>90334</v>
      </c>
      <c r="AF275" s="36">
        <v>75856</v>
      </c>
      <c r="AG275" s="36"/>
    </row>
    <row r="276" spans="1:33" ht="52.5" customHeight="1" x14ac:dyDescent="0.25">
      <c r="A276" s="36" t="s">
        <v>1844</v>
      </c>
      <c r="B276" s="36" t="s">
        <v>1839</v>
      </c>
      <c r="C276" s="36" t="s">
        <v>1845</v>
      </c>
      <c r="D276" s="36"/>
      <c r="E276" s="36" t="s">
        <v>1841</v>
      </c>
      <c r="F276" s="36" t="s">
        <v>1846</v>
      </c>
      <c r="G276" s="36" t="s">
        <v>440</v>
      </c>
      <c r="H276" s="36"/>
      <c r="I276" s="36" t="s">
        <v>57</v>
      </c>
      <c r="J276" s="36" t="s">
        <v>466</v>
      </c>
      <c r="K276" s="36"/>
      <c r="L276" s="38">
        <v>46629</v>
      </c>
      <c r="M276" s="38"/>
      <c r="N276" s="36">
        <v>138</v>
      </c>
      <c r="O276" s="36">
        <v>0</v>
      </c>
      <c r="P276" s="36">
        <v>0</v>
      </c>
      <c r="Q276" s="36">
        <v>0</v>
      </c>
      <c r="R276" s="36" t="s">
        <v>458</v>
      </c>
      <c r="S276" s="36" t="s">
        <v>467</v>
      </c>
      <c r="T276" s="36" t="s">
        <v>467</v>
      </c>
      <c r="U276" s="36" t="s">
        <v>460</v>
      </c>
      <c r="V276" s="38"/>
      <c r="W276" s="38"/>
      <c r="X276" s="38"/>
      <c r="Y276" s="38"/>
      <c r="Z276" s="36" t="s">
        <v>1847</v>
      </c>
      <c r="AA276" s="36" t="s">
        <v>462</v>
      </c>
      <c r="AB276" s="36" t="s">
        <v>478</v>
      </c>
      <c r="AC276" s="36"/>
      <c r="AD276" s="36"/>
      <c r="AE276" s="36">
        <v>90335</v>
      </c>
      <c r="AF276" s="36">
        <v>75856</v>
      </c>
      <c r="AG276" s="36"/>
    </row>
    <row r="277" spans="1:33" ht="52.5" customHeight="1" x14ac:dyDescent="0.25">
      <c r="A277" s="36">
        <v>69471</v>
      </c>
      <c r="B277" s="36" t="s">
        <v>1848</v>
      </c>
      <c r="C277" s="36" t="s">
        <v>1849</v>
      </c>
      <c r="D277" s="36"/>
      <c r="E277" s="36" t="s">
        <v>1850</v>
      </c>
      <c r="F277" s="36" t="s">
        <v>1851</v>
      </c>
      <c r="G277" s="36" t="s">
        <v>440</v>
      </c>
      <c r="H277" s="36"/>
      <c r="I277" s="36" t="s">
        <v>574</v>
      </c>
      <c r="J277" s="36" t="s">
        <v>1852</v>
      </c>
      <c r="K277" s="36"/>
      <c r="L277" s="38">
        <v>46630</v>
      </c>
      <c r="M277" s="38"/>
      <c r="N277" s="36">
        <v>138</v>
      </c>
      <c r="O277" s="36">
        <v>0.35</v>
      </c>
      <c r="P277" s="36">
        <v>0</v>
      </c>
      <c r="Q277" s="36">
        <v>0</v>
      </c>
      <c r="R277" s="36" t="s">
        <v>458</v>
      </c>
      <c r="S277" s="36" t="s">
        <v>732</v>
      </c>
      <c r="T277" s="36"/>
      <c r="U277" s="36" t="s">
        <v>460</v>
      </c>
      <c r="V277" s="38"/>
      <c r="W277" s="38"/>
      <c r="X277" s="38"/>
      <c r="Y277" s="38"/>
      <c r="Z277" s="36">
        <v>80229</v>
      </c>
      <c r="AA277" s="36" t="s">
        <v>462</v>
      </c>
      <c r="AB277" s="36"/>
      <c r="AC277" s="36"/>
      <c r="AD277" s="36"/>
      <c r="AE277" s="36">
        <v>69472</v>
      </c>
      <c r="AF277" s="36">
        <v>69471</v>
      </c>
      <c r="AG277" s="36"/>
    </row>
    <row r="278" spans="1:33" ht="52.5" customHeight="1" x14ac:dyDescent="0.25">
      <c r="A278" s="36">
        <v>110465</v>
      </c>
      <c r="B278" s="36" t="s">
        <v>1853</v>
      </c>
      <c r="C278" s="36"/>
      <c r="D278" s="36"/>
      <c r="E278" s="36" t="s">
        <v>1854</v>
      </c>
      <c r="F278" s="36"/>
      <c r="G278" s="36" t="s">
        <v>496</v>
      </c>
      <c r="H278" s="36"/>
      <c r="I278" s="36" t="s">
        <v>497</v>
      </c>
      <c r="J278" s="36" t="s">
        <v>498</v>
      </c>
      <c r="K278" s="36"/>
      <c r="L278" s="38">
        <v>46630</v>
      </c>
      <c r="M278" s="38"/>
      <c r="N278" s="36">
        <v>345</v>
      </c>
      <c r="O278" s="36">
        <v>0</v>
      </c>
      <c r="P278" s="36">
        <v>0</v>
      </c>
      <c r="Q278" s="36">
        <v>0</v>
      </c>
      <c r="R278" s="36" t="s">
        <v>1855</v>
      </c>
      <c r="S278" s="36" t="s">
        <v>1856</v>
      </c>
      <c r="T278" s="36"/>
      <c r="U278" s="36" t="s">
        <v>460</v>
      </c>
      <c r="V278" s="38"/>
      <c r="W278" s="38"/>
      <c r="X278" s="38"/>
      <c r="Y278" s="38"/>
      <c r="Z278" s="36"/>
      <c r="AA278" s="36" t="s">
        <v>478</v>
      </c>
      <c r="AB278" s="36" t="s">
        <v>478</v>
      </c>
      <c r="AC278" s="36"/>
      <c r="AD278" s="36"/>
      <c r="AE278" s="36">
        <v>110466</v>
      </c>
      <c r="AF278" s="36">
        <v>110465</v>
      </c>
      <c r="AG278" s="36"/>
    </row>
    <row r="279" spans="1:33" ht="52.5" customHeight="1" x14ac:dyDescent="0.25">
      <c r="A279" s="36">
        <v>80858</v>
      </c>
      <c r="B279" s="36" t="s">
        <v>1857</v>
      </c>
      <c r="C279" s="36" t="s">
        <v>1858</v>
      </c>
      <c r="D279" s="36" t="s">
        <v>913</v>
      </c>
      <c r="E279" s="36" t="s">
        <v>1859</v>
      </c>
      <c r="F279" s="36"/>
      <c r="G279" s="36" t="s">
        <v>440</v>
      </c>
      <c r="H279" s="36" t="s">
        <v>1860</v>
      </c>
      <c r="I279" s="36" t="s">
        <v>511</v>
      </c>
      <c r="J279" s="36" t="s">
        <v>1360</v>
      </c>
      <c r="K279" s="36"/>
      <c r="L279" s="38">
        <v>46630</v>
      </c>
      <c r="M279" s="38"/>
      <c r="N279" s="36">
        <v>69</v>
      </c>
      <c r="O279" s="36">
        <v>0</v>
      </c>
      <c r="P279" s="36">
        <v>0</v>
      </c>
      <c r="Q279" s="36">
        <v>0</v>
      </c>
      <c r="R279" s="36" t="s">
        <v>458</v>
      </c>
      <c r="S279" s="36" t="s">
        <v>1861</v>
      </c>
      <c r="T279" s="36"/>
      <c r="U279" s="36" t="s">
        <v>460</v>
      </c>
      <c r="V279" s="38"/>
      <c r="W279" s="38"/>
      <c r="X279" s="38"/>
      <c r="Y279" s="38"/>
      <c r="Z279" s="36" t="s">
        <v>1862</v>
      </c>
      <c r="AA279" s="36" t="s">
        <v>462</v>
      </c>
      <c r="AB279" s="36" t="s">
        <v>478</v>
      </c>
      <c r="AC279" s="36"/>
      <c r="AD279" s="36"/>
      <c r="AE279" s="36">
        <v>80859</v>
      </c>
      <c r="AF279" s="36">
        <v>80858</v>
      </c>
      <c r="AG279" s="36"/>
    </row>
    <row r="280" spans="1:33" ht="52.5" customHeight="1" x14ac:dyDescent="0.25">
      <c r="A280" s="36">
        <v>110463</v>
      </c>
      <c r="B280" s="36" t="s">
        <v>1863</v>
      </c>
      <c r="C280" s="36"/>
      <c r="D280" s="36"/>
      <c r="E280" s="36"/>
      <c r="F280" s="36"/>
      <c r="G280" s="36" t="s">
        <v>496</v>
      </c>
      <c r="H280" s="36"/>
      <c r="I280" s="36" t="s">
        <v>497</v>
      </c>
      <c r="J280" s="36" t="s">
        <v>498</v>
      </c>
      <c r="K280" s="36"/>
      <c r="L280" s="38">
        <v>46630</v>
      </c>
      <c r="M280" s="38"/>
      <c r="N280" s="36">
        <v>345</v>
      </c>
      <c r="O280" s="36">
        <v>0</v>
      </c>
      <c r="P280" s="36">
        <v>0</v>
      </c>
      <c r="Q280" s="36">
        <v>0</v>
      </c>
      <c r="R280" s="36" t="s">
        <v>1864</v>
      </c>
      <c r="S280" s="36" t="s">
        <v>1856</v>
      </c>
      <c r="T280" s="36"/>
      <c r="U280" s="36" t="s">
        <v>460</v>
      </c>
      <c r="V280" s="38"/>
      <c r="W280" s="38"/>
      <c r="X280" s="38"/>
      <c r="Y280" s="38"/>
      <c r="Z280" s="36"/>
      <c r="AA280" s="36" t="s">
        <v>478</v>
      </c>
      <c r="AB280" s="36" t="s">
        <v>478</v>
      </c>
      <c r="AC280" s="36"/>
      <c r="AD280" s="36"/>
      <c r="AE280" s="36">
        <v>110464</v>
      </c>
      <c r="AF280" s="36">
        <v>110463</v>
      </c>
      <c r="AG280" s="36"/>
    </row>
    <row r="281" spans="1:33" ht="52.5" customHeight="1" x14ac:dyDescent="0.25">
      <c r="A281" s="36">
        <v>73059</v>
      </c>
      <c r="B281" s="36" t="s">
        <v>1865</v>
      </c>
      <c r="C281" s="36" t="s">
        <v>1866</v>
      </c>
      <c r="D281" s="36" t="s">
        <v>913</v>
      </c>
      <c r="E281" s="36" t="s">
        <v>1867</v>
      </c>
      <c r="F281" s="36" t="s">
        <v>1868</v>
      </c>
      <c r="G281" s="36" t="s">
        <v>440</v>
      </c>
      <c r="H281" s="36"/>
      <c r="I281" s="36" t="s">
        <v>574</v>
      </c>
      <c r="J281" s="36" t="s">
        <v>1711</v>
      </c>
      <c r="K281" s="36"/>
      <c r="L281" s="38">
        <v>46630</v>
      </c>
      <c r="M281" s="38"/>
      <c r="N281" s="36">
        <v>138</v>
      </c>
      <c r="O281" s="36">
        <v>0</v>
      </c>
      <c r="P281" s="36">
        <v>0</v>
      </c>
      <c r="Q281" s="36">
        <v>0</v>
      </c>
      <c r="R281" s="36" t="s">
        <v>458</v>
      </c>
      <c r="S281" s="36" t="s">
        <v>1334</v>
      </c>
      <c r="T281" s="36"/>
      <c r="U281" s="36" t="s">
        <v>460</v>
      </c>
      <c r="V281" s="38"/>
      <c r="W281" s="38"/>
      <c r="X281" s="38"/>
      <c r="Y281" s="38"/>
      <c r="Z281" s="36" t="s">
        <v>1869</v>
      </c>
      <c r="AA281" s="36" t="s">
        <v>462</v>
      </c>
      <c r="AB281" s="36"/>
      <c r="AC281" s="36"/>
      <c r="AD281" s="36"/>
      <c r="AE281" s="36">
        <v>73060</v>
      </c>
      <c r="AF281" s="36">
        <v>73059</v>
      </c>
      <c r="AG281" s="36"/>
    </row>
    <row r="282" spans="1:33" ht="52.5" customHeight="1" x14ac:dyDescent="0.25">
      <c r="A282" s="36">
        <v>111270</v>
      </c>
      <c r="B282" s="36" t="s">
        <v>1870</v>
      </c>
      <c r="C282" s="36" t="s">
        <v>1871</v>
      </c>
      <c r="D282" s="36"/>
      <c r="E282" s="36" t="s">
        <v>1872</v>
      </c>
      <c r="F282" s="36"/>
      <c r="G282" s="36" t="s">
        <v>440</v>
      </c>
      <c r="H282" s="36"/>
      <c r="I282" s="36" t="s">
        <v>511</v>
      </c>
      <c r="J282" s="36" t="s">
        <v>1873</v>
      </c>
      <c r="K282" s="36"/>
      <c r="L282" s="38">
        <v>46630</v>
      </c>
      <c r="M282" s="38"/>
      <c r="N282" s="36">
        <v>138</v>
      </c>
      <c r="O282" s="36">
        <v>0.1</v>
      </c>
      <c r="P282" s="36">
        <v>0</v>
      </c>
      <c r="Q282" s="36">
        <v>0</v>
      </c>
      <c r="R282" s="36" t="s">
        <v>458</v>
      </c>
      <c r="S282" s="36" t="s">
        <v>1092</v>
      </c>
      <c r="T282" s="36"/>
      <c r="U282" s="36" t="s">
        <v>520</v>
      </c>
      <c r="V282" s="38" t="s">
        <v>1874</v>
      </c>
      <c r="W282" s="38">
        <v>45149</v>
      </c>
      <c r="X282" s="38">
        <v>45309</v>
      </c>
      <c r="Y282" s="38">
        <v>45315</v>
      </c>
      <c r="Z282" s="36"/>
      <c r="AA282" s="36" t="s">
        <v>462</v>
      </c>
      <c r="AB282" s="36" t="s">
        <v>478</v>
      </c>
      <c r="AC282" s="36"/>
      <c r="AD282" s="36"/>
      <c r="AE282" s="36">
        <v>111271</v>
      </c>
      <c r="AF282" s="36">
        <v>111270</v>
      </c>
      <c r="AG282" s="36"/>
    </row>
    <row r="283" spans="1:33" ht="52.5" customHeight="1" x14ac:dyDescent="0.25">
      <c r="A283" s="36">
        <v>110517</v>
      </c>
      <c r="B283" s="36" t="s">
        <v>1875</v>
      </c>
      <c r="C283" s="36"/>
      <c r="D283" s="36"/>
      <c r="E283" s="36" t="s">
        <v>1876</v>
      </c>
      <c r="F283" s="36" t="s">
        <v>1876</v>
      </c>
      <c r="G283" s="36" t="s">
        <v>496</v>
      </c>
      <c r="H283" s="36"/>
      <c r="I283" s="36" t="s">
        <v>679</v>
      </c>
      <c r="J283" s="36" t="s">
        <v>680</v>
      </c>
      <c r="K283" s="36"/>
      <c r="L283" s="38">
        <v>46631</v>
      </c>
      <c r="M283" s="38"/>
      <c r="N283" s="36">
        <v>345</v>
      </c>
      <c r="O283" s="36">
        <v>0</v>
      </c>
      <c r="P283" s="36">
        <v>0</v>
      </c>
      <c r="Q283" s="36">
        <v>0</v>
      </c>
      <c r="R283" s="36" t="s">
        <v>1836</v>
      </c>
      <c r="S283" s="36" t="s">
        <v>1048</v>
      </c>
      <c r="T283" s="36" t="s">
        <v>1048</v>
      </c>
      <c r="U283" s="36" t="s">
        <v>460</v>
      </c>
      <c r="V283" s="38"/>
      <c r="W283" s="38"/>
      <c r="X283" s="38"/>
      <c r="Y283" s="38"/>
      <c r="Z283" s="36"/>
      <c r="AA283" s="36" t="s">
        <v>478</v>
      </c>
      <c r="AB283" s="36"/>
      <c r="AC283" s="36"/>
      <c r="AD283" s="36"/>
      <c r="AE283" s="36">
        <v>110518</v>
      </c>
      <c r="AF283" s="36">
        <v>110517</v>
      </c>
      <c r="AG283" s="36"/>
    </row>
    <row r="284" spans="1:33" ht="52.5" customHeight="1" x14ac:dyDescent="0.25">
      <c r="A284" s="36">
        <v>90111</v>
      </c>
      <c r="B284" s="36"/>
      <c r="C284" s="36"/>
      <c r="D284" s="36"/>
      <c r="E284" s="36" t="s">
        <v>1877</v>
      </c>
      <c r="F284" s="36" t="s">
        <v>1148</v>
      </c>
      <c r="G284" s="36" t="s">
        <v>440</v>
      </c>
      <c r="H284" s="36"/>
      <c r="I284" s="36" t="s">
        <v>658</v>
      </c>
      <c r="J284" s="36" t="s">
        <v>659</v>
      </c>
      <c r="K284" s="36"/>
      <c r="L284" s="38">
        <v>46631</v>
      </c>
      <c r="M284" s="38"/>
      <c r="N284" s="36">
        <v>69</v>
      </c>
      <c r="O284" s="36">
        <v>1.2</v>
      </c>
      <c r="P284" s="36">
        <v>0</v>
      </c>
      <c r="Q284" s="36">
        <v>0</v>
      </c>
      <c r="R284" s="36" t="s">
        <v>458</v>
      </c>
      <c r="S284" s="36" t="s">
        <v>660</v>
      </c>
      <c r="T284" s="36" t="s">
        <v>660</v>
      </c>
      <c r="U284" s="36" t="s">
        <v>460</v>
      </c>
      <c r="V284" s="38"/>
      <c r="W284" s="38"/>
      <c r="X284" s="38"/>
      <c r="Y284" s="38"/>
      <c r="Z284" s="36" t="s">
        <v>1878</v>
      </c>
      <c r="AA284" s="36" t="s">
        <v>462</v>
      </c>
      <c r="AB284" s="36"/>
      <c r="AC284" s="36"/>
      <c r="AD284" s="36"/>
      <c r="AE284" s="36">
        <v>90112</v>
      </c>
      <c r="AF284" s="36">
        <v>90111</v>
      </c>
      <c r="AG284" s="36"/>
    </row>
    <row r="285" spans="1:33" ht="52.5" customHeight="1" x14ac:dyDescent="0.25">
      <c r="A285" s="36">
        <v>91611</v>
      </c>
      <c r="B285" s="36"/>
      <c r="C285" s="36"/>
      <c r="D285" s="36"/>
      <c r="E285" s="36" t="s">
        <v>1879</v>
      </c>
      <c r="F285" s="36" t="s">
        <v>1880</v>
      </c>
      <c r="G285" s="36" t="s">
        <v>440</v>
      </c>
      <c r="H285" s="36"/>
      <c r="I285" s="36" t="s">
        <v>658</v>
      </c>
      <c r="J285" s="36" t="s">
        <v>659</v>
      </c>
      <c r="K285" s="36"/>
      <c r="L285" s="38">
        <v>46631</v>
      </c>
      <c r="M285" s="38"/>
      <c r="N285" s="36">
        <v>138</v>
      </c>
      <c r="O285" s="36">
        <v>0</v>
      </c>
      <c r="P285" s="36">
        <v>11.4</v>
      </c>
      <c r="Q285" s="36">
        <v>0</v>
      </c>
      <c r="R285" s="36" t="s">
        <v>458</v>
      </c>
      <c r="S285" s="36" t="s">
        <v>660</v>
      </c>
      <c r="T285" s="36" t="s">
        <v>821</v>
      </c>
      <c r="U285" s="36" t="s">
        <v>460</v>
      </c>
      <c r="V285" s="38"/>
      <c r="W285" s="38"/>
      <c r="X285" s="38"/>
      <c r="Y285" s="38"/>
      <c r="Z285" s="36" t="s">
        <v>1881</v>
      </c>
      <c r="AA285" s="36" t="s">
        <v>462</v>
      </c>
      <c r="AB285" s="36"/>
      <c r="AC285" s="36"/>
      <c r="AD285" s="36"/>
      <c r="AE285" s="36">
        <v>91612</v>
      </c>
      <c r="AF285" s="36">
        <v>91611</v>
      </c>
      <c r="AG285" s="36"/>
    </row>
    <row r="286" spans="1:33" ht="52.5" customHeight="1" x14ac:dyDescent="0.25">
      <c r="A286" s="36">
        <v>102665</v>
      </c>
      <c r="B286" s="36" t="s">
        <v>1882</v>
      </c>
      <c r="C286" s="36"/>
      <c r="D286" s="36"/>
      <c r="E286" s="36"/>
      <c r="F286" s="36"/>
      <c r="G286" s="36" t="s">
        <v>440</v>
      </c>
      <c r="H286" s="36"/>
      <c r="I286" s="36" t="s">
        <v>658</v>
      </c>
      <c r="J286" s="36" t="s">
        <v>659</v>
      </c>
      <c r="K286" s="36"/>
      <c r="L286" s="38">
        <v>46633</v>
      </c>
      <c r="M286" s="38"/>
      <c r="N286" s="36">
        <v>138</v>
      </c>
      <c r="O286" s="36">
        <v>0</v>
      </c>
      <c r="P286" s="36">
        <v>0</v>
      </c>
      <c r="Q286" s="36">
        <v>0</v>
      </c>
      <c r="R286" s="36" t="s">
        <v>458</v>
      </c>
      <c r="S286" s="36" t="s">
        <v>710</v>
      </c>
      <c r="T286" s="36"/>
      <c r="U286" s="36" t="s">
        <v>460</v>
      </c>
      <c r="V286" s="38"/>
      <c r="W286" s="38"/>
      <c r="X286" s="38"/>
      <c r="Y286" s="38"/>
      <c r="Z286" s="36" t="s">
        <v>1883</v>
      </c>
      <c r="AA286" s="36" t="s">
        <v>462</v>
      </c>
      <c r="AB286" s="36"/>
      <c r="AC286" s="36"/>
      <c r="AD286" s="36"/>
      <c r="AE286" s="36">
        <v>102666</v>
      </c>
      <c r="AF286" s="36">
        <v>102665</v>
      </c>
      <c r="AG286" s="36"/>
    </row>
    <row r="287" spans="1:33" ht="52.5" customHeight="1" x14ac:dyDescent="0.25">
      <c r="A287" s="36">
        <v>102765</v>
      </c>
      <c r="B287" s="36" t="s">
        <v>1884</v>
      </c>
      <c r="C287" s="36"/>
      <c r="D287" s="36"/>
      <c r="E287" s="36" t="s">
        <v>1104</v>
      </c>
      <c r="F287" s="36" t="s">
        <v>1885</v>
      </c>
      <c r="G287" s="36" t="s">
        <v>440</v>
      </c>
      <c r="H287" s="36"/>
      <c r="I287" s="36" t="s">
        <v>658</v>
      </c>
      <c r="J287" s="36" t="s">
        <v>659</v>
      </c>
      <c r="K287" s="36"/>
      <c r="L287" s="38">
        <v>46636</v>
      </c>
      <c r="M287" s="38"/>
      <c r="N287" s="36">
        <v>138</v>
      </c>
      <c r="O287" s="36">
        <v>0</v>
      </c>
      <c r="P287" s="36">
        <v>0</v>
      </c>
      <c r="Q287" s="36">
        <v>0</v>
      </c>
      <c r="R287" s="36" t="s">
        <v>458</v>
      </c>
      <c r="S287" s="36" t="s">
        <v>1886</v>
      </c>
      <c r="T287" s="36"/>
      <c r="U287" s="36" t="s">
        <v>460</v>
      </c>
      <c r="V287" s="38"/>
      <c r="W287" s="38"/>
      <c r="X287" s="38"/>
      <c r="Y287" s="38"/>
      <c r="Z287" s="36" t="s">
        <v>1887</v>
      </c>
      <c r="AA287" s="36" t="s">
        <v>462</v>
      </c>
      <c r="AB287" s="36"/>
      <c r="AC287" s="36"/>
      <c r="AD287" s="36"/>
      <c r="AE287" s="36">
        <v>102766</v>
      </c>
      <c r="AF287" s="36">
        <v>102765</v>
      </c>
      <c r="AG287" s="36"/>
    </row>
    <row r="288" spans="1:33" ht="52.5" customHeight="1" x14ac:dyDescent="0.25">
      <c r="A288" s="36">
        <v>113288</v>
      </c>
      <c r="B288" s="36" t="s">
        <v>1888</v>
      </c>
      <c r="C288" s="36" t="s">
        <v>1889</v>
      </c>
      <c r="D288" s="36"/>
      <c r="E288" s="36"/>
      <c r="F288" s="36"/>
      <c r="G288" s="36" t="s">
        <v>440</v>
      </c>
      <c r="H288" s="36"/>
      <c r="I288" s="36" t="s">
        <v>195</v>
      </c>
      <c r="J288" s="36" t="s">
        <v>1040</v>
      </c>
      <c r="K288" s="36"/>
      <c r="L288" s="38">
        <v>46645</v>
      </c>
      <c r="M288" s="38"/>
      <c r="N288" s="36">
        <v>345</v>
      </c>
      <c r="O288" s="36">
        <v>0</v>
      </c>
      <c r="P288" s="36">
        <v>0</v>
      </c>
      <c r="Q288" s="36">
        <v>0</v>
      </c>
      <c r="R288" s="36" t="s">
        <v>458</v>
      </c>
      <c r="S288" s="36"/>
      <c r="T288" s="36"/>
      <c r="U288" s="36" t="s">
        <v>460</v>
      </c>
      <c r="V288" s="38"/>
      <c r="W288" s="38"/>
      <c r="X288" s="38"/>
      <c r="Y288" s="38"/>
      <c r="Z288" s="36" t="s">
        <v>1890</v>
      </c>
      <c r="AA288" s="36" t="s">
        <v>462</v>
      </c>
      <c r="AB288" s="36"/>
      <c r="AC288" s="36"/>
      <c r="AD288" s="36"/>
      <c r="AE288" s="36">
        <v>113289</v>
      </c>
      <c r="AF288" s="36">
        <v>113288</v>
      </c>
      <c r="AG288" s="36"/>
    </row>
    <row r="289" spans="1:33" ht="52.5" customHeight="1" x14ac:dyDescent="0.25">
      <c r="A289" s="36" t="s">
        <v>1891</v>
      </c>
      <c r="B289" s="36" t="s">
        <v>1892</v>
      </c>
      <c r="C289" s="36" t="s">
        <v>1893</v>
      </c>
      <c r="D289" s="36"/>
      <c r="E289" s="36" t="s">
        <v>1894</v>
      </c>
      <c r="F289" s="36" t="s">
        <v>1376</v>
      </c>
      <c r="G289" s="36" t="s">
        <v>440</v>
      </c>
      <c r="H289" s="36"/>
      <c r="I289" s="36" t="s">
        <v>195</v>
      </c>
      <c r="J289" s="36" t="s">
        <v>613</v>
      </c>
      <c r="K289" s="36" t="s">
        <v>1895</v>
      </c>
      <c r="L289" s="38">
        <v>46645</v>
      </c>
      <c r="M289" s="38"/>
      <c r="N289" s="36">
        <v>69</v>
      </c>
      <c r="O289" s="36">
        <v>0</v>
      </c>
      <c r="P289" s="36">
        <v>8.5</v>
      </c>
      <c r="Q289" s="36">
        <v>0</v>
      </c>
      <c r="R289" s="36" t="s">
        <v>458</v>
      </c>
      <c r="S289" s="36" t="s">
        <v>1896</v>
      </c>
      <c r="T289" s="36" t="s">
        <v>1896</v>
      </c>
      <c r="U289" s="36" t="s">
        <v>475</v>
      </c>
      <c r="V289" s="38" t="s">
        <v>1897</v>
      </c>
      <c r="W289" s="38">
        <v>44849</v>
      </c>
      <c r="X289" s="38">
        <v>44880</v>
      </c>
      <c r="Y289" s="38"/>
      <c r="Z289" s="36" t="s">
        <v>1898</v>
      </c>
      <c r="AA289" s="36" t="s">
        <v>462</v>
      </c>
      <c r="AB289" s="36"/>
      <c r="AC289" s="36"/>
      <c r="AD289" s="36"/>
      <c r="AE289" s="36">
        <v>99515</v>
      </c>
      <c r="AF289" s="36">
        <v>66202</v>
      </c>
      <c r="AG289" s="36"/>
    </row>
    <row r="290" spans="1:33" ht="52.5" customHeight="1" x14ac:dyDescent="0.25">
      <c r="A290" s="36">
        <v>81440</v>
      </c>
      <c r="B290" s="36" t="s">
        <v>1899</v>
      </c>
      <c r="C290" s="36" t="s">
        <v>1900</v>
      </c>
      <c r="D290" s="36"/>
      <c r="E290" s="36" t="s">
        <v>1901</v>
      </c>
      <c r="F290" s="36" t="s">
        <v>1902</v>
      </c>
      <c r="G290" s="36" t="s">
        <v>440</v>
      </c>
      <c r="H290" s="36"/>
      <c r="I290" s="36" t="s">
        <v>195</v>
      </c>
      <c r="J290" s="36" t="s">
        <v>613</v>
      </c>
      <c r="K290" s="36" t="s">
        <v>1903</v>
      </c>
      <c r="L290" s="38">
        <v>46645</v>
      </c>
      <c r="M290" s="38"/>
      <c r="N290" s="36">
        <v>138</v>
      </c>
      <c r="O290" s="36">
        <v>0</v>
      </c>
      <c r="P290" s="36">
        <v>9.4</v>
      </c>
      <c r="Q290" s="36">
        <v>0</v>
      </c>
      <c r="R290" s="36" t="s">
        <v>458</v>
      </c>
      <c r="S290" s="36" t="s">
        <v>781</v>
      </c>
      <c r="T290" s="36" t="s">
        <v>1904</v>
      </c>
      <c r="U290" s="36" t="s">
        <v>475</v>
      </c>
      <c r="V290" s="38" t="s">
        <v>1905</v>
      </c>
      <c r="W290" s="38"/>
      <c r="X290" s="38"/>
      <c r="Y290" s="38"/>
      <c r="Z290" s="36" t="s">
        <v>1906</v>
      </c>
      <c r="AA290" s="36" t="s">
        <v>462</v>
      </c>
      <c r="AB290" s="36"/>
      <c r="AC290" s="36"/>
      <c r="AD290" s="36"/>
      <c r="AE290" s="36">
        <v>81441</v>
      </c>
      <c r="AF290" s="36">
        <v>81440</v>
      </c>
      <c r="AG290" s="36"/>
    </row>
    <row r="291" spans="1:33" ht="52.5" customHeight="1" x14ac:dyDescent="0.25">
      <c r="A291" s="36" t="s">
        <v>1907</v>
      </c>
      <c r="B291" s="36" t="s">
        <v>1908</v>
      </c>
      <c r="C291" s="36" t="s">
        <v>1909</v>
      </c>
      <c r="D291" s="36"/>
      <c r="E291" s="36" t="s">
        <v>1910</v>
      </c>
      <c r="F291" s="36" t="s">
        <v>1911</v>
      </c>
      <c r="G291" s="36" t="s">
        <v>440</v>
      </c>
      <c r="H291" s="36"/>
      <c r="I291" s="36" t="s">
        <v>195</v>
      </c>
      <c r="J291" s="36" t="s">
        <v>1040</v>
      </c>
      <c r="K291" s="36" t="s">
        <v>1912</v>
      </c>
      <c r="L291" s="38">
        <v>46645</v>
      </c>
      <c r="M291" s="38"/>
      <c r="N291" s="36">
        <v>69</v>
      </c>
      <c r="O291" s="36">
        <v>0</v>
      </c>
      <c r="P291" s="36">
        <v>7.3</v>
      </c>
      <c r="Q291" s="36">
        <v>0</v>
      </c>
      <c r="R291" s="36" t="s">
        <v>458</v>
      </c>
      <c r="S291" s="36" t="s">
        <v>1913</v>
      </c>
      <c r="T291" s="36" t="s">
        <v>1914</v>
      </c>
      <c r="U291" s="36" t="s">
        <v>460</v>
      </c>
      <c r="V291" s="38"/>
      <c r="W291" s="38"/>
      <c r="X291" s="38"/>
      <c r="Y291" s="38"/>
      <c r="Z291" s="36" t="s">
        <v>1915</v>
      </c>
      <c r="AA291" s="36" t="s">
        <v>462</v>
      </c>
      <c r="AB291" s="36"/>
      <c r="AC291" s="36"/>
      <c r="AD291" s="36"/>
      <c r="AE291" s="36">
        <v>72963</v>
      </c>
      <c r="AF291" s="36">
        <v>66492</v>
      </c>
      <c r="AG291" s="36"/>
    </row>
    <row r="292" spans="1:33" ht="52.5" customHeight="1" x14ac:dyDescent="0.25">
      <c r="A292" s="36" t="s">
        <v>1916</v>
      </c>
      <c r="B292" s="36" t="s">
        <v>1917</v>
      </c>
      <c r="C292" s="36" t="s">
        <v>1918</v>
      </c>
      <c r="D292" s="36"/>
      <c r="E292" s="36" t="s">
        <v>1919</v>
      </c>
      <c r="F292" s="36" t="s">
        <v>1920</v>
      </c>
      <c r="G292" s="36" t="s">
        <v>440</v>
      </c>
      <c r="H292" s="36"/>
      <c r="I292" s="36" t="s">
        <v>195</v>
      </c>
      <c r="J292" s="36" t="s">
        <v>613</v>
      </c>
      <c r="K292" s="36" t="s">
        <v>1921</v>
      </c>
      <c r="L292" s="38">
        <v>46645</v>
      </c>
      <c r="M292" s="38"/>
      <c r="N292" s="36">
        <v>69</v>
      </c>
      <c r="O292" s="36">
        <v>13.1</v>
      </c>
      <c r="P292" s="36">
        <v>0</v>
      </c>
      <c r="Q292" s="36">
        <v>0</v>
      </c>
      <c r="R292" s="36" t="s">
        <v>458</v>
      </c>
      <c r="S292" s="36" t="s">
        <v>615</v>
      </c>
      <c r="T292" s="36" t="s">
        <v>615</v>
      </c>
      <c r="U292" s="36" t="s">
        <v>475</v>
      </c>
      <c r="V292" s="38" t="s">
        <v>1922</v>
      </c>
      <c r="W292" s="38">
        <v>44835</v>
      </c>
      <c r="X292" s="38">
        <v>44866</v>
      </c>
      <c r="Y292" s="38"/>
      <c r="Z292" s="36" t="s">
        <v>1923</v>
      </c>
      <c r="AA292" s="36" t="s">
        <v>462</v>
      </c>
      <c r="AB292" s="36"/>
      <c r="AC292" s="36"/>
      <c r="AD292" s="36"/>
      <c r="AE292" s="36">
        <v>68924</v>
      </c>
      <c r="AF292" s="36">
        <v>66206</v>
      </c>
      <c r="AG292" s="36"/>
    </row>
    <row r="293" spans="1:33" ht="52.5" customHeight="1" x14ac:dyDescent="0.25">
      <c r="A293" s="36">
        <v>91496</v>
      </c>
      <c r="B293" s="36"/>
      <c r="C293" s="36"/>
      <c r="D293" s="36"/>
      <c r="E293" s="36" t="s">
        <v>1924</v>
      </c>
      <c r="F293" s="36" t="s">
        <v>1925</v>
      </c>
      <c r="G293" s="36" t="s">
        <v>518</v>
      </c>
      <c r="H293" s="36"/>
      <c r="I293" s="36" t="s">
        <v>658</v>
      </c>
      <c r="J293" s="36" t="s">
        <v>659</v>
      </c>
      <c r="K293" s="36"/>
      <c r="L293" s="38">
        <v>46646</v>
      </c>
      <c r="M293" s="38"/>
      <c r="N293" s="36">
        <v>138</v>
      </c>
      <c r="O293" s="36">
        <v>0</v>
      </c>
      <c r="P293" s="36">
        <v>0</v>
      </c>
      <c r="Q293" s="36">
        <v>100</v>
      </c>
      <c r="R293" s="36" t="s">
        <v>458</v>
      </c>
      <c r="S293" s="36" t="s">
        <v>1926</v>
      </c>
      <c r="T293" s="36" t="s">
        <v>1926</v>
      </c>
      <c r="U293" s="36" t="s">
        <v>460</v>
      </c>
      <c r="V293" s="38"/>
      <c r="W293" s="38"/>
      <c r="X293" s="38"/>
      <c r="Y293" s="38"/>
      <c r="Z293" s="36" t="s">
        <v>1927</v>
      </c>
      <c r="AA293" s="36" t="s">
        <v>462</v>
      </c>
      <c r="AB293" s="36"/>
      <c r="AC293" s="36"/>
      <c r="AD293" s="36"/>
      <c r="AE293" s="36">
        <v>102790</v>
      </c>
      <c r="AF293" s="36">
        <v>91496</v>
      </c>
      <c r="AG293" s="36"/>
    </row>
    <row r="294" spans="1:33" ht="52.5" customHeight="1" x14ac:dyDescent="0.25">
      <c r="A294" s="36">
        <v>73448</v>
      </c>
      <c r="B294" s="36" t="s">
        <v>1928</v>
      </c>
      <c r="C294" s="36" t="s">
        <v>1929</v>
      </c>
      <c r="D294" s="36" t="s">
        <v>584</v>
      </c>
      <c r="E294" s="36" t="s">
        <v>1930</v>
      </c>
      <c r="F294" s="36"/>
      <c r="G294" s="36" t="s">
        <v>440</v>
      </c>
      <c r="H294" s="36"/>
      <c r="I294" s="36" t="s">
        <v>574</v>
      </c>
      <c r="J294" s="36" t="s">
        <v>1931</v>
      </c>
      <c r="K294" s="36"/>
      <c r="L294" s="38">
        <v>46658</v>
      </c>
      <c r="M294" s="38"/>
      <c r="N294" s="36">
        <v>138</v>
      </c>
      <c r="O294" s="36">
        <v>0</v>
      </c>
      <c r="P294" s="36">
        <v>0</v>
      </c>
      <c r="Q294" s="36">
        <v>0</v>
      </c>
      <c r="R294" s="36" t="s">
        <v>458</v>
      </c>
      <c r="S294" s="36" t="s">
        <v>1932</v>
      </c>
      <c r="T294" s="36"/>
      <c r="U294" s="36" t="s">
        <v>460</v>
      </c>
      <c r="V294" s="38"/>
      <c r="W294" s="38"/>
      <c r="X294" s="38"/>
      <c r="Y294" s="38"/>
      <c r="Z294" s="36" t="s">
        <v>1933</v>
      </c>
      <c r="AA294" s="36" t="s">
        <v>462</v>
      </c>
      <c r="AB294" s="36"/>
      <c r="AC294" s="36"/>
      <c r="AD294" s="36"/>
      <c r="AE294" s="36">
        <v>73449</v>
      </c>
      <c r="AF294" s="36">
        <v>73448</v>
      </c>
      <c r="AG294" s="36"/>
    </row>
    <row r="295" spans="1:33" ht="52.5" customHeight="1" x14ac:dyDescent="0.25">
      <c r="A295" s="36">
        <v>87635</v>
      </c>
      <c r="B295" s="36" t="s">
        <v>1934</v>
      </c>
      <c r="C295" s="36"/>
      <c r="D295" s="36"/>
      <c r="E295" s="36" t="s">
        <v>995</v>
      </c>
      <c r="F295" s="36" t="s">
        <v>995</v>
      </c>
      <c r="G295" s="36" t="s">
        <v>518</v>
      </c>
      <c r="H295" s="36"/>
      <c r="I295" s="36" t="s">
        <v>679</v>
      </c>
      <c r="J295" s="36" t="s">
        <v>680</v>
      </c>
      <c r="K295" s="36"/>
      <c r="L295" s="38">
        <v>46660</v>
      </c>
      <c r="M295" s="38"/>
      <c r="N295" s="36">
        <v>345</v>
      </c>
      <c r="O295" s="36">
        <v>0</v>
      </c>
      <c r="P295" s="36">
        <v>0</v>
      </c>
      <c r="Q295" s="36">
        <v>200</v>
      </c>
      <c r="R295" s="36" t="s">
        <v>458</v>
      </c>
      <c r="S295" s="36" t="s">
        <v>996</v>
      </c>
      <c r="T295" s="36" t="s">
        <v>996</v>
      </c>
      <c r="U295" s="36" t="s">
        <v>520</v>
      </c>
      <c r="V295" s="38" t="s">
        <v>1797</v>
      </c>
      <c r="W295" s="38">
        <v>45170</v>
      </c>
      <c r="X295" s="38">
        <v>45197</v>
      </c>
      <c r="Y295" s="38"/>
      <c r="Z295" s="36" t="s">
        <v>1935</v>
      </c>
      <c r="AA295" s="36" t="s">
        <v>462</v>
      </c>
      <c r="AB295" s="36"/>
      <c r="AC295" s="36"/>
      <c r="AD295" s="36"/>
      <c r="AE295" s="36">
        <v>112697</v>
      </c>
      <c r="AF295" s="36">
        <v>87635</v>
      </c>
      <c r="AG295" s="36"/>
    </row>
    <row r="296" spans="1:33" ht="52.5" customHeight="1" x14ac:dyDescent="0.25">
      <c r="A296" s="36">
        <v>79988</v>
      </c>
      <c r="B296" s="36" t="s">
        <v>1936</v>
      </c>
      <c r="C296" s="36" t="s">
        <v>1937</v>
      </c>
      <c r="D296" s="36" t="s">
        <v>1938</v>
      </c>
      <c r="E296" s="36" t="s">
        <v>1939</v>
      </c>
      <c r="F296" s="36"/>
      <c r="G296" s="36" t="s">
        <v>440</v>
      </c>
      <c r="H296" s="36" t="s">
        <v>1940</v>
      </c>
      <c r="I296" s="36" t="s">
        <v>574</v>
      </c>
      <c r="J296" s="36" t="s">
        <v>1941</v>
      </c>
      <c r="K296" s="36"/>
      <c r="L296" s="38">
        <v>46660</v>
      </c>
      <c r="M296" s="38"/>
      <c r="N296" s="36">
        <v>345</v>
      </c>
      <c r="O296" s="36">
        <v>0.2</v>
      </c>
      <c r="P296" s="36">
        <v>0</v>
      </c>
      <c r="Q296" s="36">
        <v>0</v>
      </c>
      <c r="R296" s="36" t="s">
        <v>458</v>
      </c>
      <c r="S296" s="36" t="s">
        <v>885</v>
      </c>
      <c r="T296" s="36"/>
      <c r="U296" s="36" t="s">
        <v>460</v>
      </c>
      <c r="V296" s="38"/>
      <c r="W296" s="38"/>
      <c r="X296" s="38"/>
      <c r="Y296" s="38"/>
      <c r="Z296" s="36" t="s">
        <v>1942</v>
      </c>
      <c r="AA296" s="36" t="s">
        <v>462</v>
      </c>
      <c r="AB296" s="36" t="s">
        <v>478</v>
      </c>
      <c r="AC296" s="36"/>
      <c r="AD296" s="36"/>
      <c r="AE296" s="36">
        <v>79989</v>
      </c>
      <c r="AF296" s="36">
        <v>79988</v>
      </c>
      <c r="AG296" s="36"/>
    </row>
    <row r="297" spans="1:33" ht="52.5" customHeight="1" x14ac:dyDescent="0.25">
      <c r="A297" s="36">
        <v>80327</v>
      </c>
      <c r="B297" s="36" t="s">
        <v>1943</v>
      </c>
      <c r="C297" s="36" t="s">
        <v>1943</v>
      </c>
      <c r="D297" s="36"/>
      <c r="E297" s="36" t="s">
        <v>1944</v>
      </c>
      <c r="F297" s="36" t="s">
        <v>1944</v>
      </c>
      <c r="G297" s="36" t="s">
        <v>440</v>
      </c>
      <c r="H297" s="36"/>
      <c r="I297" s="36" t="s">
        <v>658</v>
      </c>
      <c r="J297" s="36" t="s">
        <v>659</v>
      </c>
      <c r="K297" s="36"/>
      <c r="L297" s="38">
        <v>46660</v>
      </c>
      <c r="M297" s="38"/>
      <c r="N297" s="36">
        <v>138</v>
      </c>
      <c r="O297" s="36">
        <v>0</v>
      </c>
      <c r="P297" s="36">
        <v>0</v>
      </c>
      <c r="Q297" s="36">
        <v>0</v>
      </c>
      <c r="R297" s="36" t="s">
        <v>1945</v>
      </c>
      <c r="S297" s="36" t="s">
        <v>1946</v>
      </c>
      <c r="T297" s="36" t="s">
        <v>1946</v>
      </c>
      <c r="U297" s="36" t="s">
        <v>460</v>
      </c>
      <c r="V297" s="38"/>
      <c r="W297" s="38"/>
      <c r="X297" s="38"/>
      <c r="Y297" s="38"/>
      <c r="Z297" s="36">
        <v>718</v>
      </c>
      <c r="AA297" s="36" t="s">
        <v>462</v>
      </c>
      <c r="AB297" s="36"/>
      <c r="AC297" s="36"/>
      <c r="AD297" s="36"/>
      <c r="AE297" s="36">
        <v>80328</v>
      </c>
      <c r="AF297" s="36">
        <v>80327</v>
      </c>
      <c r="AG297" s="36" t="s">
        <v>1947</v>
      </c>
    </row>
    <row r="298" spans="1:33" ht="52.5" customHeight="1" x14ac:dyDescent="0.25">
      <c r="A298" s="36">
        <v>90040</v>
      </c>
      <c r="B298" s="36" t="s">
        <v>1948</v>
      </c>
      <c r="C298" s="36" t="s">
        <v>1949</v>
      </c>
      <c r="D298" s="36" t="s">
        <v>913</v>
      </c>
      <c r="E298" s="36" t="s">
        <v>1950</v>
      </c>
      <c r="F298" s="36"/>
      <c r="G298" s="36" t="s">
        <v>440</v>
      </c>
      <c r="H298" s="36"/>
      <c r="I298" s="36" t="s">
        <v>586</v>
      </c>
      <c r="J298" s="36" t="s">
        <v>1951</v>
      </c>
      <c r="K298" s="36" t="s">
        <v>1952</v>
      </c>
      <c r="L298" s="38">
        <v>46660</v>
      </c>
      <c r="M298" s="38"/>
      <c r="N298" s="36">
        <v>345</v>
      </c>
      <c r="O298" s="36">
        <v>0</v>
      </c>
      <c r="P298" s="36">
        <v>0</v>
      </c>
      <c r="Q298" s="36">
        <v>0</v>
      </c>
      <c r="R298" s="36" t="s">
        <v>458</v>
      </c>
      <c r="S298" s="36" t="s">
        <v>1932</v>
      </c>
      <c r="T298" s="36"/>
      <c r="U298" s="36" t="s">
        <v>460</v>
      </c>
      <c r="V298" s="38"/>
      <c r="W298" s="38"/>
      <c r="X298" s="38"/>
      <c r="Y298" s="38"/>
      <c r="Z298" s="36"/>
      <c r="AA298" s="36" t="s">
        <v>462</v>
      </c>
      <c r="AB298" s="36"/>
      <c r="AC298" s="36"/>
      <c r="AD298" s="36"/>
      <c r="AE298" s="36">
        <v>90041</v>
      </c>
      <c r="AF298" s="36">
        <v>90040</v>
      </c>
      <c r="AG298" s="36"/>
    </row>
    <row r="299" spans="1:33" ht="52.5" customHeight="1" x14ac:dyDescent="0.25">
      <c r="A299" s="36">
        <v>104617</v>
      </c>
      <c r="B299" s="36" t="s">
        <v>1953</v>
      </c>
      <c r="C299" s="36" t="s">
        <v>1954</v>
      </c>
      <c r="D299" s="36" t="s">
        <v>1955</v>
      </c>
      <c r="E299" s="36" t="s">
        <v>1956</v>
      </c>
      <c r="F299" s="36"/>
      <c r="G299" s="36" t="s">
        <v>440</v>
      </c>
      <c r="H299" s="36" t="s">
        <v>1957</v>
      </c>
      <c r="I299" s="36" t="s">
        <v>574</v>
      </c>
      <c r="J299" s="36" t="s">
        <v>1958</v>
      </c>
      <c r="K299" s="36"/>
      <c r="L299" s="38">
        <v>46660</v>
      </c>
      <c r="M299" s="38"/>
      <c r="N299" s="36">
        <v>69</v>
      </c>
      <c r="O299" s="36">
        <v>0</v>
      </c>
      <c r="P299" s="36">
        <v>0</v>
      </c>
      <c r="Q299" s="36">
        <v>0</v>
      </c>
      <c r="R299" s="36" t="s">
        <v>1959</v>
      </c>
      <c r="S299" s="36" t="s">
        <v>1960</v>
      </c>
      <c r="T299" s="36"/>
      <c r="U299" s="36" t="s">
        <v>460</v>
      </c>
      <c r="V299" s="38"/>
      <c r="W299" s="38"/>
      <c r="X299" s="38"/>
      <c r="Y299" s="38"/>
      <c r="Z299" s="36">
        <v>8833</v>
      </c>
      <c r="AA299" s="36" t="s">
        <v>462</v>
      </c>
      <c r="AB299" s="36"/>
      <c r="AC299" s="36"/>
      <c r="AD299" s="36"/>
      <c r="AE299" s="36">
        <v>104618</v>
      </c>
      <c r="AF299" s="36">
        <v>104617</v>
      </c>
      <c r="AG299" s="36"/>
    </row>
    <row r="300" spans="1:33" ht="52.5" customHeight="1" x14ac:dyDescent="0.25">
      <c r="A300" s="36">
        <v>76232</v>
      </c>
      <c r="B300" s="36" t="s">
        <v>1961</v>
      </c>
      <c r="C300" s="36"/>
      <c r="D300" s="36"/>
      <c r="E300" s="36" t="s">
        <v>1962</v>
      </c>
      <c r="F300" s="36" t="s">
        <v>1963</v>
      </c>
      <c r="G300" s="36" t="s">
        <v>440</v>
      </c>
      <c r="H300" s="36"/>
      <c r="I300" s="36" t="s">
        <v>154</v>
      </c>
      <c r="J300" s="36" t="s">
        <v>674</v>
      </c>
      <c r="K300" s="36"/>
      <c r="L300" s="38">
        <v>46661</v>
      </c>
      <c r="M300" s="38"/>
      <c r="N300" s="36">
        <v>138</v>
      </c>
      <c r="O300" s="36">
        <v>0</v>
      </c>
      <c r="P300" s="36">
        <v>14.39</v>
      </c>
      <c r="Q300" s="36">
        <v>0</v>
      </c>
      <c r="R300" s="36" t="s">
        <v>458</v>
      </c>
      <c r="S300" s="36" t="s">
        <v>781</v>
      </c>
      <c r="T300" s="36" t="s">
        <v>781</v>
      </c>
      <c r="U300" s="36" t="s">
        <v>460</v>
      </c>
      <c r="V300" s="38"/>
      <c r="W300" s="38"/>
      <c r="X300" s="38"/>
      <c r="Y300" s="38"/>
      <c r="Z300" s="36" t="s">
        <v>1964</v>
      </c>
      <c r="AA300" s="36" t="s">
        <v>462</v>
      </c>
      <c r="AB300" s="36"/>
      <c r="AC300" s="36"/>
      <c r="AD300" s="36"/>
      <c r="AE300" s="36">
        <v>76233</v>
      </c>
      <c r="AF300" s="36">
        <v>76232</v>
      </c>
      <c r="AG300" s="36"/>
    </row>
    <row r="301" spans="1:33" ht="52.5" customHeight="1" x14ac:dyDescent="0.25">
      <c r="A301" s="36" t="s">
        <v>1965</v>
      </c>
      <c r="B301" s="36" t="s">
        <v>775</v>
      </c>
      <c r="C301" s="36" t="s">
        <v>1966</v>
      </c>
      <c r="D301" s="36"/>
      <c r="E301" s="36" t="s">
        <v>1967</v>
      </c>
      <c r="F301" s="36" t="s">
        <v>1968</v>
      </c>
      <c r="G301" s="36" t="s">
        <v>496</v>
      </c>
      <c r="H301" s="36"/>
      <c r="I301" s="36" t="s">
        <v>57</v>
      </c>
      <c r="J301" s="36" t="s">
        <v>466</v>
      </c>
      <c r="K301" s="36"/>
      <c r="L301" s="38">
        <v>46661</v>
      </c>
      <c r="M301" s="38"/>
      <c r="N301" s="36">
        <v>345</v>
      </c>
      <c r="O301" s="36">
        <v>0</v>
      </c>
      <c r="P301" s="36">
        <v>0</v>
      </c>
      <c r="Q301" s="36">
        <v>0</v>
      </c>
      <c r="R301" s="36" t="s">
        <v>458</v>
      </c>
      <c r="S301" s="36" t="s">
        <v>493</v>
      </c>
      <c r="T301" s="36" t="s">
        <v>493</v>
      </c>
      <c r="U301" s="36" t="s">
        <v>520</v>
      </c>
      <c r="V301" s="38"/>
      <c r="W301" s="38"/>
      <c r="X301" s="38"/>
      <c r="Y301" s="38"/>
      <c r="Z301" s="36"/>
      <c r="AA301" s="36" t="s">
        <v>478</v>
      </c>
      <c r="AB301" s="36" t="s">
        <v>478</v>
      </c>
      <c r="AC301" s="36"/>
      <c r="AD301" s="36" t="s">
        <v>1969</v>
      </c>
      <c r="AE301" s="36">
        <v>110503</v>
      </c>
      <c r="AF301" s="36">
        <v>110084</v>
      </c>
      <c r="AG301" s="36"/>
    </row>
    <row r="302" spans="1:33" ht="52.5" customHeight="1" x14ac:dyDescent="0.25">
      <c r="A302" s="36">
        <v>77805</v>
      </c>
      <c r="B302" s="36" t="s">
        <v>1970</v>
      </c>
      <c r="C302" s="36"/>
      <c r="D302" s="36"/>
      <c r="E302" s="36" t="s">
        <v>1971</v>
      </c>
      <c r="F302" s="36" t="s">
        <v>1972</v>
      </c>
      <c r="G302" s="36" t="s">
        <v>440</v>
      </c>
      <c r="H302" s="36"/>
      <c r="I302" s="36" t="s">
        <v>154</v>
      </c>
      <c r="J302" s="36" t="s">
        <v>674</v>
      </c>
      <c r="K302" s="36"/>
      <c r="L302" s="38">
        <v>46661</v>
      </c>
      <c r="M302" s="38"/>
      <c r="N302" s="36">
        <v>138</v>
      </c>
      <c r="O302" s="36">
        <v>31.2</v>
      </c>
      <c r="P302" s="36">
        <v>0.6</v>
      </c>
      <c r="Q302" s="36">
        <v>0</v>
      </c>
      <c r="R302" s="36" t="s">
        <v>458</v>
      </c>
      <c r="S302" s="36" t="s">
        <v>1092</v>
      </c>
      <c r="T302" s="36" t="s">
        <v>740</v>
      </c>
      <c r="U302" s="36" t="s">
        <v>520</v>
      </c>
      <c r="V302" s="38" t="s">
        <v>1874</v>
      </c>
      <c r="W302" s="38">
        <v>45140</v>
      </c>
      <c r="X302" s="38">
        <v>45330</v>
      </c>
      <c r="Y302" s="38">
        <v>45357</v>
      </c>
      <c r="Z302" s="36" t="s">
        <v>1973</v>
      </c>
      <c r="AA302" s="36" t="s">
        <v>462</v>
      </c>
      <c r="AB302" s="36"/>
      <c r="AC302" s="36"/>
      <c r="AD302" s="36"/>
      <c r="AE302" s="36">
        <v>77806</v>
      </c>
      <c r="AF302" s="36">
        <v>77805</v>
      </c>
      <c r="AG302" s="36"/>
    </row>
    <row r="303" spans="1:33" ht="52.5" customHeight="1" x14ac:dyDescent="0.25">
      <c r="A303" s="36">
        <v>91481</v>
      </c>
      <c r="B303" s="36" t="s">
        <v>1974</v>
      </c>
      <c r="C303" s="36" t="s">
        <v>1975</v>
      </c>
      <c r="D303" s="36"/>
      <c r="E303" s="36"/>
      <c r="F303" s="36"/>
      <c r="G303" s="36" t="s">
        <v>440</v>
      </c>
      <c r="H303" s="36"/>
      <c r="I303" s="36" t="s">
        <v>456</v>
      </c>
      <c r="J303" s="36" t="s">
        <v>457</v>
      </c>
      <c r="K303" s="36"/>
      <c r="L303" s="38">
        <v>46661</v>
      </c>
      <c r="M303" s="38"/>
      <c r="N303" s="36">
        <v>138</v>
      </c>
      <c r="O303" s="36">
        <v>0</v>
      </c>
      <c r="P303" s="36">
        <v>0</v>
      </c>
      <c r="Q303" s="36">
        <v>0</v>
      </c>
      <c r="R303" s="36" t="s">
        <v>458</v>
      </c>
      <c r="S303" s="36"/>
      <c r="T303" s="36"/>
      <c r="U303" s="36" t="s">
        <v>460</v>
      </c>
      <c r="V303" s="38"/>
      <c r="W303" s="38"/>
      <c r="X303" s="38"/>
      <c r="Y303" s="38"/>
      <c r="Z303" s="36" t="s">
        <v>1976</v>
      </c>
      <c r="AA303" s="36" t="s">
        <v>462</v>
      </c>
      <c r="AB303" s="36"/>
      <c r="AC303" s="36"/>
      <c r="AD303" s="36"/>
      <c r="AE303" s="36">
        <v>91482</v>
      </c>
      <c r="AF303" s="36">
        <v>91481</v>
      </c>
      <c r="AG303" s="36"/>
    </row>
    <row r="304" spans="1:33" ht="52.5" customHeight="1" x14ac:dyDescent="0.25">
      <c r="A304" s="36" t="s">
        <v>1977</v>
      </c>
      <c r="B304" s="36" t="s">
        <v>775</v>
      </c>
      <c r="C304" s="36" t="s">
        <v>1978</v>
      </c>
      <c r="D304" s="36"/>
      <c r="E304" s="36" t="s">
        <v>1979</v>
      </c>
      <c r="F304" s="36" t="s">
        <v>1980</v>
      </c>
      <c r="G304" s="36" t="s">
        <v>496</v>
      </c>
      <c r="H304" s="36"/>
      <c r="I304" s="36" t="s">
        <v>57</v>
      </c>
      <c r="J304" s="36" t="s">
        <v>466</v>
      </c>
      <c r="K304" s="36"/>
      <c r="L304" s="38">
        <v>46661</v>
      </c>
      <c r="M304" s="38"/>
      <c r="N304" s="36">
        <v>345</v>
      </c>
      <c r="O304" s="36">
        <v>0</v>
      </c>
      <c r="P304" s="36">
        <v>0</v>
      </c>
      <c r="Q304" s="36">
        <v>0</v>
      </c>
      <c r="R304" s="36" t="s">
        <v>458</v>
      </c>
      <c r="S304" s="36" t="s">
        <v>467</v>
      </c>
      <c r="T304" s="36" t="s">
        <v>467</v>
      </c>
      <c r="U304" s="36" t="s">
        <v>460</v>
      </c>
      <c r="V304" s="38"/>
      <c r="W304" s="38"/>
      <c r="X304" s="38"/>
      <c r="Y304" s="38"/>
      <c r="Z304" s="36"/>
      <c r="AA304" s="36" t="s">
        <v>478</v>
      </c>
      <c r="AB304" s="36" t="s">
        <v>478</v>
      </c>
      <c r="AC304" s="36"/>
      <c r="AD304" s="36"/>
      <c r="AE304" s="36">
        <v>110256</v>
      </c>
      <c r="AF304" s="36">
        <v>110090</v>
      </c>
      <c r="AG304" s="36"/>
    </row>
    <row r="305" spans="1:33" ht="52.5" customHeight="1" x14ac:dyDescent="0.25">
      <c r="A305" s="36">
        <v>105600</v>
      </c>
      <c r="B305" s="36" t="s">
        <v>1981</v>
      </c>
      <c r="C305" s="36"/>
      <c r="D305" s="36"/>
      <c r="E305" s="36"/>
      <c r="F305" s="36"/>
      <c r="G305" s="36" t="s">
        <v>440</v>
      </c>
      <c r="H305" s="36"/>
      <c r="I305" s="36" t="s">
        <v>154</v>
      </c>
      <c r="J305" s="36" t="s">
        <v>674</v>
      </c>
      <c r="K305" s="36"/>
      <c r="L305" s="38">
        <v>46661</v>
      </c>
      <c r="M305" s="38"/>
      <c r="N305" s="36">
        <v>138</v>
      </c>
      <c r="O305" s="36">
        <v>0</v>
      </c>
      <c r="P305" s="36">
        <v>0</v>
      </c>
      <c r="Q305" s="36">
        <v>0</v>
      </c>
      <c r="R305" s="36" t="s">
        <v>458</v>
      </c>
      <c r="S305" s="36" t="s">
        <v>1092</v>
      </c>
      <c r="T305" s="36" t="s">
        <v>1092</v>
      </c>
      <c r="U305" s="36" t="s">
        <v>460</v>
      </c>
      <c r="V305" s="38"/>
      <c r="W305" s="38"/>
      <c r="X305" s="38"/>
      <c r="Y305" s="38"/>
      <c r="Z305" s="36" t="s">
        <v>1982</v>
      </c>
      <c r="AA305" s="36" t="s">
        <v>462</v>
      </c>
      <c r="AB305" s="36"/>
      <c r="AC305" s="36"/>
      <c r="AD305" s="36"/>
      <c r="AE305" s="36">
        <v>105601</v>
      </c>
      <c r="AF305" s="36">
        <v>105600</v>
      </c>
      <c r="AG305" s="36"/>
    </row>
    <row r="306" spans="1:33" ht="52.5" customHeight="1" x14ac:dyDescent="0.25">
      <c r="A306" s="36">
        <v>103867</v>
      </c>
      <c r="B306" s="36" t="s">
        <v>1983</v>
      </c>
      <c r="C306" s="36" t="s">
        <v>1984</v>
      </c>
      <c r="D306" s="36"/>
      <c r="E306" s="36" t="s">
        <v>1985</v>
      </c>
      <c r="F306" s="36"/>
      <c r="G306" s="36" t="s">
        <v>440</v>
      </c>
      <c r="H306" s="36"/>
      <c r="I306" s="36" t="s">
        <v>789</v>
      </c>
      <c r="J306" s="36" t="s">
        <v>790</v>
      </c>
      <c r="K306" s="36"/>
      <c r="L306" s="38">
        <v>46661</v>
      </c>
      <c r="M306" s="38"/>
      <c r="N306" s="36">
        <v>69</v>
      </c>
      <c r="O306" s="36">
        <v>0</v>
      </c>
      <c r="P306" s="36">
        <v>0</v>
      </c>
      <c r="Q306" s="36">
        <v>0</v>
      </c>
      <c r="R306" s="36" t="s">
        <v>458</v>
      </c>
      <c r="S306" s="36" t="s">
        <v>791</v>
      </c>
      <c r="T306" s="36" t="s">
        <v>791</v>
      </c>
      <c r="U306" s="36" t="s">
        <v>460</v>
      </c>
      <c r="V306" s="38"/>
      <c r="W306" s="38"/>
      <c r="X306" s="38"/>
      <c r="Y306" s="38"/>
      <c r="Z306" s="36"/>
      <c r="AA306" s="36" t="s">
        <v>462</v>
      </c>
      <c r="AB306" s="36"/>
      <c r="AC306" s="36"/>
      <c r="AD306" s="36"/>
      <c r="AE306" s="36">
        <v>103868</v>
      </c>
      <c r="AF306" s="36">
        <v>103867</v>
      </c>
      <c r="AG306" s="36"/>
    </row>
    <row r="307" spans="1:33" ht="52.5" customHeight="1" x14ac:dyDescent="0.25">
      <c r="A307" s="36" t="s">
        <v>1986</v>
      </c>
      <c r="B307" s="36" t="s">
        <v>1987</v>
      </c>
      <c r="C307" s="36" t="s">
        <v>1988</v>
      </c>
      <c r="D307" s="36"/>
      <c r="E307" s="36" t="s">
        <v>1989</v>
      </c>
      <c r="F307" s="36" t="s">
        <v>1990</v>
      </c>
      <c r="G307" s="36" t="s">
        <v>496</v>
      </c>
      <c r="H307" s="36"/>
      <c r="I307" s="36" t="s">
        <v>57</v>
      </c>
      <c r="J307" s="36" t="s">
        <v>466</v>
      </c>
      <c r="K307" s="36"/>
      <c r="L307" s="38">
        <v>46661</v>
      </c>
      <c r="M307" s="38"/>
      <c r="N307" s="36">
        <v>345</v>
      </c>
      <c r="O307" s="36">
        <v>0</v>
      </c>
      <c r="P307" s="36">
        <v>0</v>
      </c>
      <c r="Q307" s="36">
        <v>0</v>
      </c>
      <c r="R307" s="36" t="s">
        <v>458</v>
      </c>
      <c r="S307" s="36" t="s">
        <v>467</v>
      </c>
      <c r="T307" s="36" t="s">
        <v>467</v>
      </c>
      <c r="U307" s="36" t="s">
        <v>460</v>
      </c>
      <c r="V307" s="38"/>
      <c r="W307" s="38"/>
      <c r="X307" s="38"/>
      <c r="Y307" s="38"/>
      <c r="Z307" s="36"/>
      <c r="AA307" s="36" t="s">
        <v>478</v>
      </c>
      <c r="AB307" s="36" t="s">
        <v>478</v>
      </c>
      <c r="AC307" s="36"/>
      <c r="AD307" s="36"/>
      <c r="AE307" s="36">
        <v>110549</v>
      </c>
      <c r="AF307" s="36">
        <v>110079</v>
      </c>
      <c r="AG307" s="36"/>
    </row>
    <row r="308" spans="1:33" ht="52.5" customHeight="1" x14ac:dyDescent="0.25">
      <c r="A308" s="36">
        <v>87677</v>
      </c>
      <c r="B308" s="36" t="s">
        <v>1991</v>
      </c>
      <c r="C308" s="36" t="s">
        <v>1992</v>
      </c>
      <c r="D308" s="36"/>
      <c r="E308" s="36" t="s">
        <v>1216</v>
      </c>
      <c r="F308" s="36" t="s">
        <v>1993</v>
      </c>
      <c r="G308" s="36" t="s">
        <v>440</v>
      </c>
      <c r="H308" s="36"/>
      <c r="I308" s="36" t="s">
        <v>195</v>
      </c>
      <c r="J308" s="36" t="s">
        <v>613</v>
      </c>
      <c r="K308" s="36" t="s">
        <v>1994</v>
      </c>
      <c r="L308" s="38">
        <v>46675</v>
      </c>
      <c r="M308" s="38"/>
      <c r="N308" s="36">
        <v>138</v>
      </c>
      <c r="O308" s="36">
        <v>4.5</v>
      </c>
      <c r="P308" s="36">
        <v>0</v>
      </c>
      <c r="Q308" s="36">
        <v>0</v>
      </c>
      <c r="R308" s="36" t="s">
        <v>458</v>
      </c>
      <c r="S308" s="36" t="s">
        <v>701</v>
      </c>
      <c r="T308" s="36" t="s">
        <v>701</v>
      </c>
      <c r="U308" s="36" t="s">
        <v>520</v>
      </c>
      <c r="V308" s="38" t="s">
        <v>702</v>
      </c>
      <c r="W308" s="38"/>
      <c r="X308" s="38"/>
      <c r="Y308" s="38"/>
      <c r="Z308" s="36" t="s">
        <v>1995</v>
      </c>
      <c r="AA308" s="36" t="s">
        <v>462</v>
      </c>
      <c r="AB308" s="36"/>
      <c r="AC308" s="36"/>
      <c r="AD308" s="36"/>
      <c r="AE308" s="36">
        <v>87678</v>
      </c>
      <c r="AF308" s="36">
        <v>87677</v>
      </c>
      <c r="AG308" s="36"/>
    </row>
    <row r="309" spans="1:33" ht="52.5" customHeight="1" x14ac:dyDescent="0.25">
      <c r="A309" s="36">
        <v>43434</v>
      </c>
      <c r="B309" s="36" t="s">
        <v>1996</v>
      </c>
      <c r="C309" s="36"/>
      <c r="D309" s="36"/>
      <c r="E309" s="36" t="s">
        <v>1997</v>
      </c>
      <c r="F309" s="36" t="s">
        <v>1997</v>
      </c>
      <c r="G309" s="36" t="s">
        <v>440</v>
      </c>
      <c r="H309" s="36"/>
      <c r="I309" s="36" t="s">
        <v>658</v>
      </c>
      <c r="J309" s="36" t="s">
        <v>659</v>
      </c>
      <c r="K309" s="36"/>
      <c r="L309" s="38">
        <v>46681</v>
      </c>
      <c r="M309" s="38"/>
      <c r="N309" s="36">
        <v>138</v>
      </c>
      <c r="O309" s="36">
        <v>0</v>
      </c>
      <c r="P309" s="36">
        <v>0</v>
      </c>
      <c r="Q309" s="36">
        <v>0</v>
      </c>
      <c r="R309" s="36" t="s">
        <v>458</v>
      </c>
      <c r="S309" s="36" t="s">
        <v>1021</v>
      </c>
      <c r="T309" s="36" t="s">
        <v>1021</v>
      </c>
      <c r="U309" s="36" t="s">
        <v>460</v>
      </c>
      <c r="V309" s="38"/>
      <c r="W309" s="38"/>
      <c r="X309" s="38"/>
      <c r="Y309" s="38"/>
      <c r="Z309" s="36" t="s">
        <v>1998</v>
      </c>
      <c r="AA309" s="36" t="s">
        <v>462</v>
      </c>
      <c r="AB309" s="36"/>
      <c r="AC309" s="36"/>
      <c r="AD309" s="36"/>
      <c r="AE309" s="36">
        <v>43435</v>
      </c>
      <c r="AF309" s="36">
        <v>43434</v>
      </c>
      <c r="AG309" s="36"/>
    </row>
    <row r="310" spans="1:33" ht="52.5" customHeight="1" x14ac:dyDescent="0.25">
      <c r="A310" s="36">
        <v>102632</v>
      </c>
      <c r="B310" s="36" t="s">
        <v>1999</v>
      </c>
      <c r="C310" s="36"/>
      <c r="D310" s="36"/>
      <c r="E310" s="36"/>
      <c r="F310" s="36"/>
      <c r="G310" s="36" t="s">
        <v>440</v>
      </c>
      <c r="H310" s="36"/>
      <c r="I310" s="36" t="s">
        <v>658</v>
      </c>
      <c r="J310" s="36" t="s">
        <v>659</v>
      </c>
      <c r="K310" s="36"/>
      <c r="L310" s="38">
        <v>46682</v>
      </c>
      <c r="M310" s="38"/>
      <c r="N310" s="36">
        <v>69</v>
      </c>
      <c r="O310" s="36">
        <v>0</v>
      </c>
      <c r="P310" s="36">
        <v>0</v>
      </c>
      <c r="Q310" s="36">
        <v>0</v>
      </c>
      <c r="R310" s="36" t="s">
        <v>458</v>
      </c>
      <c r="S310" s="36" t="s">
        <v>1061</v>
      </c>
      <c r="T310" s="36"/>
      <c r="U310" s="36" t="s">
        <v>460</v>
      </c>
      <c r="V310" s="38"/>
      <c r="W310" s="38"/>
      <c r="X310" s="38"/>
      <c r="Y310" s="38"/>
      <c r="Z310" s="36" t="s">
        <v>2000</v>
      </c>
      <c r="AA310" s="36" t="s">
        <v>462</v>
      </c>
      <c r="AB310" s="36"/>
      <c r="AC310" s="36"/>
      <c r="AD310" s="36"/>
      <c r="AE310" s="36">
        <v>102656</v>
      </c>
      <c r="AF310" s="36">
        <v>102632</v>
      </c>
      <c r="AG310" s="36"/>
    </row>
    <row r="311" spans="1:33" ht="52.5" customHeight="1" x14ac:dyDescent="0.25">
      <c r="A311" s="36">
        <v>100537</v>
      </c>
      <c r="B311" s="36" t="s">
        <v>2001</v>
      </c>
      <c r="C311" s="36"/>
      <c r="D311" s="36"/>
      <c r="E311" s="36" t="s">
        <v>1926</v>
      </c>
      <c r="F311" s="36" t="s">
        <v>1515</v>
      </c>
      <c r="G311" s="36" t="s">
        <v>440</v>
      </c>
      <c r="H311" s="36"/>
      <c r="I311" s="36" t="s">
        <v>497</v>
      </c>
      <c r="J311" s="36" t="s">
        <v>498</v>
      </c>
      <c r="K311" s="36"/>
      <c r="L311" s="38">
        <v>46683</v>
      </c>
      <c r="M311" s="38"/>
      <c r="N311" s="36">
        <v>345</v>
      </c>
      <c r="O311" s="36">
        <v>0</v>
      </c>
      <c r="P311" s="36">
        <v>0</v>
      </c>
      <c r="Q311" s="36">
        <v>0</v>
      </c>
      <c r="R311" s="36" t="s">
        <v>458</v>
      </c>
      <c r="S311" s="36" t="s">
        <v>2002</v>
      </c>
      <c r="T311" s="36"/>
      <c r="U311" s="36" t="s">
        <v>460</v>
      </c>
      <c r="V311" s="38"/>
      <c r="W311" s="38"/>
      <c r="X311" s="38"/>
      <c r="Y311" s="38"/>
      <c r="Z311" s="36" t="s">
        <v>2003</v>
      </c>
      <c r="AA311" s="36" t="s">
        <v>462</v>
      </c>
      <c r="AB311" s="36" t="s">
        <v>478</v>
      </c>
      <c r="AC311" s="36"/>
      <c r="AD311" s="36"/>
      <c r="AE311" s="36">
        <v>100538</v>
      </c>
      <c r="AF311" s="36">
        <v>100537</v>
      </c>
      <c r="AG311" s="36"/>
    </row>
    <row r="312" spans="1:33" ht="52.5" customHeight="1" x14ac:dyDescent="0.25">
      <c r="A312" s="36">
        <v>99910</v>
      </c>
      <c r="B312" s="36" t="s">
        <v>2004</v>
      </c>
      <c r="C312" s="36" t="s">
        <v>2005</v>
      </c>
      <c r="D312" s="36"/>
      <c r="E312" s="36" t="s">
        <v>2006</v>
      </c>
      <c r="F312" s="36" t="s">
        <v>1246</v>
      </c>
      <c r="G312" s="36" t="s">
        <v>440</v>
      </c>
      <c r="H312" s="36"/>
      <c r="I312" s="36" t="s">
        <v>473</v>
      </c>
      <c r="J312" s="36" t="s">
        <v>474</v>
      </c>
      <c r="K312" s="36"/>
      <c r="L312" s="38">
        <v>46684</v>
      </c>
      <c r="M312" s="38"/>
      <c r="N312" s="36">
        <v>138</v>
      </c>
      <c r="O312" s="36">
        <v>0</v>
      </c>
      <c r="P312" s="36">
        <v>0</v>
      </c>
      <c r="Q312" s="36">
        <v>0</v>
      </c>
      <c r="R312" s="36" t="s">
        <v>2007</v>
      </c>
      <c r="S312" s="36" t="s">
        <v>978</v>
      </c>
      <c r="T312" s="36" t="s">
        <v>978</v>
      </c>
      <c r="U312" s="36" t="s">
        <v>460</v>
      </c>
      <c r="V312" s="38"/>
      <c r="W312" s="38"/>
      <c r="X312" s="38"/>
      <c r="Y312" s="38"/>
      <c r="Z312" s="36" t="s">
        <v>2008</v>
      </c>
      <c r="AA312" s="36" t="s">
        <v>462</v>
      </c>
      <c r="AB312" s="36"/>
      <c r="AC312" s="36"/>
      <c r="AD312" s="36"/>
      <c r="AE312" s="36">
        <v>99911</v>
      </c>
      <c r="AF312" s="36">
        <v>99910</v>
      </c>
      <c r="AG312" s="36"/>
    </row>
    <row r="313" spans="1:33" ht="52.5" customHeight="1" x14ac:dyDescent="0.25">
      <c r="A313" s="36">
        <v>87328</v>
      </c>
      <c r="B313" s="36" t="s">
        <v>2009</v>
      </c>
      <c r="C313" s="36" t="s">
        <v>2010</v>
      </c>
      <c r="D313" s="36" t="s">
        <v>584</v>
      </c>
      <c r="E313" s="36" t="s">
        <v>2011</v>
      </c>
      <c r="F313" s="36"/>
      <c r="G313" s="36" t="s">
        <v>440</v>
      </c>
      <c r="H313" s="36"/>
      <c r="I313" s="36" t="s">
        <v>2012</v>
      </c>
      <c r="J313" s="36" t="s">
        <v>2013</v>
      </c>
      <c r="K313" s="36" t="s">
        <v>2014</v>
      </c>
      <c r="L313" s="38">
        <v>46690</v>
      </c>
      <c r="M313" s="38"/>
      <c r="N313" s="36">
        <v>138</v>
      </c>
      <c r="O313" s="36">
        <v>0</v>
      </c>
      <c r="P313" s="36">
        <v>0</v>
      </c>
      <c r="Q313" s="36">
        <v>0</v>
      </c>
      <c r="R313" s="36" t="s">
        <v>458</v>
      </c>
      <c r="S313" s="36" t="s">
        <v>576</v>
      </c>
      <c r="T313" s="36"/>
      <c r="U313" s="36" t="s">
        <v>460</v>
      </c>
      <c r="V313" s="38"/>
      <c r="W313" s="38"/>
      <c r="X313" s="38"/>
      <c r="Y313" s="38"/>
      <c r="Z313" s="36" t="s">
        <v>2015</v>
      </c>
      <c r="AA313" s="36" t="s">
        <v>462</v>
      </c>
      <c r="AB313" s="36" t="s">
        <v>462</v>
      </c>
      <c r="AC313" s="36"/>
      <c r="AD313" s="36"/>
      <c r="AE313" s="36">
        <v>87329</v>
      </c>
      <c r="AF313" s="36">
        <v>87328</v>
      </c>
      <c r="AG313" s="36"/>
    </row>
    <row r="314" spans="1:33" ht="52.5" customHeight="1" x14ac:dyDescent="0.25">
      <c r="A314" s="36">
        <v>90053</v>
      </c>
      <c r="B314" s="36" t="s">
        <v>2016</v>
      </c>
      <c r="C314" s="36" t="s">
        <v>2017</v>
      </c>
      <c r="D314" s="36" t="s">
        <v>2018</v>
      </c>
      <c r="E314" s="36" t="s">
        <v>2019</v>
      </c>
      <c r="F314" s="36"/>
      <c r="G314" s="36" t="s">
        <v>440</v>
      </c>
      <c r="H314" s="36"/>
      <c r="I314" s="36" t="s">
        <v>574</v>
      </c>
      <c r="J314" s="36" t="s">
        <v>2020</v>
      </c>
      <c r="K314" s="36" t="s">
        <v>2021</v>
      </c>
      <c r="L314" s="38">
        <v>46690</v>
      </c>
      <c r="M314" s="38"/>
      <c r="N314" s="36">
        <v>138</v>
      </c>
      <c r="O314" s="36">
        <v>0</v>
      </c>
      <c r="P314" s="36">
        <v>0</v>
      </c>
      <c r="Q314" s="36">
        <v>0</v>
      </c>
      <c r="R314" s="36" t="s">
        <v>458</v>
      </c>
      <c r="S314" s="36" t="s">
        <v>2022</v>
      </c>
      <c r="T314" s="36"/>
      <c r="U314" s="36" t="s">
        <v>460</v>
      </c>
      <c r="V314" s="38"/>
      <c r="W314" s="38"/>
      <c r="X314" s="38"/>
      <c r="Y314" s="38"/>
      <c r="Z314" s="36" t="s">
        <v>2023</v>
      </c>
      <c r="AA314" s="36" t="s">
        <v>462</v>
      </c>
      <c r="AB314" s="36" t="s">
        <v>478</v>
      </c>
      <c r="AC314" s="36"/>
      <c r="AD314" s="36"/>
      <c r="AE314" s="36">
        <v>90054</v>
      </c>
      <c r="AF314" s="36">
        <v>90053</v>
      </c>
      <c r="AG314" s="36"/>
    </row>
    <row r="315" spans="1:33" ht="52.5" customHeight="1" x14ac:dyDescent="0.25">
      <c r="A315" s="36" t="s">
        <v>2024</v>
      </c>
      <c r="B315" s="36" t="s">
        <v>2025</v>
      </c>
      <c r="C315" s="36" t="s">
        <v>2026</v>
      </c>
      <c r="D315" s="36"/>
      <c r="E315" s="36" t="s">
        <v>2027</v>
      </c>
      <c r="F315" s="36" t="s">
        <v>2028</v>
      </c>
      <c r="G315" s="36" t="s">
        <v>440</v>
      </c>
      <c r="H315" s="36"/>
      <c r="I315" s="36" t="s">
        <v>57</v>
      </c>
      <c r="J315" s="36" t="s">
        <v>466</v>
      </c>
      <c r="K315" s="36"/>
      <c r="L315" s="38">
        <v>46691</v>
      </c>
      <c r="M315" s="38"/>
      <c r="N315" s="36">
        <v>138</v>
      </c>
      <c r="O315" s="36">
        <v>0</v>
      </c>
      <c r="P315" s="36">
        <v>0</v>
      </c>
      <c r="Q315" s="36">
        <v>0</v>
      </c>
      <c r="R315" s="36" t="s">
        <v>458</v>
      </c>
      <c r="S315" s="36" t="s">
        <v>601</v>
      </c>
      <c r="T315" s="36"/>
      <c r="U315" s="36" t="s">
        <v>460</v>
      </c>
      <c r="V315" s="38"/>
      <c r="W315" s="38"/>
      <c r="X315" s="38"/>
      <c r="Y315" s="38"/>
      <c r="Z315" s="36" t="s">
        <v>2029</v>
      </c>
      <c r="AA315" s="36" t="s">
        <v>462</v>
      </c>
      <c r="AB315" s="36"/>
      <c r="AC315" s="36"/>
      <c r="AD315" s="36"/>
      <c r="AE315" s="36">
        <v>100299</v>
      </c>
      <c r="AF315" s="36">
        <v>91259</v>
      </c>
      <c r="AG315" s="36"/>
    </row>
    <row r="316" spans="1:33" ht="52.5" customHeight="1" x14ac:dyDescent="0.25">
      <c r="A316" s="36">
        <v>81152</v>
      </c>
      <c r="B316" s="36" t="s">
        <v>2030</v>
      </c>
      <c r="C316" s="36" t="s">
        <v>2031</v>
      </c>
      <c r="D316" s="36"/>
      <c r="E316" s="36" t="s">
        <v>2032</v>
      </c>
      <c r="F316" s="36" t="s">
        <v>2033</v>
      </c>
      <c r="G316" s="36" t="s">
        <v>440</v>
      </c>
      <c r="H316" s="36"/>
      <c r="I316" s="36" t="s">
        <v>195</v>
      </c>
      <c r="J316" s="36" t="s">
        <v>613</v>
      </c>
      <c r="K316" s="36" t="s">
        <v>2034</v>
      </c>
      <c r="L316" s="38">
        <v>46691</v>
      </c>
      <c r="M316" s="38"/>
      <c r="N316" s="36">
        <v>138</v>
      </c>
      <c r="O316" s="36">
        <v>0</v>
      </c>
      <c r="P316" s="36">
        <v>23.7</v>
      </c>
      <c r="Q316" s="36">
        <v>0</v>
      </c>
      <c r="R316" s="36" t="s">
        <v>458</v>
      </c>
      <c r="S316" s="36" t="s">
        <v>1082</v>
      </c>
      <c r="T316" s="36" t="s">
        <v>943</v>
      </c>
      <c r="U316" s="36" t="s">
        <v>475</v>
      </c>
      <c r="V316" s="38" t="s">
        <v>2035</v>
      </c>
      <c r="W316" s="38">
        <v>46084</v>
      </c>
      <c r="X316" s="38">
        <v>46111</v>
      </c>
      <c r="Y316" s="38"/>
      <c r="Z316" s="36" t="s">
        <v>2036</v>
      </c>
      <c r="AA316" s="36" t="s">
        <v>462</v>
      </c>
      <c r="AB316" s="36"/>
      <c r="AC316" s="36"/>
      <c r="AD316" s="36"/>
      <c r="AE316" s="36">
        <v>87650</v>
      </c>
      <c r="AF316" s="36">
        <v>81152</v>
      </c>
      <c r="AG316" s="36"/>
    </row>
    <row r="317" spans="1:33" ht="52.5" customHeight="1" x14ac:dyDescent="0.25">
      <c r="A317" s="36">
        <v>90031</v>
      </c>
      <c r="B317" s="36" t="s">
        <v>2037</v>
      </c>
      <c r="C317" s="36" t="s">
        <v>2038</v>
      </c>
      <c r="D317" s="36" t="s">
        <v>889</v>
      </c>
      <c r="E317" s="36" t="s">
        <v>2039</v>
      </c>
      <c r="F317" s="36"/>
      <c r="G317" s="36" t="s">
        <v>440</v>
      </c>
      <c r="H317" s="36"/>
      <c r="I317" s="36" t="s">
        <v>574</v>
      </c>
      <c r="J317" s="36" t="s">
        <v>2040</v>
      </c>
      <c r="K317" s="36" t="s">
        <v>2041</v>
      </c>
      <c r="L317" s="38">
        <v>46691</v>
      </c>
      <c r="M317" s="38"/>
      <c r="N317" s="36">
        <v>345</v>
      </c>
      <c r="O317" s="36">
        <v>0</v>
      </c>
      <c r="P317" s="36">
        <v>0</v>
      </c>
      <c r="Q317" s="36">
        <v>0</v>
      </c>
      <c r="R317" s="36" t="s">
        <v>458</v>
      </c>
      <c r="S317" s="36" t="s">
        <v>2042</v>
      </c>
      <c r="T317" s="36"/>
      <c r="U317" s="36" t="s">
        <v>460</v>
      </c>
      <c r="V317" s="38"/>
      <c r="W317" s="38"/>
      <c r="X317" s="38"/>
      <c r="Y317" s="38"/>
      <c r="Z317" s="36" t="s">
        <v>2043</v>
      </c>
      <c r="AA317" s="36" t="s">
        <v>462</v>
      </c>
      <c r="AB317" s="36" t="s">
        <v>478</v>
      </c>
      <c r="AC317" s="36"/>
      <c r="AD317" s="36"/>
      <c r="AE317" s="36">
        <v>90032</v>
      </c>
      <c r="AF317" s="36">
        <v>90031</v>
      </c>
      <c r="AG317" s="36"/>
    </row>
    <row r="318" spans="1:33" ht="52.5" customHeight="1" x14ac:dyDescent="0.25">
      <c r="A318" s="36">
        <v>90014</v>
      </c>
      <c r="B318" s="36" t="s">
        <v>2044</v>
      </c>
      <c r="C318" s="36" t="s">
        <v>2045</v>
      </c>
      <c r="D318" s="36" t="s">
        <v>889</v>
      </c>
      <c r="E318" s="36" t="s">
        <v>2046</v>
      </c>
      <c r="F318" s="36"/>
      <c r="G318" s="36" t="s">
        <v>440</v>
      </c>
      <c r="H318" s="36"/>
      <c r="I318" s="36" t="s">
        <v>574</v>
      </c>
      <c r="J318" s="36" t="s">
        <v>2047</v>
      </c>
      <c r="K318" s="36" t="s">
        <v>2048</v>
      </c>
      <c r="L318" s="38">
        <v>46691</v>
      </c>
      <c r="M318" s="38"/>
      <c r="N318" s="36">
        <v>138</v>
      </c>
      <c r="O318" s="36">
        <v>0</v>
      </c>
      <c r="P318" s="36">
        <v>0</v>
      </c>
      <c r="Q318" s="36">
        <v>0</v>
      </c>
      <c r="R318" s="36" t="s">
        <v>458</v>
      </c>
      <c r="S318" s="36" t="s">
        <v>1334</v>
      </c>
      <c r="T318" s="36"/>
      <c r="U318" s="36" t="s">
        <v>460</v>
      </c>
      <c r="V318" s="38"/>
      <c r="W318" s="38"/>
      <c r="X318" s="38"/>
      <c r="Y318" s="38"/>
      <c r="Z318" s="36" t="s">
        <v>2049</v>
      </c>
      <c r="AA318" s="36" t="s">
        <v>462</v>
      </c>
      <c r="AB318" s="36"/>
      <c r="AC318" s="36"/>
      <c r="AD318" s="36"/>
      <c r="AE318" s="36">
        <v>90037</v>
      </c>
      <c r="AF318" s="36">
        <v>90014</v>
      </c>
      <c r="AG318" s="36"/>
    </row>
    <row r="319" spans="1:33" ht="52.5" customHeight="1" x14ac:dyDescent="0.25">
      <c r="A319" s="36" t="s">
        <v>2050</v>
      </c>
      <c r="B319" s="36" t="s">
        <v>2051</v>
      </c>
      <c r="C319" s="36" t="s">
        <v>2052</v>
      </c>
      <c r="D319" s="36"/>
      <c r="E319" s="36" t="s">
        <v>2053</v>
      </c>
      <c r="F319" s="36" t="s">
        <v>2054</v>
      </c>
      <c r="G319" s="36" t="s">
        <v>440</v>
      </c>
      <c r="H319" s="36"/>
      <c r="I319" s="36" t="s">
        <v>57</v>
      </c>
      <c r="J319" s="36" t="s">
        <v>466</v>
      </c>
      <c r="K319" s="36"/>
      <c r="L319" s="38">
        <v>46691</v>
      </c>
      <c r="M319" s="38"/>
      <c r="N319" s="36">
        <v>138</v>
      </c>
      <c r="O319" s="36">
        <v>0</v>
      </c>
      <c r="P319" s="36">
        <v>0</v>
      </c>
      <c r="Q319" s="36">
        <v>0</v>
      </c>
      <c r="R319" s="36" t="s">
        <v>458</v>
      </c>
      <c r="S319" s="36" t="s">
        <v>601</v>
      </c>
      <c r="T319" s="36" t="s">
        <v>601</v>
      </c>
      <c r="U319" s="36" t="s">
        <v>460</v>
      </c>
      <c r="V319" s="38"/>
      <c r="W319" s="38"/>
      <c r="X319" s="38"/>
      <c r="Y319" s="38"/>
      <c r="Z319" s="36" t="s">
        <v>2055</v>
      </c>
      <c r="AA319" s="36" t="s">
        <v>462</v>
      </c>
      <c r="AB319" s="36" t="s">
        <v>478</v>
      </c>
      <c r="AC319" s="36"/>
      <c r="AD319" s="36"/>
      <c r="AE319" s="36">
        <v>90847</v>
      </c>
      <c r="AF319" s="36">
        <v>90134</v>
      </c>
      <c r="AG319" s="36"/>
    </row>
    <row r="320" spans="1:33" ht="52.5" customHeight="1" x14ac:dyDescent="0.25">
      <c r="A320" s="36" t="s">
        <v>2056</v>
      </c>
      <c r="B320" s="36" t="s">
        <v>2057</v>
      </c>
      <c r="C320" s="36" t="s">
        <v>2058</v>
      </c>
      <c r="D320" s="36"/>
      <c r="E320" s="36" t="s">
        <v>2059</v>
      </c>
      <c r="F320" s="36" t="s">
        <v>2060</v>
      </c>
      <c r="G320" s="36" t="s">
        <v>440</v>
      </c>
      <c r="H320" s="36"/>
      <c r="I320" s="36" t="s">
        <v>57</v>
      </c>
      <c r="J320" s="36" t="s">
        <v>466</v>
      </c>
      <c r="K320" s="36"/>
      <c r="L320" s="38">
        <v>46691</v>
      </c>
      <c r="M320" s="38"/>
      <c r="N320" s="36">
        <v>345</v>
      </c>
      <c r="O320" s="36">
        <v>0</v>
      </c>
      <c r="P320" s="36">
        <v>0</v>
      </c>
      <c r="Q320" s="36">
        <v>0</v>
      </c>
      <c r="R320" s="36" t="s">
        <v>458</v>
      </c>
      <c r="S320" s="36" t="s">
        <v>1516</v>
      </c>
      <c r="T320" s="36" t="s">
        <v>2002</v>
      </c>
      <c r="U320" s="36" t="s">
        <v>460</v>
      </c>
      <c r="V320" s="38"/>
      <c r="W320" s="38"/>
      <c r="X320" s="38"/>
      <c r="Y320" s="38"/>
      <c r="Z320" s="36" t="s">
        <v>2061</v>
      </c>
      <c r="AA320" s="36" t="s">
        <v>462</v>
      </c>
      <c r="AB320" s="36" t="s">
        <v>478</v>
      </c>
      <c r="AC320" s="36"/>
      <c r="AD320" s="36"/>
      <c r="AE320" s="36">
        <v>90853</v>
      </c>
      <c r="AF320" s="36">
        <v>89939</v>
      </c>
      <c r="AG320" s="36"/>
    </row>
    <row r="321" spans="1:33" ht="52.5" customHeight="1" x14ac:dyDescent="0.25">
      <c r="A321" s="36">
        <v>110166</v>
      </c>
      <c r="B321" s="36" t="s">
        <v>2062</v>
      </c>
      <c r="C321" s="36" t="s">
        <v>2063</v>
      </c>
      <c r="D321" s="36"/>
      <c r="E321" s="36" t="s">
        <v>2064</v>
      </c>
      <c r="F321" s="36"/>
      <c r="G321" s="36" t="s">
        <v>496</v>
      </c>
      <c r="H321" s="36"/>
      <c r="I321" s="36" t="s">
        <v>473</v>
      </c>
      <c r="J321" s="36" t="s">
        <v>1003</v>
      </c>
      <c r="K321" s="36"/>
      <c r="L321" s="38">
        <v>46691</v>
      </c>
      <c r="M321" s="38"/>
      <c r="N321" s="36">
        <v>138</v>
      </c>
      <c r="O321" s="36">
        <v>0</v>
      </c>
      <c r="P321" s="36">
        <v>0</v>
      </c>
      <c r="Q321" s="36">
        <v>0</v>
      </c>
      <c r="R321" s="36" t="s">
        <v>2007</v>
      </c>
      <c r="S321" s="36" t="s">
        <v>978</v>
      </c>
      <c r="T321" s="36"/>
      <c r="U321" s="36" t="s">
        <v>460</v>
      </c>
      <c r="V321" s="38"/>
      <c r="W321" s="38"/>
      <c r="X321" s="38"/>
      <c r="Y321" s="38"/>
      <c r="Z321" s="36"/>
      <c r="AA321" s="36" t="s">
        <v>462</v>
      </c>
      <c r="AB321" s="36"/>
      <c r="AC321" s="36"/>
      <c r="AD321" s="36"/>
      <c r="AE321" s="36">
        <v>110167</v>
      </c>
      <c r="AF321" s="36">
        <v>110166</v>
      </c>
      <c r="AG321" s="36"/>
    </row>
    <row r="322" spans="1:33" ht="52.5" customHeight="1" x14ac:dyDescent="0.25">
      <c r="A322" s="36">
        <v>100333</v>
      </c>
      <c r="B322" s="36" t="s">
        <v>2065</v>
      </c>
      <c r="C322" s="36" t="s">
        <v>2066</v>
      </c>
      <c r="D322" s="36"/>
      <c r="E322" s="36" t="s">
        <v>1856</v>
      </c>
      <c r="F322" s="36" t="s">
        <v>1854</v>
      </c>
      <c r="G322" s="36" t="s">
        <v>440</v>
      </c>
      <c r="H322" s="36"/>
      <c r="I322" s="36" t="s">
        <v>497</v>
      </c>
      <c r="J322" s="36" t="s">
        <v>498</v>
      </c>
      <c r="K322" s="36"/>
      <c r="L322" s="38">
        <v>46691</v>
      </c>
      <c r="M322" s="38"/>
      <c r="N322" s="36">
        <v>345</v>
      </c>
      <c r="O322" s="36">
        <v>14.3</v>
      </c>
      <c r="P322" s="36">
        <v>0</v>
      </c>
      <c r="Q322" s="36">
        <v>0</v>
      </c>
      <c r="R322" s="36" t="s">
        <v>458</v>
      </c>
      <c r="S322" s="36" t="s">
        <v>1856</v>
      </c>
      <c r="T322" s="36"/>
      <c r="U322" s="36" t="s">
        <v>460</v>
      </c>
      <c r="V322" s="38"/>
      <c r="W322" s="38"/>
      <c r="X322" s="38"/>
      <c r="Y322" s="38"/>
      <c r="Z322" s="36" t="s">
        <v>2067</v>
      </c>
      <c r="AA322" s="36" t="s">
        <v>462</v>
      </c>
      <c r="AB322" s="36"/>
      <c r="AC322" s="36"/>
      <c r="AD322" s="36"/>
      <c r="AE322" s="36">
        <v>100334</v>
      </c>
      <c r="AF322" s="36">
        <v>100333</v>
      </c>
      <c r="AG322" s="36"/>
    </row>
    <row r="323" spans="1:33" ht="52.5" customHeight="1" x14ac:dyDescent="0.25">
      <c r="A323" s="36">
        <v>98610</v>
      </c>
      <c r="B323" s="36" t="s">
        <v>850</v>
      </c>
      <c r="C323" s="36" t="s">
        <v>2068</v>
      </c>
      <c r="D323" s="36" t="s">
        <v>852</v>
      </c>
      <c r="E323" s="36" t="s">
        <v>844</v>
      </c>
      <c r="F323" s="36"/>
      <c r="G323" s="36" t="s">
        <v>440</v>
      </c>
      <c r="H323" s="36" t="s">
        <v>2069</v>
      </c>
      <c r="I323" s="36" t="s">
        <v>853</v>
      </c>
      <c r="J323" s="36" t="s">
        <v>846</v>
      </c>
      <c r="K323" s="36"/>
      <c r="L323" s="38">
        <v>46691</v>
      </c>
      <c r="M323" s="38"/>
      <c r="N323" s="36">
        <v>345</v>
      </c>
      <c r="O323" s="36">
        <v>6</v>
      </c>
      <c r="P323" s="36">
        <v>0</v>
      </c>
      <c r="Q323" s="36">
        <v>0</v>
      </c>
      <c r="R323" s="36" t="s">
        <v>458</v>
      </c>
      <c r="S323" s="36" t="s">
        <v>848</v>
      </c>
      <c r="T323" s="36"/>
      <c r="U323" s="36" t="s">
        <v>460</v>
      </c>
      <c r="V323" s="38"/>
      <c r="W323" s="38"/>
      <c r="X323" s="38"/>
      <c r="Y323" s="38"/>
      <c r="Z323" s="36" t="s">
        <v>2070</v>
      </c>
      <c r="AA323" s="36" t="s">
        <v>462</v>
      </c>
      <c r="AB323" s="36"/>
      <c r="AC323" s="36"/>
      <c r="AD323" s="36"/>
      <c r="AE323" s="36">
        <v>98611</v>
      </c>
      <c r="AF323" s="36">
        <v>98610</v>
      </c>
      <c r="AG323" s="36"/>
    </row>
    <row r="324" spans="1:33" ht="52.5" customHeight="1" x14ac:dyDescent="0.25">
      <c r="A324" s="36">
        <v>98802</v>
      </c>
      <c r="B324" s="36" t="s">
        <v>2071</v>
      </c>
      <c r="C324" s="36" t="s">
        <v>2072</v>
      </c>
      <c r="D324" s="36" t="s">
        <v>584</v>
      </c>
      <c r="E324" s="36" t="s">
        <v>2073</v>
      </c>
      <c r="F324" s="36"/>
      <c r="G324" s="36" t="s">
        <v>440</v>
      </c>
      <c r="H324" s="36"/>
      <c r="I324" s="36" t="s">
        <v>586</v>
      </c>
      <c r="J324" s="36" t="s">
        <v>2074</v>
      </c>
      <c r="K324" s="36" t="s">
        <v>2075</v>
      </c>
      <c r="L324" s="38">
        <v>46691</v>
      </c>
      <c r="M324" s="38"/>
      <c r="N324" s="36">
        <v>345</v>
      </c>
      <c r="O324" s="36">
        <v>0</v>
      </c>
      <c r="P324" s="36">
        <v>0</v>
      </c>
      <c r="Q324" s="36">
        <v>0</v>
      </c>
      <c r="R324" s="36" t="s">
        <v>458</v>
      </c>
      <c r="S324" s="36" t="s">
        <v>465</v>
      </c>
      <c r="T324" s="36"/>
      <c r="U324" s="36" t="s">
        <v>460</v>
      </c>
      <c r="V324" s="38"/>
      <c r="W324" s="38"/>
      <c r="X324" s="38"/>
      <c r="Y324" s="38"/>
      <c r="Z324" s="36" t="s">
        <v>2076</v>
      </c>
      <c r="AA324" s="36" t="s">
        <v>462</v>
      </c>
      <c r="AB324" s="36"/>
      <c r="AC324" s="36"/>
      <c r="AD324" s="36"/>
      <c r="AE324" s="36">
        <v>98803</v>
      </c>
      <c r="AF324" s="36">
        <v>98802</v>
      </c>
      <c r="AG324" s="36"/>
    </row>
    <row r="325" spans="1:33" ht="52.5" customHeight="1" x14ac:dyDescent="0.25">
      <c r="A325" s="36">
        <v>55421</v>
      </c>
      <c r="B325" s="36" t="s">
        <v>2077</v>
      </c>
      <c r="C325" s="36" t="s">
        <v>2078</v>
      </c>
      <c r="D325" s="36" t="s">
        <v>2079</v>
      </c>
      <c r="E325" s="36" t="s">
        <v>1671</v>
      </c>
      <c r="F325" s="36" t="s">
        <v>2080</v>
      </c>
      <c r="G325" s="36" t="s">
        <v>518</v>
      </c>
      <c r="H325" s="36" t="s">
        <v>2081</v>
      </c>
      <c r="I325" s="36" t="s">
        <v>511</v>
      </c>
      <c r="J325" s="36" t="s">
        <v>1674</v>
      </c>
      <c r="K325" s="36">
        <v>1861</v>
      </c>
      <c r="L325" s="38">
        <v>46691</v>
      </c>
      <c r="M325" s="38"/>
      <c r="N325" s="36">
        <v>69</v>
      </c>
      <c r="O325" s="36">
        <v>0</v>
      </c>
      <c r="P325" s="36">
        <v>20.45</v>
      </c>
      <c r="Q325" s="36">
        <v>0</v>
      </c>
      <c r="R325" s="36" t="s">
        <v>458</v>
      </c>
      <c r="S325" s="36" t="s">
        <v>1675</v>
      </c>
      <c r="T325" s="36" t="s">
        <v>1466</v>
      </c>
      <c r="U325" s="36" t="s">
        <v>475</v>
      </c>
      <c r="V325" s="38" t="s">
        <v>2082</v>
      </c>
      <c r="W325" s="38">
        <v>43929</v>
      </c>
      <c r="X325" s="38">
        <v>43951</v>
      </c>
      <c r="Y325" s="38">
        <v>43959</v>
      </c>
      <c r="Z325" s="36" t="s">
        <v>2083</v>
      </c>
      <c r="AA325" s="36" t="s">
        <v>462</v>
      </c>
      <c r="AB325" s="36" t="s">
        <v>478</v>
      </c>
      <c r="AC325" s="36"/>
      <c r="AD325" s="36"/>
      <c r="AE325" s="36">
        <v>55422</v>
      </c>
      <c r="AF325" s="36">
        <v>55421</v>
      </c>
      <c r="AG325" s="36"/>
    </row>
    <row r="326" spans="1:33" ht="52.5" customHeight="1" x14ac:dyDescent="0.25">
      <c r="A326" s="36">
        <v>80576</v>
      </c>
      <c r="B326" s="36" t="s">
        <v>2084</v>
      </c>
      <c r="C326" s="36" t="s">
        <v>2085</v>
      </c>
      <c r="D326" s="36" t="s">
        <v>913</v>
      </c>
      <c r="E326" s="36" t="s">
        <v>2086</v>
      </c>
      <c r="F326" s="36"/>
      <c r="G326" s="36" t="s">
        <v>440</v>
      </c>
      <c r="H326" s="36" t="s">
        <v>2087</v>
      </c>
      <c r="I326" s="36" t="s">
        <v>574</v>
      </c>
      <c r="J326" s="36" t="s">
        <v>2020</v>
      </c>
      <c r="K326" s="36"/>
      <c r="L326" s="38">
        <v>46691</v>
      </c>
      <c r="M326" s="38"/>
      <c r="N326" s="36">
        <v>138</v>
      </c>
      <c r="O326" s="36">
        <v>0</v>
      </c>
      <c r="P326" s="36">
        <v>0</v>
      </c>
      <c r="Q326" s="36">
        <v>0</v>
      </c>
      <c r="R326" s="36" t="s">
        <v>458</v>
      </c>
      <c r="S326" s="36" t="s">
        <v>2088</v>
      </c>
      <c r="T326" s="36"/>
      <c r="U326" s="36" t="s">
        <v>460</v>
      </c>
      <c r="V326" s="38"/>
      <c r="W326" s="38"/>
      <c r="X326" s="38"/>
      <c r="Y326" s="38"/>
      <c r="Z326" s="36" t="s">
        <v>2089</v>
      </c>
      <c r="AA326" s="36" t="s">
        <v>462</v>
      </c>
      <c r="AB326" s="36"/>
      <c r="AC326" s="36"/>
      <c r="AD326" s="36"/>
      <c r="AE326" s="36">
        <v>80577</v>
      </c>
      <c r="AF326" s="36">
        <v>80576</v>
      </c>
      <c r="AG326" s="36"/>
    </row>
    <row r="327" spans="1:33" ht="52.5" customHeight="1" x14ac:dyDescent="0.25">
      <c r="A327" s="36" t="s">
        <v>2090</v>
      </c>
      <c r="B327" s="36" t="s">
        <v>2091</v>
      </c>
      <c r="C327" s="36" t="s">
        <v>2092</v>
      </c>
      <c r="D327" s="36"/>
      <c r="E327" s="36" t="s">
        <v>2093</v>
      </c>
      <c r="F327" s="36" t="s">
        <v>2094</v>
      </c>
      <c r="G327" s="36" t="s">
        <v>440</v>
      </c>
      <c r="H327" s="36"/>
      <c r="I327" s="36" t="s">
        <v>57</v>
      </c>
      <c r="J327" s="36" t="s">
        <v>466</v>
      </c>
      <c r="K327" s="36"/>
      <c r="L327" s="38">
        <v>46691</v>
      </c>
      <c r="M327" s="38"/>
      <c r="N327" s="36">
        <v>138</v>
      </c>
      <c r="O327" s="36">
        <v>0</v>
      </c>
      <c r="P327" s="36">
        <v>0</v>
      </c>
      <c r="Q327" s="36">
        <v>0</v>
      </c>
      <c r="R327" s="36" t="s">
        <v>458</v>
      </c>
      <c r="S327" s="36" t="s">
        <v>601</v>
      </c>
      <c r="T327" s="36" t="s">
        <v>601</v>
      </c>
      <c r="U327" s="36" t="s">
        <v>460</v>
      </c>
      <c r="V327" s="38"/>
      <c r="W327" s="38"/>
      <c r="X327" s="38"/>
      <c r="Y327" s="38"/>
      <c r="Z327" s="36" t="s">
        <v>2095</v>
      </c>
      <c r="AA327" s="36" t="s">
        <v>462</v>
      </c>
      <c r="AB327" s="36" t="s">
        <v>478</v>
      </c>
      <c r="AC327" s="36"/>
      <c r="AD327" s="36"/>
      <c r="AE327" s="36">
        <v>87173</v>
      </c>
      <c r="AF327" s="36">
        <v>79451</v>
      </c>
      <c r="AG327" s="36"/>
    </row>
    <row r="328" spans="1:33" ht="52.5" customHeight="1" x14ac:dyDescent="0.25">
      <c r="A328" s="36">
        <v>73332</v>
      </c>
      <c r="B328" s="36" t="s">
        <v>2096</v>
      </c>
      <c r="C328" s="36" t="s">
        <v>2097</v>
      </c>
      <c r="D328" s="36"/>
      <c r="E328" s="36" t="s">
        <v>2098</v>
      </c>
      <c r="F328" s="36" t="s">
        <v>2099</v>
      </c>
      <c r="G328" s="36" t="s">
        <v>440</v>
      </c>
      <c r="H328" s="36"/>
      <c r="I328" s="36" t="s">
        <v>57</v>
      </c>
      <c r="J328" s="36" t="s">
        <v>466</v>
      </c>
      <c r="K328" s="36"/>
      <c r="L328" s="38">
        <v>46691</v>
      </c>
      <c r="M328" s="38"/>
      <c r="N328" s="36">
        <v>138</v>
      </c>
      <c r="O328" s="36">
        <v>0</v>
      </c>
      <c r="P328" s="36">
        <v>0</v>
      </c>
      <c r="Q328" s="36">
        <v>0</v>
      </c>
      <c r="R328" s="36" t="s">
        <v>458</v>
      </c>
      <c r="S328" s="36" t="s">
        <v>467</v>
      </c>
      <c r="T328" s="36" t="s">
        <v>467</v>
      </c>
      <c r="U328" s="36" t="s">
        <v>460</v>
      </c>
      <c r="V328" s="38"/>
      <c r="W328" s="38"/>
      <c r="X328" s="38"/>
      <c r="Y328" s="38"/>
      <c r="Z328" s="36" t="s">
        <v>2100</v>
      </c>
      <c r="AA328" s="36" t="s">
        <v>462</v>
      </c>
      <c r="AB328" s="36" t="s">
        <v>478</v>
      </c>
      <c r="AC328" s="36"/>
      <c r="AD328" s="36"/>
      <c r="AE328" s="36">
        <v>87181</v>
      </c>
      <c r="AF328" s="36">
        <v>73332</v>
      </c>
      <c r="AG328" s="36"/>
    </row>
    <row r="329" spans="1:33" ht="52.5" customHeight="1" x14ac:dyDescent="0.25">
      <c r="A329" s="36" t="s">
        <v>2101</v>
      </c>
      <c r="B329" s="36" t="s">
        <v>2051</v>
      </c>
      <c r="C329" s="36" t="s">
        <v>2102</v>
      </c>
      <c r="D329" s="36"/>
      <c r="E329" s="36" t="s">
        <v>2103</v>
      </c>
      <c r="F329" s="36"/>
      <c r="G329" s="36" t="s">
        <v>440</v>
      </c>
      <c r="H329" s="36"/>
      <c r="I329" s="36" t="s">
        <v>57</v>
      </c>
      <c r="J329" s="36" t="s">
        <v>466</v>
      </c>
      <c r="K329" s="36"/>
      <c r="L329" s="38">
        <v>46691</v>
      </c>
      <c r="M329" s="38"/>
      <c r="N329" s="36">
        <v>138</v>
      </c>
      <c r="O329" s="36">
        <v>0</v>
      </c>
      <c r="P329" s="36">
        <v>0</v>
      </c>
      <c r="Q329" s="36">
        <v>0</v>
      </c>
      <c r="R329" s="36" t="s">
        <v>458</v>
      </c>
      <c r="S329" s="36" t="s">
        <v>601</v>
      </c>
      <c r="T329" s="36"/>
      <c r="U329" s="36" t="s">
        <v>460</v>
      </c>
      <c r="V329" s="38"/>
      <c r="W329" s="38"/>
      <c r="X329" s="38"/>
      <c r="Y329" s="38"/>
      <c r="Z329" s="36"/>
      <c r="AA329" s="36" t="s">
        <v>462</v>
      </c>
      <c r="AB329" s="36" t="s">
        <v>478</v>
      </c>
      <c r="AC329" s="36"/>
      <c r="AD329" s="36" t="s">
        <v>2104</v>
      </c>
      <c r="AE329" s="36">
        <v>90848</v>
      </c>
      <c r="AF329" s="36">
        <v>90134</v>
      </c>
      <c r="AG329" s="36"/>
    </row>
    <row r="330" spans="1:33" ht="52.5" customHeight="1" x14ac:dyDescent="0.25">
      <c r="A330" s="36" t="s">
        <v>2105</v>
      </c>
      <c r="B330" s="36" t="s">
        <v>2025</v>
      </c>
      <c r="C330" s="36" t="s">
        <v>2106</v>
      </c>
      <c r="D330" s="36"/>
      <c r="E330" s="36" t="s">
        <v>2027</v>
      </c>
      <c r="F330" s="36" t="s">
        <v>2107</v>
      </c>
      <c r="G330" s="36" t="s">
        <v>440</v>
      </c>
      <c r="H330" s="36"/>
      <c r="I330" s="36" t="s">
        <v>57</v>
      </c>
      <c r="J330" s="36" t="s">
        <v>466</v>
      </c>
      <c r="K330" s="36"/>
      <c r="L330" s="38">
        <v>46691.000694444447</v>
      </c>
      <c r="M330" s="38"/>
      <c r="N330" s="36">
        <v>138</v>
      </c>
      <c r="O330" s="36">
        <v>0</v>
      </c>
      <c r="P330" s="36">
        <v>0</v>
      </c>
      <c r="Q330" s="36">
        <v>0</v>
      </c>
      <c r="R330" s="36" t="s">
        <v>458</v>
      </c>
      <c r="S330" s="36" t="s">
        <v>601</v>
      </c>
      <c r="T330" s="36"/>
      <c r="U330" s="36" t="s">
        <v>460</v>
      </c>
      <c r="V330" s="38"/>
      <c r="W330" s="38"/>
      <c r="X330" s="38"/>
      <c r="Y330" s="38"/>
      <c r="Z330" s="36"/>
      <c r="AA330" s="36" t="s">
        <v>462</v>
      </c>
      <c r="AB330" s="36"/>
      <c r="AC330" s="36"/>
      <c r="AD330" s="36" t="s">
        <v>2108</v>
      </c>
      <c r="AE330" s="36">
        <v>100300</v>
      </c>
      <c r="AF330" s="36">
        <v>91259</v>
      </c>
      <c r="AG330" s="36"/>
    </row>
    <row r="331" spans="1:33" ht="52.5" customHeight="1" x14ac:dyDescent="0.25">
      <c r="A331" s="36" t="s">
        <v>2109</v>
      </c>
      <c r="B331" s="36" t="s">
        <v>2057</v>
      </c>
      <c r="C331" s="36" t="s">
        <v>2110</v>
      </c>
      <c r="D331" s="36"/>
      <c r="E331" s="36" t="s">
        <v>2059</v>
      </c>
      <c r="F331" s="36" t="s">
        <v>2111</v>
      </c>
      <c r="G331" s="36" t="s">
        <v>440</v>
      </c>
      <c r="H331" s="36"/>
      <c r="I331" s="36" t="s">
        <v>57</v>
      </c>
      <c r="J331" s="36" t="s">
        <v>466</v>
      </c>
      <c r="K331" s="36"/>
      <c r="L331" s="38">
        <v>46691.000694444447</v>
      </c>
      <c r="M331" s="38"/>
      <c r="N331" s="36">
        <v>345</v>
      </c>
      <c r="O331" s="36">
        <v>0</v>
      </c>
      <c r="P331" s="36">
        <v>0</v>
      </c>
      <c r="Q331" s="36">
        <v>0</v>
      </c>
      <c r="R331" s="36" t="s">
        <v>458</v>
      </c>
      <c r="S331" s="36" t="s">
        <v>1516</v>
      </c>
      <c r="T331" s="36"/>
      <c r="U331" s="36" t="s">
        <v>460</v>
      </c>
      <c r="V331" s="38"/>
      <c r="W331" s="38"/>
      <c r="X331" s="38"/>
      <c r="Y331" s="38"/>
      <c r="Z331" s="36"/>
      <c r="AA331" s="36" t="s">
        <v>462</v>
      </c>
      <c r="AB331" s="36" t="s">
        <v>478</v>
      </c>
      <c r="AC331" s="36"/>
      <c r="AD331" s="36" t="s">
        <v>2104</v>
      </c>
      <c r="AE331" s="36">
        <v>90854</v>
      </c>
      <c r="AF331" s="36">
        <v>89939</v>
      </c>
      <c r="AG331" s="36"/>
    </row>
    <row r="332" spans="1:33" ht="52.5" customHeight="1" x14ac:dyDescent="0.25">
      <c r="A332" s="36">
        <v>89955</v>
      </c>
      <c r="B332" s="36" t="s">
        <v>2112</v>
      </c>
      <c r="C332" s="36" t="s">
        <v>2113</v>
      </c>
      <c r="D332" s="36"/>
      <c r="E332" s="36"/>
      <c r="F332" s="36"/>
      <c r="G332" s="36" t="s">
        <v>440</v>
      </c>
      <c r="H332" s="36"/>
      <c r="I332" s="36" t="s">
        <v>456</v>
      </c>
      <c r="J332" s="36" t="s">
        <v>457</v>
      </c>
      <c r="K332" s="36"/>
      <c r="L332" s="38">
        <v>46692</v>
      </c>
      <c r="M332" s="38"/>
      <c r="N332" s="36">
        <v>138</v>
      </c>
      <c r="O332" s="36">
        <v>1</v>
      </c>
      <c r="P332" s="36">
        <v>0</v>
      </c>
      <c r="Q332" s="36">
        <v>0</v>
      </c>
      <c r="R332" s="36" t="s">
        <v>458</v>
      </c>
      <c r="S332" s="36" t="s">
        <v>2114</v>
      </c>
      <c r="T332" s="36" t="s">
        <v>2114</v>
      </c>
      <c r="U332" s="36" t="s">
        <v>460</v>
      </c>
      <c r="V332" s="38"/>
      <c r="W332" s="38"/>
      <c r="X332" s="38"/>
      <c r="Y332" s="38"/>
      <c r="Z332" s="36" t="s">
        <v>2115</v>
      </c>
      <c r="AA332" s="36" t="s">
        <v>462</v>
      </c>
      <c r="AB332" s="36"/>
      <c r="AC332" s="36"/>
      <c r="AD332" s="36"/>
      <c r="AE332" s="36">
        <v>89956</v>
      </c>
      <c r="AF332" s="36">
        <v>89955</v>
      </c>
      <c r="AG332" s="36"/>
    </row>
    <row r="333" spans="1:33" ht="52.5" customHeight="1" x14ac:dyDescent="0.25">
      <c r="A333" s="36">
        <v>91135</v>
      </c>
      <c r="B333" s="36" t="s">
        <v>2116</v>
      </c>
      <c r="C333" s="36" t="s">
        <v>2117</v>
      </c>
      <c r="D333" s="36"/>
      <c r="E333" s="36"/>
      <c r="F333" s="36"/>
      <c r="G333" s="36" t="s">
        <v>440</v>
      </c>
      <c r="H333" s="36"/>
      <c r="I333" s="36" t="s">
        <v>456</v>
      </c>
      <c r="J333" s="36" t="s">
        <v>457</v>
      </c>
      <c r="K333" s="36"/>
      <c r="L333" s="38">
        <v>46692</v>
      </c>
      <c r="M333" s="38"/>
      <c r="N333" s="36">
        <v>138</v>
      </c>
      <c r="O333" s="36">
        <v>0</v>
      </c>
      <c r="P333" s="36">
        <v>0</v>
      </c>
      <c r="Q333" s="36">
        <v>0</v>
      </c>
      <c r="R333" s="36" t="s">
        <v>458</v>
      </c>
      <c r="S333" s="36"/>
      <c r="T333" s="36"/>
      <c r="U333" s="36" t="s">
        <v>460</v>
      </c>
      <c r="V333" s="38"/>
      <c r="W333" s="38"/>
      <c r="X333" s="38"/>
      <c r="Y333" s="38"/>
      <c r="Z333" s="36" t="s">
        <v>2118</v>
      </c>
      <c r="AA333" s="36" t="s">
        <v>462</v>
      </c>
      <c r="AB333" s="36"/>
      <c r="AC333" s="36"/>
      <c r="AD333" s="36"/>
      <c r="AE333" s="36">
        <v>91136</v>
      </c>
      <c r="AF333" s="36">
        <v>91135</v>
      </c>
      <c r="AG333" s="36"/>
    </row>
    <row r="334" spans="1:33" ht="52.5" customHeight="1" x14ac:dyDescent="0.25">
      <c r="A334" s="36">
        <v>102559</v>
      </c>
      <c r="B334" s="36" t="s">
        <v>2119</v>
      </c>
      <c r="C334" s="36"/>
      <c r="D334" s="36"/>
      <c r="E334" s="36">
        <v>85</v>
      </c>
      <c r="F334" s="36">
        <v>89</v>
      </c>
      <c r="G334" s="36" t="s">
        <v>440</v>
      </c>
      <c r="H334" s="36"/>
      <c r="I334" s="36" t="s">
        <v>658</v>
      </c>
      <c r="J334" s="36" t="s">
        <v>659</v>
      </c>
      <c r="K334" s="36"/>
      <c r="L334" s="38">
        <v>46696</v>
      </c>
      <c r="M334" s="38"/>
      <c r="N334" s="36">
        <v>69</v>
      </c>
      <c r="O334" s="36">
        <v>0</v>
      </c>
      <c r="P334" s="36">
        <v>5.5</v>
      </c>
      <c r="Q334" s="36">
        <v>0</v>
      </c>
      <c r="R334" s="36" t="s">
        <v>458</v>
      </c>
      <c r="S334" s="36" t="s">
        <v>1926</v>
      </c>
      <c r="T334" s="36" t="s">
        <v>1926</v>
      </c>
      <c r="U334" s="36" t="s">
        <v>460</v>
      </c>
      <c r="V334" s="38"/>
      <c r="W334" s="38"/>
      <c r="X334" s="38"/>
      <c r="Y334" s="38"/>
      <c r="Z334" s="36" t="s">
        <v>2120</v>
      </c>
      <c r="AA334" s="36" t="s">
        <v>462</v>
      </c>
      <c r="AB334" s="36"/>
      <c r="AC334" s="36"/>
      <c r="AD334" s="36"/>
      <c r="AE334" s="36">
        <v>102560</v>
      </c>
      <c r="AF334" s="36">
        <v>102559</v>
      </c>
      <c r="AG334" s="36"/>
    </row>
    <row r="335" spans="1:33" ht="52.5" customHeight="1" x14ac:dyDescent="0.25">
      <c r="A335" s="36">
        <v>91986</v>
      </c>
      <c r="B335" s="36" t="s">
        <v>2121</v>
      </c>
      <c r="C335" s="36" t="s">
        <v>2121</v>
      </c>
      <c r="D335" s="36"/>
      <c r="E335" s="36" t="s">
        <v>2122</v>
      </c>
      <c r="F335" s="36" t="s">
        <v>2123</v>
      </c>
      <c r="G335" s="36" t="s">
        <v>440</v>
      </c>
      <c r="H335" s="36"/>
      <c r="I335" s="36" t="s">
        <v>195</v>
      </c>
      <c r="J335" s="36" t="s">
        <v>613</v>
      </c>
      <c r="K335" s="36" t="s">
        <v>2124</v>
      </c>
      <c r="L335" s="38">
        <v>46697</v>
      </c>
      <c r="M335" s="38"/>
      <c r="N335" s="36">
        <v>138</v>
      </c>
      <c r="O335" s="36">
        <v>2</v>
      </c>
      <c r="P335" s="36">
        <v>0</v>
      </c>
      <c r="Q335" s="36">
        <v>0</v>
      </c>
      <c r="R335" s="36" t="s">
        <v>458</v>
      </c>
      <c r="S335" s="36" t="s">
        <v>2125</v>
      </c>
      <c r="T335" s="36" t="s">
        <v>2125</v>
      </c>
      <c r="U335" s="36" t="s">
        <v>460</v>
      </c>
      <c r="V335" s="38"/>
      <c r="W335" s="38"/>
      <c r="X335" s="38"/>
      <c r="Y335" s="38"/>
      <c r="Z335" s="36" t="s">
        <v>2126</v>
      </c>
      <c r="AA335" s="36" t="s">
        <v>462</v>
      </c>
      <c r="AB335" s="36"/>
      <c r="AC335" s="36"/>
      <c r="AD335" s="36"/>
      <c r="AE335" s="36">
        <v>91987</v>
      </c>
      <c r="AF335" s="36">
        <v>91986</v>
      </c>
      <c r="AG335" s="36"/>
    </row>
    <row r="336" spans="1:33" ht="52.5" customHeight="1" x14ac:dyDescent="0.25">
      <c r="A336" s="36">
        <v>110156</v>
      </c>
      <c r="B336" s="36" t="s">
        <v>2127</v>
      </c>
      <c r="C336" s="36" t="s">
        <v>2128</v>
      </c>
      <c r="D336" s="36"/>
      <c r="E336" s="36"/>
      <c r="F336" s="36"/>
      <c r="G336" s="36" t="s">
        <v>496</v>
      </c>
      <c r="H336" s="36"/>
      <c r="I336" s="36" t="s">
        <v>497</v>
      </c>
      <c r="J336" s="36" t="s">
        <v>498</v>
      </c>
      <c r="K336" s="36"/>
      <c r="L336" s="38">
        <v>46706</v>
      </c>
      <c r="M336" s="38"/>
      <c r="N336" s="36">
        <v>345</v>
      </c>
      <c r="O336" s="36">
        <v>0</v>
      </c>
      <c r="P336" s="36">
        <v>0</v>
      </c>
      <c r="Q336" s="36">
        <v>0</v>
      </c>
      <c r="R336" s="36" t="s">
        <v>2129</v>
      </c>
      <c r="S336" s="36" t="s">
        <v>499</v>
      </c>
      <c r="T336" s="36"/>
      <c r="U336" s="36" t="s">
        <v>460</v>
      </c>
      <c r="V336" s="38"/>
      <c r="W336" s="38"/>
      <c r="X336" s="38"/>
      <c r="Y336" s="38"/>
      <c r="Z336" s="36" t="s">
        <v>2130</v>
      </c>
      <c r="AA336" s="36" t="s">
        <v>478</v>
      </c>
      <c r="AB336" s="36" t="s">
        <v>478</v>
      </c>
      <c r="AC336" s="36"/>
      <c r="AD336" s="36"/>
      <c r="AE336" s="36">
        <v>110157</v>
      </c>
      <c r="AF336" s="36">
        <v>110156</v>
      </c>
      <c r="AG336" s="36"/>
    </row>
    <row r="337" spans="1:33" ht="52.5" customHeight="1" x14ac:dyDescent="0.25">
      <c r="A337" s="36">
        <v>109706</v>
      </c>
      <c r="B337" s="36" t="s">
        <v>2131</v>
      </c>
      <c r="C337" s="36" t="s">
        <v>2132</v>
      </c>
      <c r="D337" s="36"/>
      <c r="E337" s="36" t="s">
        <v>2133</v>
      </c>
      <c r="F337" s="36" t="s">
        <v>2134</v>
      </c>
      <c r="G337" s="36" t="s">
        <v>440</v>
      </c>
      <c r="H337" s="36"/>
      <c r="I337" s="36" t="s">
        <v>574</v>
      </c>
      <c r="J337" s="36" t="s">
        <v>2135</v>
      </c>
      <c r="K337" s="36" t="s">
        <v>2136</v>
      </c>
      <c r="L337" s="38">
        <v>46706</v>
      </c>
      <c r="M337" s="38"/>
      <c r="N337" s="36">
        <v>345</v>
      </c>
      <c r="O337" s="36">
        <v>1</v>
      </c>
      <c r="P337" s="36">
        <v>0</v>
      </c>
      <c r="Q337" s="36">
        <v>0</v>
      </c>
      <c r="R337" s="36" t="s">
        <v>458</v>
      </c>
      <c r="S337" s="36" t="s">
        <v>885</v>
      </c>
      <c r="T337" s="36" t="s">
        <v>885</v>
      </c>
      <c r="U337" s="36" t="s">
        <v>460</v>
      </c>
      <c r="V337" s="38"/>
      <c r="W337" s="38"/>
      <c r="X337" s="38"/>
      <c r="Y337" s="38"/>
      <c r="Z337" s="36"/>
      <c r="AA337" s="36" t="s">
        <v>462</v>
      </c>
      <c r="AB337" s="36" t="s">
        <v>478</v>
      </c>
      <c r="AC337" s="36"/>
      <c r="AD337" s="36"/>
      <c r="AE337" s="36">
        <v>109707</v>
      </c>
      <c r="AF337" s="36">
        <v>109706</v>
      </c>
      <c r="AG337" s="36"/>
    </row>
    <row r="338" spans="1:33" ht="52.5" customHeight="1" x14ac:dyDescent="0.25">
      <c r="A338" s="36">
        <v>75524</v>
      </c>
      <c r="B338" s="36" t="s">
        <v>2137</v>
      </c>
      <c r="C338" s="36"/>
      <c r="D338" s="36"/>
      <c r="E338" s="36" t="s">
        <v>698</v>
      </c>
      <c r="F338" s="36" t="s">
        <v>1326</v>
      </c>
      <c r="G338" s="36" t="s">
        <v>440</v>
      </c>
      <c r="H338" s="36"/>
      <c r="I338" s="36" t="s">
        <v>658</v>
      </c>
      <c r="J338" s="36" t="s">
        <v>659</v>
      </c>
      <c r="K338" s="36"/>
      <c r="L338" s="38">
        <v>46709</v>
      </c>
      <c r="M338" s="38"/>
      <c r="N338" s="36">
        <v>138</v>
      </c>
      <c r="O338" s="36">
        <v>0</v>
      </c>
      <c r="P338" s="36">
        <v>0</v>
      </c>
      <c r="Q338" s="36">
        <v>0</v>
      </c>
      <c r="R338" s="36" t="s">
        <v>458</v>
      </c>
      <c r="S338" s="36" t="s">
        <v>701</v>
      </c>
      <c r="T338" s="36" t="s">
        <v>1132</v>
      </c>
      <c r="U338" s="36" t="s">
        <v>460</v>
      </c>
      <c r="V338" s="38"/>
      <c r="W338" s="38"/>
      <c r="X338" s="38"/>
      <c r="Y338" s="38"/>
      <c r="Z338" s="36" t="s">
        <v>2138</v>
      </c>
      <c r="AA338" s="36" t="s">
        <v>462</v>
      </c>
      <c r="AB338" s="36"/>
      <c r="AC338" s="36"/>
      <c r="AD338" s="36"/>
      <c r="AE338" s="36">
        <v>75525</v>
      </c>
      <c r="AF338" s="36">
        <v>75524</v>
      </c>
      <c r="AG338" s="36"/>
    </row>
    <row r="339" spans="1:33" ht="52.5" customHeight="1" x14ac:dyDescent="0.25">
      <c r="A339" s="36">
        <v>111353</v>
      </c>
      <c r="B339" s="36" t="s">
        <v>2139</v>
      </c>
      <c r="C339" s="36" t="s">
        <v>2140</v>
      </c>
      <c r="D339" s="36"/>
      <c r="E339" s="36" t="s">
        <v>781</v>
      </c>
      <c r="F339" s="36" t="s">
        <v>2141</v>
      </c>
      <c r="G339" s="36" t="s">
        <v>440</v>
      </c>
      <c r="H339" s="36"/>
      <c r="I339" s="36" t="s">
        <v>195</v>
      </c>
      <c r="J339" s="36" t="s">
        <v>613</v>
      </c>
      <c r="K339" s="36" t="s">
        <v>2142</v>
      </c>
      <c r="L339" s="38">
        <v>46711</v>
      </c>
      <c r="M339" s="38"/>
      <c r="N339" s="36">
        <v>138</v>
      </c>
      <c r="O339" s="36">
        <v>0</v>
      </c>
      <c r="P339" s="36">
        <v>7.5</v>
      </c>
      <c r="Q339" s="36">
        <v>0</v>
      </c>
      <c r="R339" s="36" t="s">
        <v>458</v>
      </c>
      <c r="S339" s="36" t="s">
        <v>781</v>
      </c>
      <c r="T339" s="36" t="s">
        <v>2143</v>
      </c>
      <c r="U339" s="36" t="s">
        <v>460</v>
      </c>
      <c r="V339" s="38"/>
      <c r="W339" s="38"/>
      <c r="X339" s="38"/>
      <c r="Y339" s="38"/>
      <c r="Z339" s="36" t="s">
        <v>2144</v>
      </c>
      <c r="AA339" s="36" t="s">
        <v>462</v>
      </c>
      <c r="AB339" s="36"/>
      <c r="AC339" s="36"/>
      <c r="AD339" s="36"/>
      <c r="AE339" s="36">
        <v>111354</v>
      </c>
      <c r="AF339" s="36">
        <v>111353</v>
      </c>
      <c r="AG339" s="36"/>
    </row>
    <row r="340" spans="1:33" ht="52.5" customHeight="1" x14ac:dyDescent="0.25">
      <c r="A340" s="36">
        <v>80340</v>
      </c>
      <c r="B340" s="36"/>
      <c r="C340" s="36"/>
      <c r="D340" s="36"/>
      <c r="E340" s="36" t="s">
        <v>2145</v>
      </c>
      <c r="F340" s="36" t="s">
        <v>2146</v>
      </c>
      <c r="G340" s="36" t="s">
        <v>440</v>
      </c>
      <c r="H340" s="36"/>
      <c r="I340" s="36" t="s">
        <v>658</v>
      </c>
      <c r="J340" s="36" t="s">
        <v>659</v>
      </c>
      <c r="K340" s="36"/>
      <c r="L340" s="38">
        <v>46717</v>
      </c>
      <c r="M340" s="38"/>
      <c r="N340" s="36">
        <v>138</v>
      </c>
      <c r="O340" s="36">
        <v>0</v>
      </c>
      <c r="P340" s="36">
        <v>6.1</v>
      </c>
      <c r="Q340" s="36">
        <v>0</v>
      </c>
      <c r="R340" s="36" t="s">
        <v>458</v>
      </c>
      <c r="S340" s="36" t="s">
        <v>1516</v>
      </c>
      <c r="T340" s="36" t="s">
        <v>1516</v>
      </c>
      <c r="U340" s="36" t="s">
        <v>460</v>
      </c>
      <c r="V340" s="38"/>
      <c r="W340" s="38"/>
      <c r="X340" s="38"/>
      <c r="Y340" s="38"/>
      <c r="Z340" s="36" t="s">
        <v>2147</v>
      </c>
      <c r="AA340" s="36" t="s">
        <v>462</v>
      </c>
      <c r="AB340" s="36"/>
      <c r="AC340" s="36"/>
      <c r="AD340" s="36"/>
      <c r="AE340" s="36">
        <v>80341</v>
      </c>
      <c r="AF340" s="36">
        <v>80340</v>
      </c>
      <c r="AG340" s="36"/>
    </row>
    <row r="341" spans="1:33" ht="52.5" customHeight="1" x14ac:dyDescent="0.25">
      <c r="A341" s="36">
        <v>73067</v>
      </c>
      <c r="B341" s="36" t="s">
        <v>2148</v>
      </c>
      <c r="C341" s="36" t="s">
        <v>2149</v>
      </c>
      <c r="D341" s="36" t="s">
        <v>913</v>
      </c>
      <c r="E341" s="36" t="s">
        <v>2150</v>
      </c>
      <c r="F341" s="36" t="s">
        <v>1851</v>
      </c>
      <c r="G341" s="36" t="s">
        <v>440</v>
      </c>
      <c r="H341" s="36"/>
      <c r="I341" s="36" t="s">
        <v>574</v>
      </c>
      <c r="J341" s="36" t="s">
        <v>2151</v>
      </c>
      <c r="K341" s="36"/>
      <c r="L341" s="38">
        <v>46721</v>
      </c>
      <c r="M341" s="38"/>
      <c r="N341" s="36">
        <v>138</v>
      </c>
      <c r="O341" s="36">
        <v>0</v>
      </c>
      <c r="P341" s="36">
        <v>0</v>
      </c>
      <c r="Q341" s="36">
        <v>0</v>
      </c>
      <c r="R341" s="36" t="s">
        <v>458</v>
      </c>
      <c r="S341" s="36" t="s">
        <v>576</v>
      </c>
      <c r="T341" s="36"/>
      <c r="U341" s="36" t="s">
        <v>460</v>
      </c>
      <c r="V341" s="38"/>
      <c r="W341" s="38"/>
      <c r="X341" s="38"/>
      <c r="Y341" s="38"/>
      <c r="Z341" s="36" t="s">
        <v>2152</v>
      </c>
      <c r="AA341" s="36" t="s">
        <v>462</v>
      </c>
      <c r="AB341" s="36"/>
      <c r="AC341" s="36"/>
      <c r="AD341" s="36"/>
      <c r="AE341" s="36">
        <v>73068</v>
      </c>
      <c r="AF341" s="36">
        <v>73067</v>
      </c>
      <c r="AG341" s="36"/>
    </row>
    <row r="342" spans="1:33" ht="52.5" customHeight="1" x14ac:dyDescent="0.25">
      <c r="A342" s="36">
        <v>73423</v>
      </c>
      <c r="B342" s="36" t="s">
        <v>2153</v>
      </c>
      <c r="C342" s="36" t="s">
        <v>2154</v>
      </c>
      <c r="D342" s="36" t="s">
        <v>1589</v>
      </c>
      <c r="E342" s="36" t="s">
        <v>2155</v>
      </c>
      <c r="F342" s="36"/>
      <c r="G342" s="36" t="s">
        <v>496</v>
      </c>
      <c r="H342" s="36"/>
      <c r="I342" s="36" t="s">
        <v>574</v>
      </c>
      <c r="J342" s="36" t="s">
        <v>2156</v>
      </c>
      <c r="K342" s="36"/>
      <c r="L342" s="38">
        <v>46721</v>
      </c>
      <c r="M342" s="38"/>
      <c r="N342" s="36">
        <v>138</v>
      </c>
      <c r="O342" s="36">
        <v>0</v>
      </c>
      <c r="P342" s="36">
        <v>0</v>
      </c>
      <c r="Q342" s="36">
        <v>80</v>
      </c>
      <c r="R342" s="36" t="s">
        <v>458</v>
      </c>
      <c r="S342" s="36" t="s">
        <v>841</v>
      </c>
      <c r="T342" s="36"/>
      <c r="U342" s="36" t="s">
        <v>460</v>
      </c>
      <c r="V342" s="38"/>
      <c r="W342" s="38"/>
      <c r="X342" s="38"/>
      <c r="Y342" s="38"/>
      <c r="Z342" s="36" t="s">
        <v>2157</v>
      </c>
      <c r="AA342" s="36" t="s">
        <v>462</v>
      </c>
      <c r="AB342" s="36"/>
      <c r="AC342" s="36"/>
      <c r="AD342" s="36"/>
      <c r="AE342" s="36">
        <v>73424</v>
      </c>
      <c r="AF342" s="36">
        <v>73423</v>
      </c>
      <c r="AG342" s="36"/>
    </row>
    <row r="343" spans="1:33" ht="52.5" customHeight="1" x14ac:dyDescent="0.25">
      <c r="A343" s="36" t="s">
        <v>2158</v>
      </c>
      <c r="B343" s="36" t="s">
        <v>516</v>
      </c>
      <c r="C343" s="36" t="s">
        <v>2159</v>
      </c>
      <c r="D343" s="36"/>
      <c r="E343" s="36">
        <v>5231</v>
      </c>
      <c r="F343" s="36">
        <v>5901</v>
      </c>
      <c r="G343" s="36" t="s">
        <v>440</v>
      </c>
      <c r="H343" s="36"/>
      <c r="I343" s="36" t="s">
        <v>866</v>
      </c>
      <c r="J343" s="36" t="s">
        <v>484</v>
      </c>
      <c r="K343" s="36"/>
      <c r="L343" s="38">
        <v>46721</v>
      </c>
      <c r="M343" s="38"/>
      <c r="N343" s="36">
        <v>345</v>
      </c>
      <c r="O343" s="36">
        <v>50</v>
      </c>
      <c r="P343" s="36">
        <v>0</v>
      </c>
      <c r="Q343" s="36">
        <v>0</v>
      </c>
      <c r="R343" s="36" t="s">
        <v>458</v>
      </c>
      <c r="S343" s="36" t="s">
        <v>519</v>
      </c>
      <c r="T343" s="36" t="s">
        <v>568</v>
      </c>
      <c r="U343" s="36" t="s">
        <v>520</v>
      </c>
      <c r="V343" s="38" t="s">
        <v>521</v>
      </c>
      <c r="W343" s="38">
        <v>44924</v>
      </c>
      <c r="X343" s="38"/>
      <c r="Y343" s="38">
        <v>45169</v>
      </c>
      <c r="Z343" s="36" t="s">
        <v>2160</v>
      </c>
      <c r="AA343" s="36" t="s">
        <v>462</v>
      </c>
      <c r="AB343" s="36"/>
      <c r="AC343" s="36"/>
      <c r="AD343" s="36"/>
      <c r="AE343" s="36">
        <v>75256</v>
      </c>
      <c r="AF343" s="36">
        <v>75255</v>
      </c>
      <c r="AG343" s="36"/>
    </row>
    <row r="344" spans="1:33" ht="52.5" customHeight="1" x14ac:dyDescent="0.25">
      <c r="A344" s="36">
        <v>73032</v>
      </c>
      <c r="B344" s="36" t="s">
        <v>2161</v>
      </c>
      <c r="C344" s="36" t="s">
        <v>2162</v>
      </c>
      <c r="D344" s="36" t="s">
        <v>2163</v>
      </c>
      <c r="E344" s="36" t="s">
        <v>527</v>
      </c>
      <c r="F344" s="36"/>
      <c r="G344" s="36" t="s">
        <v>440</v>
      </c>
      <c r="H344" s="36"/>
      <c r="I344" s="36" t="s">
        <v>511</v>
      </c>
      <c r="J344" s="36" t="s">
        <v>2164</v>
      </c>
      <c r="K344" s="36"/>
      <c r="L344" s="38">
        <v>46721</v>
      </c>
      <c r="M344" s="38"/>
      <c r="N344" s="36">
        <v>138</v>
      </c>
      <c r="O344" s="36">
        <v>0</v>
      </c>
      <c r="P344" s="36">
        <v>0</v>
      </c>
      <c r="Q344" s="36">
        <v>0</v>
      </c>
      <c r="R344" s="36" t="s">
        <v>458</v>
      </c>
      <c r="S344" s="36" t="s">
        <v>531</v>
      </c>
      <c r="T344" s="36"/>
      <c r="U344" s="36" t="s">
        <v>460</v>
      </c>
      <c r="V344" s="38" t="s">
        <v>2165</v>
      </c>
      <c r="W344" s="38">
        <v>45922</v>
      </c>
      <c r="X344" s="38">
        <v>45946</v>
      </c>
      <c r="Y344" s="38"/>
      <c r="Z344" s="36" t="s">
        <v>2166</v>
      </c>
      <c r="AA344" s="36" t="s">
        <v>462</v>
      </c>
      <c r="AB344" s="36" t="s">
        <v>478</v>
      </c>
      <c r="AC344" s="36"/>
      <c r="AD344" s="36"/>
      <c r="AE344" s="36">
        <v>73033</v>
      </c>
      <c r="AF344" s="36">
        <v>73032</v>
      </c>
      <c r="AG344" s="36"/>
    </row>
    <row r="345" spans="1:33" ht="52.5" customHeight="1" x14ac:dyDescent="0.25">
      <c r="A345" s="36">
        <v>71002</v>
      </c>
      <c r="B345" s="36" t="s">
        <v>2167</v>
      </c>
      <c r="C345" s="36" t="s">
        <v>2168</v>
      </c>
      <c r="D345" s="36" t="s">
        <v>913</v>
      </c>
      <c r="E345" s="36" t="s">
        <v>2169</v>
      </c>
      <c r="F345" s="36"/>
      <c r="G345" s="36" t="s">
        <v>440</v>
      </c>
      <c r="H345" s="36" t="s">
        <v>2170</v>
      </c>
      <c r="I345" s="36" t="s">
        <v>574</v>
      </c>
      <c r="J345" s="36" t="s">
        <v>2151</v>
      </c>
      <c r="K345" s="36" t="s">
        <v>2171</v>
      </c>
      <c r="L345" s="38">
        <v>46721</v>
      </c>
      <c r="M345" s="38"/>
      <c r="N345" s="36">
        <v>138</v>
      </c>
      <c r="O345" s="36">
        <v>0</v>
      </c>
      <c r="P345" s="36">
        <v>0</v>
      </c>
      <c r="Q345" s="36">
        <v>0</v>
      </c>
      <c r="R345" s="36" t="s">
        <v>458</v>
      </c>
      <c r="S345" s="36" t="s">
        <v>2088</v>
      </c>
      <c r="T345" s="36"/>
      <c r="U345" s="36" t="s">
        <v>460</v>
      </c>
      <c r="V345" s="38"/>
      <c r="W345" s="38"/>
      <c r="X345" s="38"/>
      <c r="Y345" s="38"/>
      <c r="Z345" s="36" t="s">
        <v>2172</v>
      </c>
      <c r="AA345" s="36" t="s">
        <v>462</v>
      </c>
      <c r="AB345" s="36" t="s">
        <v>478</v>
      </c>
      <c r="AC345" s="36"/>
      <c r="AD345" s="36"/>
      <c r="AE345" s="36">
        <v>71003</v>
      </c>
      <c r="AF345" s="36">
        <v>71002</v>
      </c>
      <c r="AG345" s="36"/>
    </row>
    <row r="346" spans="1:33" ht="52.5" customHeight="1" x14ac:dyDescent="0.25">
      <c r="A346" s="36">
        <v>70710</v>
      </c>
      <c r="B346" s="36" t="s">
        <v>2173</v>
      </c>
      <c r="C346" s="36" t="s">
        <v>2174</v>
      </c>
      <c r="D346" s="36"/>
      <c r="E346" s="36" t="s">
        <v>1672</v>
      </c>
      <c r="F346" s="36" t="s">
        <v>871</v>
      </c>
      <c r="G346" s="36" t="s">
        <v>440</v>
      </c>
      <c r="H346" s="36"/>
      <c r="I346" s="36" t="s">
        <v>511</v>
      </c>
      <c r="J346" s="36" t="s">
        <v>1674</v>
      </c>
      <c r="K346" s="36" t="s">
        <v>2175</v>
      </c>
      <c r="L346" s="38">
        <v>46721</v>
      </c>
      <c r="M346" s="38"/>
      <c r="N346" s="36">
        <v>69</v>
      </c>
      <c r="O346" s="36">
        <v>19.5</v>
      </c>
      <c r="P346" s="36">
        <v>0</v>
      </c>
      <c r="Q346" s="36">
        <v>0</v>
      </c>
      <c r="R346" s="36" t="s">
        <v>458</v>
      </c>
      <c r="S346" s="36" t="s">
        <v>688</v>
      </c>
      <c r="T346" s="36" t="s">
        <v>874</v>
      </c>
      <c r="U346" s="36" t="s">
        <v>475</v>
      </c>
      <c r="V346" s="38"/>
      <c r="W346" s="38"/>
      <c r="X346" s="38"/>
      <c r="Y346" s="38"/>
      <c r="Z346" s="36" t="s">
        <v>2176</v>
      </c>
      <c r="AA346" s="36" t="s">
        <v>462</v>
      </c>
      <c r="AB346" s="36"/>
      <c r="AC346" s="36"/>
      <c r="AD346" s="36"/>
      <c r="AE346" s="36">
        <v>70711</v>
      </c>
      <c r="AF346" s="36">
        <v>70710</v>
      </c>
      <c r="AG346" s="36"/>
    </row>
    <row r="347" spans="1:33" ht="52.5" customHeight="1" x14ac:dyDescent="0.25">
      <c r="A347" s="36">
        <v>45397</v>
      </c>
      <c r="B347" s="36" t="s">
        <v>2177</v>
      </c>
      <c r="C347" s="36" t="s">
        <v>2178</v>
      </c>
      <c r="D347" s="36" t="s">
        <v>913</v>
      </c>
      <c r="E347" s="36" t="s">
        <v>2179</v>
      </c>
      <c r="F347" s="36" t="s">
        <v>2180</v>
      </c>
      <c r="G347" s="36" t="s">
        <v>440</v>
      </c>
      <c r="H347" s="36" t="s">
        <v>2181</v>
      </c>
      <c r="I347" s="36" t="s">
        <v>574</v>
      </c>
      <c r="J347" s="36" t="s">
        <v>1454</v>
      </c>
      <c r="K347" s="36" t="s">
        <v>2182</v>
      </c>
      <c r="L347" s="38">
        <v>46721</v>
      </c>
      <c r="M347" s="38"/>
      <c r="N347" s="36">
        <v>138</v>
      </c>
      <c r="O347" s="36">
        <v>2.71</v>
      </c>
      <c r="P347" s="36">
        <v>0</v>
      </c>
      <c r="Q347" s="36">
        <v>40</v>
      </c>
      <c r="R347" s="36" t="s">
        <v>458</v>
      </c>
      <c r="S347" s="36" t="s">
        <v>841</v>
      </c>
      <c r="T347" s="36" t="s">
        <v>841</v>
      </c>
      <c r="U347" s="36" t="s">
        <v>460</v>
      </c>
      <c r="V347" s="38"/>
      <c r="W347" s="38"/>
      <c r="X347" s="38"/>
      <c r="Y347" s="38"/>
      <c r="Z347" s="36" t="s">
        <v>2183</v>
      </c>
      <c r="AA347" s="36" t="s">
        <v>462</v>
      </c>
      <c r="AB347" s="36" t="s">
        <v>478</v>
      </c>
      <c r="AC347" s="36"/>
      <c r="AD347" s="36"/>
      <c r="AE347" s="36">
        <v>65528</v>
      </c>
      <c r="AF347" s="36">
        <v>45397</v>
      </c>
      <c r="AG347" s="36"/>
    </row>
    <row r="348" spans="1:33" ht="52.5" customHeight="1" x14ac:dyDescent="0.25">
      <c r="A348" s="36">
        <v>104463</v>
      </c>
      <c r="B348" s="36" t="s">
        <v>2184</v>
      </c>
      <c r="C348" s="36" t="s">
        <v>2185</v>
      </c>
      <c r="D348" s="36" t="s">
        <v>2186</v>
      </c>
      <c r="E348" s="36" t="s">
        <v>2187</v>
      </c>
      <c r="F348" s="36"/>
      <c r="G348" s="36" t="s">
        <v>440</v>
      </c>
      <c r="H348" s="36" t="s">
        <v>2188</v>
      </c>
      <c r="I348" s="36" t="s">
        <v>574</v>
      </c>
      <c r="J348" s="36" t="s">
        <v>1958</v>
      </c>
      <c r="K348" s="36"/>
      <c r="L348" s="38">
        <v>46721</v>
      </c>
      <c r="M348" s="38"/>
      <c r="N348" s="36">
        <v>345</v>
      </c>
      <c r="O348" s="36">
        <v>0</v>
      </c>
      <c r="P348" s="36">
        <v>0</v>
      </c>
      <c r="Q348" s="36">
        <v>0</v>
      </c>
      <c r="R348" s="36" t="s">
        <v>2189</v>
      </c>
      <c r="S348" s="36" t="s">
        <v>732</v>
      </c>
      <c r="T348" s="36"/>
      <c r="U348" s="36" t="s">
        <v>460</v>
      </c>
      <c r="V348" s="38"/>
      <c r="W348" s="38"/>
      <c r="X348" s="38"/>
      <c r="Y348" s="38"/>
      <c r="Z348" s="36" t="s">
        <v>2190</v>
      </c>
      <c r="AA348" s="36" t="s">
        <v>462</v>
      </c>
      <c r="AB348" s="36"/>
      <c r="AC348" s="36"/>
      <c r="AD348" s="36" t="s">
        <v>2191</v>
      </c>
      <c r="AE348" s="36">
        <v>104464</v>
      </c>
      <c r="AF348" s="36">
        <v>104463</v>
      </c>
      <c r="AG348" s="36"/>
    </row>
    <row r="349" spans="1:33" ht="52.5" customHeight="1" x14ac:dyDescent="0.25">
      <c r="A349" s="36">
        <v>103952</v>
      </c>
      <c r="B349" s="36" t="s">
        <v>2192</v>
      </c>
      <c r="C349" s="36" t="s">
        <v>2193</v>
      </c>
      <c r="D349" s="36"/>
      <c r="E349" s="36"/>
      <c r="F349" s="36"/>
      <c r="G349" s="36" t="s">
        <v>440</v>
      </c>
      <c r="H349" s="36"/>
      <c r="I349" s="36" t="s">
        <v>473</v>
      </c>
      <c r="J349" s="36" t="s">
        <v>687</v>
      </c>
      <c r="K349" s="36"/>
      <c r="L349" s="38">
        <v>46721</v>
      </c>
      <c r="M349" s="38"/>
      <c r="N349" s="36">
        <v>138</v>
      </c>
      <c r="O349" s="36">
        <v>0</v>
      </c>
      <c r="P349" s="36">
        <v>0</v>
      </c>
      <c r="Q349" s="36">
        <v>0</v>
      </c>
      <c r="R349" s="36" t="s">
        <v>458</v>
      </c>
      <c r="S349" s="36" t="s">
        <v>695</v>
      </c>
      <c r="T349" s="36"/>
      <c r="U349" s="36" t="s">
        <v>460</v>
      </c>
      <c r="V349" s="38"/>
      <c r="W349" s="38"/>
      <c r="X349" s="38"/>
      <c r="Y349" s="38"/>
      <c r="Z349" s="36" t="s">
        <v>2194</v>
      </c>
      <c r="AA349" s="36" t="s">
        <v>462</v>
      </c>
      <c r="AB349" s="36"/>
      <c r="AC349" s="36"/>
      <c r="AD349" s="36"/>
      <c r="AE349" s="36">
        <v>103953</v>
      </c>
      <c r="AF349" s="36">
        <v>103952</v>
      </c>
      <c r="AG349" s="36"/>
    </row>
    <row r="350" spans="1:33" ht="52.5" customHeight="1" x14ac:dyDescent="0.25">
      <c r="A350" s="36" t="s">
        <v>2195</v>
      </c>
      <c r="B350" s="36" t="s">
        <v>2196</v>
      </c>
      <c r="C350" s="36" t="s">
        <v>2197</v>
      </c>
      <c r="D350" s="36"/>
      <c r="E350" s="36" t="s">
        <v>2198</v>
      </c>
      <c r="F350" s="36" t="s">
        <v>2199</v>
      </c>
      <c r="G350" s="36" t="s">
        <v>440</v>
      </c>
      <c r="H350" s="36"/>
      <c r="I350" s="36" t="s">
        <v>57</v>
      </c>
      <c r="J350" s="36" t="s">
        <v>466</v>
      </c>
      <c r="K350" s="36"/>
      <c r="L350" s="38">
        <v>46721</v>
      </c>
      <c r="M350" s="38"/>
      <c r="N350" s="36">
        <v>138</v>
      </c>
      <c r="O350" s="36">
        <v>0</v>
      </c>
      <c r="P350" s="36">
        <v>0</v>
      </c>
      <c r="Q350" s="36">
        <v>0</v>
      </c>
      <c r="R350" s="36" t="s">
        <v>458</v>
      </c>
      <c r="S350" s="36" t="s">
        <v>1429</v>
      </c>
      <c r="T350" s="36" t="s">
        <v>1429</v>
      </c>
      <c r="U350" s="36" t="s">
        <v>460</v>
      </c>
      <c r="V350" s="38"/>
      <c r="W350" s="38"/>
      <c r="X350" s="38"/>
      <c r="Y350" s="38"/>
      <c r="Z350" s="36"/>
      <c r="AA350" s="36" t="s">
        <v>462</v>
      </c>
      <c r="AB350" s="36" t="s">
        <v>478</v>
      </c>
      <c r="AC350" s="36"/>
      <c r="AD350" s="36" t="s">
        <v>2104</v>
      </c>
      <c r="AE350" s="36">
        <v>90342</v>
      </c>
      <c r="AF350" s="36">
        <v>90340</v>
      </c>
      <c r="AG350" s="36"/>
    </row>
    <row r="351" spans="1:33" ht="52.5" customHeight="1" x14ac:dyDescent="0.25">
      <c r="A351" s="36" t="s">
        <v>2200</v>
      </c>
      <c r="B351" s="36" t="s">
        <v>2196</v>
      </c>
      <c r="C351" s="36" t="s">
        <v>2201</v>
      </c>
      <c r="D351" s="36"/>
      <c r="E351" s="36" t="s">
        <v>2198</v>
      </c>
      <c r="F351" s="36" t="s">
        <v>2202</v>
      </c>
      <c r="G351" s="36" t="s">
        <v>440</v>
      </c>
      <c r="H351" s="36"/>
      <c r="I351" s="36" t="s">
        <v>57</v>
      </c>
      <c r="J351" s="36" t="s">
        <v>466</v>
      </c>
      <c r="K351" s="36"/>
      <c r="L351" s="38">
        <v>46721</v>
      </c>
      <c r="M351" s="38"/>
      <c r="N351" s="36">
        <v>138</v>
      </c>
      <c r="O351" s="36">
        <v>0</v>
      </c>
      <c r="P351" s="36">
        <v>0</v>
      </c>
      <c r="Q351" s="36">
        <v>0</v>
      </c>
      <c r="R351" s="36" t="s">
        <v>458</v>
      </c>
      <c r="S351" s="36" t="s">
        <v>1429</v>
      </c>
      <c r="T351" s="36"/>
      <c r="U351" s="36" t="s">
        <v>460</v>
      </c>
      <c r="V351" s="38"/>
      <c r="W351" s="38"/>
      <c r="X351" s="38"/>
      <c r="Y351" s="38"/>
      <c r="Z351" s="36"/>
      <c r="AA351" s="36" t="s">
        <v>462</v>
      </c>
      <c r="AB351" s="36" t="s">
        <v>478</v>
      </c>
      <c r="AC351" s="36"/>
      <c r="AD351" s="36"/>
      <c r="AE351" s="36">
        <v>90341</v>
      </c>
      <c r="AF351" s="36">
        <v>90340</v>
      </c>
      <c r="AG351" s="36"/>
    </row>
    <row r="352" spans="1:33" ht="52.5" customHeight="1" x14ac:dyDescent="0.25">
      <c r="A352" s="36">
        <v>87629</v>
      </c>
      <c r="B352" s="36" t="s">
        <v>2203</v>
      </c>
      <c r="C352" s="36"/>
      <c r="D352" s="36"/>
      <c r="E352" s="36" t="s">
        <v>1782</v>
      </c>
      <c r="F352" s="36" t="s">
        <v>1782</v>
      </c>
      <c r="G352" s="36" t="s">
        <v>518</v>
      </c>
      <c r="H352" s="36"/>
      <c r="I352" s="36" t="s">
        <v>679</v>
      </c>
      <c r="J352" s="36" t="s">
        <v>1796</v>
      </c>
      <c r="K352" s="36"/>
      <c r="L352" s="38">
        <v>46721</v>
      </c>
      <c r="M352" s="38"/>
      <c r="N352" s="36">
        <v>345</v>
      </c>
      <c r="O352" s="36">
        <v>0</v>
      </c>
      <c r="P352" s="36">
        <v>0</v>
      </c>
      <c r="Q352" s="36">
        <v>200</v>
      </c>
      <c r="R352" s="36" t="s">
        <v>458</v>
      </c>
      <c r="S352" s="36" t="s">
        <v>1783</v>
      </c>
      <c r="T352" s="36" t="s">
        <v>1783</v>
      </c>
      <c r="U352" s="36" t="s">
        <v>520</v>
      </c>
      <c r="V352" s="38" t="s">
        <v>1797</v>
      </c>
      <c r="W352" s="38">
        <v>45170</v>
      </c>
      <c r="X352" s="38">
        <v>45197</v>
      </c>
      <c r="Y352" s="38"/>
      <c r="Z352" s="36" t="s">
        <v>2204</v>
      </c>
      <c r="AA352" s="36" t="s">
        <v>462</v>
      </c>
      <c r="AB352" s="36"/>
      <c r="AC352" s="36"/>
      <c r="AD352" s="36"/>
      <c r="AE352" s="36">
        <v>112690</v>
      </c>
      <c r="AF352" s="36">
        <v>87629</v>
      </c>
      <c r="AG352" s="36"/>
    </row>
    <row r="353" spans="1:33" ht="52.5" customHeight="1" x14ac:dyDescent="0.25">
      <c r="A353" s="36">
        <v>99808</v>
      </c>
      <c r="B353" s="36" t="s">
        <v>2205</v>
      </c>
      <c r="C353" s="36" t="s">
        <v>2206</v>
      </c>
      <c r="D353" s="36" t="s">
        <v>1395</v>
      </c>
      <c r="E353" s="36" t="s">
        <v>2207</v>
      </c>
      <c r="F353" s="36"/>
      <c r="G353" s="36" t="s">
        <v>440</v>
      </c>
      <c r="H353" s="36" t="s">
        <v>2208</v>
      </c>
      <c r="I353" s="36" t="s">
        <v>544</v>
      </c>
      <c r="J353" s="36" t="s">
        <v>2209</v>
      </c>
      <c r="K353" s="36"/>
      <c r="L353" s="38">
        <v>46721</v>
      </c>
      <c r="M353" s="38"/>
      <c r="N353" s="36">
        <v>345</v>
      </c>
      <c r="O353" s="36">
        <v>0</v>
      </c>
      <c r="P353" s="36">
        <v>0</v>
      </c>
      <c r="Q353" s="36">
        <v>0</v>
      </c>
      <c r="R353" s="36" t="s">
        <v>458</v>
      </c>
      <c r="S353" s="36" t="s">
        <v>1621</v>
      </c>
      <c r="T353" s="36"/>
      <c r="U353" s="36" t="s">
        <v>460</v>
      </c>
      <c r="V353" s="38"/>
      <c r="W353" s="38"/>
      <c r="X353" s="38"/>
      <c r="Y353" s="38"/>
      <c r="Z353" s="36" t="s">
        <v>2210</v>
      </c>
      <c r="AA353" s="36" t="s">
        <v>462</v>
      </c>
      <c r="AB353" s="36"/>
      <c r="AC353" s="36"/>
      <c r="AD353" s="36"/>
      <c r="AE353" s="36">
        <v>99809</v>
      </c>
      <c r="AF353" s="36">
        <v>99808</v>
      </c>
      <c r="AG353" s="36"/>
    </row>
    <row r="354" spans="1:33" ht="52.5" customHeight="1" x14ac:dyDescent="0.25">
      <c r="A354" s="36">
        <v>93048</v>
      </c>
      <c r="B354" s="36" t="s">
        <v>2211</v>
      </c>
      <c r="C354" s="36"/>
      <c r="D354" s="36"/>
      <c r="E354" s="36"/>
      <c r="F354" s="36"/>
      <c r="G354" s="36" t="s">
        <v>440</v>
      </c>
      <c r="H354" s="36"/>
      <c r="I354" s="36" t="s">
        <v>143</v>
      </c>
      <c r="J354" s="36" t="s">
        <v>567</v>
      </c>
      <c r="K354" s="36"/>
      <c r="L354" s="38">
        <v>46722</v>
      </c>
      <c r="M354" s="38"/>
      <c r="N354" s="36">
        <v>138</v>
      </c>
      <c r="O354" s="36">
        <v>0</v>
      </c>
      <c r="P354" s="36">
        <v>0</v>
      </c>
      <c r="Q354" s="36">
        <v>0</v>
      </c>
      <c r="R354" s="36" t="s">
        <v>458</v>
      </c>
      <c r="S354" s="36" t="s">
        <v>774</v>
      </c>
      <c r="T354" s="36" t="s">
        <v>774</v>
      </c>
      <c r="U354" s="36" t="s">
        <v>460</v>
      </c>
      <c r="V354" s="38"/>
      <c r="W354" s="38"/>
      <c r="X354" s="38">
        <v>45323</v>
      </c>
      <c r="Y354" s="38"/>
      <c r="Z354" s="36" t="s">
        <v>2212</v>
      </c>
      <c r="AA354" s="36" t="s">
        <v>462</v>
      </c>
      <c r="AB354" s="36" t="s">
        <v>478</v>
      </c>
      <c r="AC354" s="36"/>
      <c r="AD354" s="36"/>
      <c r="AE354" s="36">
        <v>93049</v>
      </c>
      <c r="AF354" s="36">
        <v>93048</v>
      </c>
      <c r="AG354" s="36"/>
    </row>
    <row r="355" spans="1:33" ht="52.5" customHeight="1" x14ac:dyDescent="0.25">
      <c r="A355" s="36">
        <v>102867</v>
      </c>
      <c r="B355" s="36" t="s">
        <v>2213</v>
      </c>
      <c r="C355" s="36"/>
      <c r="D355" s="36"/>
      <c r="E355" s="36"/>
      <c r="F355" s="36"/>
      <c r="G355" s="36" t="s">
        <v>440</v>
      </c>
      <c r="H355" s="36"/>
      <c r="I355" s="36" t="s">
        <v>143</v>
      </c>
      <c r="J355" s="36" t="s">
        <v>567</v>
      </c>
      <c r="K355" s="36"/>
      <c r="L355" s="38">
        <v>46722</v>
      </c>
      <c r="M355" s="38"/>
      <c r="N355" s="36">
        <v>69</v>
      </c>
      <c r="O355" s="36">
        <v>0</v>
      </c>
      <c r="P355" s="36">
        <v>0</v>
      </c>
      <c r="Q355" s="36">
        <v>0</v>
      </c>
      <c r="R355" s="36" t="s">
        <v>458</v>
      </c>
      <c r="S355" s="36"/>
      <c r="T355" s="36"/>
      <c r="U355" s="36" t="s">
        <v>460</v>
      </c>
      <c r="V355" s="38"/>
      <c r="W355" s="38"/>
      <c r="X355" s="38"/>
      <c r="Y355" s="38"/>
      <c r="Z355" s="36" t="s">
        <v>2214</v>
      </c>
      <c r="AA355" s="36" t="s">
        <v>462</v>
      </c>
      <c r="AB355" s="36" t="s">
        <v>478</v>
      </c>
      <c r="AC355" s="36"/>
      <c r="AD355" s="36"/>
      <c r="AE355" s="36">
        <v>102868</v>
      </c>
      <c r="AF355" s="36">
        <v>102867</v>
      </c>
      <c r="AG355" s="36"/>
    </row>
    <row r="356" spans="1:33" ht="52.5" customHeight="1" x14ac:dyDescent="0.25">
      <c r="A356" s="36">
        <v>99280</v>
      </c>
      <c r="B356" s="36" t="s">
        <v>2215</v>
      </c>
      <c r="C356" s="36" t="s">
        <v>2216</v>
      </c>
      <c r="D356" s="36"/>
      <c r="E356" s="36" t="s">
        <v>2217</v>
      </c>
      <c r="F356" s="36" t="s">
        <v>2218</v>
      </c>
      <c r="G356" s="36" t="s">
        <v>440</v>
      </c>
      <c r="H356" s="36"/>
      <c r="I356" s="36" t="s">
        <v>195</v>
      </c>
      <c r="J356" s="36" t="s">
        <v>613</v>
      </c>
      <c r="K356" s="36" t="s">
        <v>2219</v>
      </c>
      <c r="L356" s="38">
        <v>46722</v>
      </c>
      <c r="M356" s="38"/>
      <c r="N356" s="36">
        <v>138</v>
      </c>
      <c r="O356" s="36">
        <v>0</v>
      </c>
      <c r="P356" s="36">
        <v>7.4</v>
      </c>
      <c r="Q356" s="36">
        <v>0</v>
      </c>
      <c r="R356" s="36" t="s">
        <v>458</v>
      </c>
      <c r="S356" s="36" t="s">
        <v>943</v>
      </c>
      <c r="T356" s="36" t="s">
        <v>943</v>
      </c>
      <c r="U356" s="36" t="s">
        <v>475</v>
      </c>
      <c r="V356" s="38"/>
      <c r="W356" s="38"/>
      <c r="X356" s="38"/>
      <c r="Y356" s="38"/>
      <c r="Z356" s="36" t="s">
        <v>2220</v>
      </c>
      <c r="AA356" s="36" t="s">
        <v>462</v>
      </c>
      <c r="AB356" s="36"/>
      <c r="AC356" s="36"/>
      <c r="AD356" s="36"/>
      <c r="AE356" s="36">
        <v>99281</v>
      </c>
      <c r="AF356" s="36">
        <v>99280</v>
      </c>
      <c r="AG356" s="36"/>
    </row>
    <row r="357" spans="1:33" ht="52.5" customHeight="1" x14ac:dyDescent="0.25">
      <c r="A357" s="36" t="s">
        <v>2221</v>
      </c>
      <c r="B357" s="36" t="s">
        <v>666</v>
      </c>
      <c r="C357" s="36" t="s">
        <v>2222</v>
      </c>
      <c r="D357" s="36"/>
      <c r="E357" s="36" t="s">
        <v>2223</v>
      </c>
      <c r="F357" s="36" t="s">
        <v>669</v>
      </c>
      <c r="G357" s="36" t="s">
        <v>440</v>
      </c>
      <c r="H357" s="36"/>
      <c r="I357" s="36" t="s">
        <v>195</v>
      </c>
      <c r="J357" s="36" t="s">
        <v>613</v>
      </c>
      <c r="K357" s="36" t="s">
        <v>670</v>
      </c>
      <c r="L357" s="38">
        <v>46722</v>
      </c>
      <c r="M357" s="38"/>
      <c r="N357" s="36">
        <v>138</v>
      </c>
      <c r="O357" s="36">
        <v>0</v>
      </c>
      <c r="P357" s="36">
        <v>26.8</v>
      </c>
      <c r="Q357" s="36">
        <v>0</v>
      </c>
      <c r="R357" s="36" t="s">
        <v>458</v>
      </c>
      <c r="S357" s="36" t="s">
        <v>671</v>
      </c>
      <c r="T357" s="36" t="s">
        <v>671</v>
      </c>
      <c r="U357" s="36" t="s">
        <v>475</v>
      </c>
      <c r="V357" s="38"/>
      <c r="W357" s="38"/>
      <c r="X357" s="38"/>
      <c r="Y357" s="38"/>
      <c r="Z357" s="36" t="s">
        <v>2224</v>
      </c>
      <c r="AA357" s="36" t="s">
        <v>462</v>
      </c>
      <c r="AB357" s="36"/>
      <c r="AC357" s="36"/>
      <c r="AD357" s="36"/>
      <c r="AE357" s="36">
        <v>99394</v>
      </c>
      <c r="AF357" s="36">
        <v>99391</v>
      </c>
      <c r="AG357" s="36"/>
    </row>
    <row r="358" spans="1:33" ht="52.5" customHeight="1" x14ac:dyDescent="0.25">
      <c r="A358" s="36">
        <v>89991</v>
      </c>
      <c r="B358" s="36" t="s">
        <v>2225</v>
      </c>
      <c r="C358" s="36" t="s">
        <v>2226</v>
      </c>
      <c r="D358" s="36"/>
      <c r="E358" s="36" t="s">
        <v>2227</v>
      </c>
      <c r="F358" s="36" t="s">
        <v>2228</v>
      </c>
      <c r="G358" s="36" t="s">
        <v>440</v>
      </c>
      <c r="H358" s="36"/>
      <c r="I358" s="36" t="s">
        <v>143</v>
      </c>
      <c r="J358" s="36" t="s">
        <v>567</v>
      </c>
      <c r="K358" s="36"/>
      <c r="L358" s="38">
        <v>46722</v>
      </c>
      <c r="M358" s="38"/>
      <c r="N358" s="36">
        <v>69</v>
      </c>
      <c r="O358" s="36">
        <v>0</v>
      </c>
      <c r="P358" s="36">
        <v>18.5</v>
      </c>
      <c r="Q358" s="36">
        <v>0</v>
      </c>
      <c r="R358" s="36" t="s">
        <v>458</v>
      </c>
      <c r="S358" s="36" t="s">
        <v>2088</v>
      </c>
      <c r="T358" s="36"/>
      <c r="U358" s="36" t="s">
        <v>460</v>
      </c>
      <c r="V358" s="38"/>
      <c r="W358" s="38"/>
      <c r="X358" s="38"/>
      <c r="Y358" s="38"/>
      <c r="Z358" s="36" t="s">
        <v>2229</v>
      </c>
      <c r="AA358" s="36" t="s">
        <v>462</v>
      </c>
      <c r="AB358" s="36"/>
      <c r="AC358" s="36"/>
      <c r="AD358" s="36"/>
      <c r="AE358" s="36">
        <v>89992</v>
      </c>
      <c r="AF358" s="36">
        <v>89991</v>
      </c>
      <c r="AG358" s="36"/>
    </row>
    <row r="359" spans="1:33" ht="52.5" customHeight="1" x14ac:dyDescent="0.25">
      <c r="A359" s="36">
        <v>91553</v>
      </c>
      <c r="B359" s="36" t="s">
        <v>2230</v>
      </c>
      <c r="C359" s="36" t="s">
        <v>2231</v>
      </c>
      <c r="D359" s="36"/>
      <c r="E359" s="36"/>
      <c r="F359" s="36"/>
      <c r="G359" s="36" t="s">
        <v>440</v>
      </c>
      <c r="H359" s="36"/>
      <c r="I359" s="36" t="s">
        <v>456</v>
      </c>
      <c r="J359" s="36" t="s">
        <v>457</v>
      </c>
      <c r="K359" s="36"/>
      <c r="L359" s="38">
        <v>46722</v>
      </c>
      <c r="M359" s="38"/>
      <c r="N359" s="36">
        <v>138</v>
      </c>
      <c r="O359" s="36">
        <v>5.14</v>
      </c>
      <c r="P359" s="36">
        <v>0</v>
      </c>
      <c r="Q359" s="36">
        <v>0</v>
      </c>
      <c r="R359" s="36" t="s">
        <v>2232</v>
      </c>
      <c r="S359" s="36" t="s">
        <v>2233</v>
      </c>
      <c r="T359" s="36" t="s">
        <v>2233</v>
      </c>
      <c r="U359" s="36" t="s">
        <v>460</v>
      </c>
      <c r="V359" s="38"/>
      <c r="W359" s="38"/>
      <c r="X359" s="38"/>
      <c r="Y359" s="38"/>
      <c r="Z359" s="36" t="s">
        <v>2234</v>
      </c>
      <c r="AA359" s="36" t="s">
        <v>462</v>
      </c>
      <c r="AB359" s="36"/>
      <c r="AC359" s="36"/>
      <c r="AD359" s="36"/>
      <c r="AE359" s="36">
        <v>91554</v>
      </c>
      <c r="AF359" s="36">
        <v>91553</v>
      </c>
      <c r="AG359" s="36"/>
    </row>
    <row r="360" spans="1:33" ht="52.5" customHeight="1" x14ac:dyDescent="0.25">
      <c r="A360" s="36">
        <v>78044</v>
      </c>
      <c r="B360" s="36" t="s">
        <v>2235</v>
      </c>
      <c r="C360" s="36" t="s">
        <v>1259</v>
      </c>
      <c r="D360" s="36"/>
      <c r="E360" s="36" t="s">
        <v>2236</v>
      </c>
      <c r="F360" s="36" t="s">
        <v>2237</v>
      </c>
      <c r="G360" s="36" t="s">
        <v>440</v>
      </c>
      <c r="H360" s="36"/>
      <c r="I360" s="36" t="s">
        <v>195</v>
      </c>
      <c r="J360" s="36" t="s">
        <v>613</v>
      </c>
      <c r="K360" s="36" t="s">
        <v>2238</v>
      </c>
      <c r="L360" s="38">
        <v>46722</v>
      </c>
      <c r="M360" s="38"/>
      <c r="N360" s="36">
        <v>345</v>
      </c>
      <c r="O360" s="36">
        <v>0</v>
      </c>
      <c r="P360" s="36">
        <v>0</v>
      </c>
      <c r="Q360" s="36">
        <v>0</v>
      </c>
      <c r="R360" s="36" t="s">
        <v>458</v>
      </c>
      <c r="S360" s="36" t="s">
        <v>781</v>
      </c>
      <c r="T360" s="36" t="s">
        <v>2239</v>
      </c>
      <c r="U360" s="36" t="s">
        <v>520</v>
      </c>
      <c r="V360" s="38" t="s">
        <v>1066</v>
      </c>
      <c r="W360" s="38">
        <v>45064</v>
      </c>
      <c r="X360" s="38">
        <v>45086</v>
      </c>
      <c r="Y360" s="38"/>
      <c r="Z360" s="36" t="s">
        <v>2240</v>
      </c>
      <c r="AA360" s="36" t="s">
        <v>462</v>
      </c>
      <c r="AB360" s="36"/>
      <c r="AC360" s="36"/>
      <c r="AD360" s="36"/>
      <c r="AE360" s="36">
        <v>78048</v>
      </c>
      <c r="AF360" s="36">
        <v>78044</v>
      </c>
      <c r="AG360" s="36"/>
    </row>
    <row r="361" spans="1:33" ht="52.5" customHeight="1" x14ac:dyDescent="0.25">
      <c r="A361" s="36">
        <v>80824</v>
      </c>
      <c r="B361" s="36" t="s">
        <v>2241</v>
      </c>
      <c r="C361" s="36" t="s">
        <v>2242</v>
      </c>
      <c r="D361" s="36" t="s">
        <v>584</v>
      </c>
      <c r="E361" s="36" t="s">
        <v>2243</v>
      </c>
      <c r="F361" s="36"/>
      <c r="G361" s="36" t="s">
        <v>440</v>
      </c>
      <c r="H361" s="36" t="s">
        <v>2244</v>
      </c>
      <c r="I361" s="36" t="s">
        <v>574</v>
      </c>
      <c r="J361" s="36" t="s">
        <v>2245</v>
      </c>
      <c r="K361" s="36"/>
      <c r="L361" s="38">
        <v>46722</v>
      </c>
      <c r="M361" s="38"/>
      <c r="N361" s="36">
        <v>138</v>
      </c>
      <c r="O361" s="36">
        <v>0</v>
      </c>
      <c r="P361" s="36">
        <v>0</v>
      </c>
      <c r="Q361" s="36">
        <v>0</v>
      </c>
      <c r="R361" s="36" t="s">
        <v>458</v>
      </c>
      <c r="S361" s="36" t="s">
        <v>569</v>
      </c>
      <c r="T361" s="36"/>
      <c r="U361" s="36" t="s">
        <v>460</v>
      </c>
      <c r="V361" s="38"/>
      <c r="W361" s="38"/>
      <c r="X361" s="38"/>
      <c r="Y361" s="38"/>
      <c r="Z361" s="36" t="s">
        <v>2246</v>
      </c>
      <c r="AA361" s="36" t="s">
        <v>462</v>
      </c>
      <c r="AB361" s="36" t="s">
        <v>478</v>
      </c>
      <c r="AC361" s="36"/>
      <c r="AD361" s="36"/>
      <c r="AE361" s="36">
        <v>80825</v>
      </c>
      <c r="AF361" s="36">
        <v>80824</v>
      </c>
      <c r="AG361" s="36"/>
    </row>
    <row r="362" spans="1:33" ht="52.5" customHeight="1" x14ac:dyDescent="0.25">
      <c r="A362" s="36">
        <v>80830</v>
      </c>
      <c r="B362" s="36" t="s">
        <v>2241</v>
      </c>
      <c r="C362" s="36" t="s">
        <v>2247</v>
      </c>
      <c r="D362" s="36" t="s">
        <v>584</v>
      </c>
      <c r="E362" s="36" t="s">
        <v>2243</v>
      </c>
      <c r="F362" s="36"/>
      <c r="G362" s="36" t="s">
        <v>440</v>
      </c>
      <c r="H362" s="36" t="s">
        <v>2248</v>
      </c>
      <c r="I362" s="36" t="s">
        <v>574</v>
      </c>
      <c r="J362" s="36" t="s">
        <v>2245</v>
      </c>
      <c r="K362" s="36"/>
      <c r="L362" s="38">
        <v>46722</v>
      </c>
      <c r="M362" s="38"/>
      <c r="N362" s="36">
        <v>138</v>
      </c>
      <c r="O362" s="36">
        <v>0</v>
      </c>
      <c r="P362" s="36">
        <v>0</v>
      </c>
      <c r="Q362" s="36">
        <v>0</v>
      </c>
      <c r="R362" s="36" t="s">
        <v>458</v>
      </c>
      <c r="S362" s="36" t="s">
        <v>569</v>
      </c>
      <c r="T362" s="36"/>
      <c r="U362" s="36" t="s">
        <v>460</v>
      </c>
      <c r="V362" s="38"/>
      <c r="W362" s="38"/>
      <c r="X362" s="38"/>
      <c r="Y362" s="38"/>
      <c r="Z362" s="36">
        <v>80043</v>
      </c>
      <c r="AA362" s="36" t="s">
        <v>462</v>
      </c>
      <c r="AB362" s="36" t="s">
        <v>478</v>
      </c>
      <c r="AC362" s="36"/>
      <c r="AD362" s="36"/>
      <c r="AE362" s="36">
        <v>80831</v>
      </c>
      <c r="AF362" s="36">
        <v>80830</v>
      </c>
      <c r="AG362" s="36"/>
    </row>
    <row r="363" spans="1:33" ht="52.5" customHeight="1" x14ac:dyDescent="0.25">
      <c r="A363" s="36" t="s">
        <v>2249</v>
      </c>
      <c r="B363" s="36" t="s">
        <v>2250</v>
      </c>
      <c r="C363" s="36" t="s">
        <v>2251</v>
      </c>
      <c r="D363" s="36"/>
      <c r="E363" s="36" t="s">
        <v>2252</v>
      </c>
      <c r="F363" s="36"/>
      <c r="G363" s="36" t="s">
        <v>440</v>
      </c>
      <c r="H363" s="36"/>
      <c r="I363" s="36" t="s">
        <v>143</v>
      </c>
      <c r="J363" s="36" t="s">
        <v>567</v>
      </c>
      <c r="K363" s="36"/>
      <c r="L363" s="38">
        <v>46722</v>
      </c>
      <c r="M363" s="38"/>
      <c r="N363" s="36">
        <v>138</v>
      </c>
      <c r="O363" s="36">
        <v>0</v>
      </c>
      <c r="P363" s="36">
        <v>0</v>
      </c>
      <c r="Q363" s="36">
        <v>0</v>
      </c>
      <c r="R363" s="36" t="s">
        <v>2253</v>
      </c>
      <c r="S363" s="36" t="s">
        <v>1714</v>
      </c>
      <c r="T363" s="36"/>
      <c r="U363" s="36" t="s">
        <v>460</v>
      </c>
      <c r="V363" s="38"/>
      <c r="W363" s="38"/>
      <c r="X363" s="38"/>
      <c r="Y363" s="38"/>
      <c r="Z363" s="36">
        <v>5705</v>
      </c>
      <c r="AA363" s="36" t="s">
        <v>462</v>
      </c>
      <c r="AB363" s="36" t="s">
        <v>478</v>
      </c>
      <c r="AC363" s="36"/>
      <c r="AD363" s="36"/>
      <c r="AE363" s="36">
        <v>9835</v>
      </c>
      <c r="AF363" s="36">
        <v>2554</v>
      </c>
      <c r="AG363" s="36"/>
    </row>
    <row r="364" spans="1:33" ht="52.5" customHeight="1" x14ac:dyDescent="0.25">
      <c r="A364" s="36">
        <v>110733</v>
      </c>
      <c r="B364" s="36" t="s">
        <v>2254</v>
      </c>
      <c r="C364" s="36" t="s">
        <v>2254</v>
      </c>
      <c r="D364" s="36"/>
      <c r="E364" s="36" t="s">
        <v>2255</v>
      </c>
      <c r="F364" s="36" t="s">
        <v>2256</v>
      </c>
      <c r="G364" s="36" t="s">
        <v>440</v>
      </c>
      <c r="H364" s="36"/>
      <c r="I364" s="36" t="s">
        <v>192</v>
      </c>
      <c r="J364" s="36" t="s">
        <v>2257</v>
      </c>
      <c r="K364" s="36">
        <v>0</v>
      </c>
      <c r="L364" s="38">
        <v>46722</v>
      </c>
      <c r="M364" s="38"/>
      <c r="N364" s="36">
        <v>138</v>
      </c>
      <c r="O364" s="36">
        <v>0</v>
      </c>
      <c r="P364" s="36">
        <v>0.56000000000000005</v>
      </c>
      <c r="Q364" s="36">
        <v>0</v>
      </c>
      <c r="R364" s="36" t="s">
        <v>458</v>
      </c>
      <c r="S364" s="36" t="s">
        <v>1194</v>
      </c>
      <c r="T364" s="36" t="s">
        <v>1194</v>
      </c>
      <c r="U364" s="36" t="s">
        <v>460</v>
      </c>
      <c r="V364" s="38"/>
      <c r="W364" s="38"/>
      <c r="X364" s="38"/>
      <c r="Y364" s="38"/>
      <c r="Z364" s="36" t="s">
        <v>2258</v>
      </c>
      <c r="AA364" s="36" t="s">
        <v>462</v>
      </c>
      <c r="AB364" s="36"/>
      <c r="AC364" s="36"/>
      <c r="AD364" s="36"/>
      <c r="AE364" s="36">
        <v>110734</v>
      </c>
      <c r="AF364" s="36">
        <v>110733</v>
      </c>
      <c r="AG364" s="36"/>
    </row>
    <row r="365" spans="1:33" ht="52.5" customHeight="1" x14ac:dyDescent="0.25">
      <c r="A365" s="36">
        <v>110733</v>
      </c>
      <c r="B365" s="36" t="s">
        <v>2254</v>
      </c>
      <c r="C365" s="36" t="s">
        <v>2254</v>
      </c>
      <c r="D365" s="36"/>
      <c r="E365" s="36" t="s">
        <v>2255</v>
      </c>
      <c r="F365" s="36" t="s">
        <v>2256</v>
      </c>
      <c r="G365" s="36" t="s">
        <v>440</v>
      </c>
      <c r="H365" s="36"/>
      <c r="I365" s="36" t="s">
        <v>192</v>
      </c>
      <c r="J365" s="36" t="s">
        <v>2257</v>
      </c>
      <c r="K365" s="36">
        <v>0</v>
      </c>
      <c r="L365" s="38">
        <v>46722</v>
      </c>
      <c r="M365" s="38"/>
      <c r="N365" s="36">
        <v>138</v>
      </c>
      <c r="O365" s="36">
        <v>0</v>
      </c>
      <c r="P365" s="36">
        <v>0.56000000000000005</v>
      </c>
      <c r="Q365" s="36">
        <v>0</v>
      </c>
      <c r="R365" s="36" t="s">
        <v>458</v>
      </c>
      <c r="S365" s="36" t="s">
        <v>1194</v>
      </c>
      <c r="T365" s="36" t="s">
        <v>1194</v>
      </c>
      <c r="U365" s="36" t="s">
        <v>460</v>
      </c>
      <c r="V365" s="38"/>
      <c r="W365" s="38"/>
      <c r="X365" s="38"/>
      <c r="Y365" s="38"/>
      <c r="Z365" s="36" t="s">
        <v>2258</v>
      </c>
      <c r="AA365" s="36" t="s">
        <v>462</v>
      </c>
      <c r="AB365" s="36"/>
      <c r="AC365" s="36"/>
      <c r="AD365" s="36"/>
      <c r="AE365" s="36">
        <v>110734</v>
      </c>
      <c r="AF365" s="36">
        <v>110733</v>
      </c>
      <c r="AG365" s="36"/>
    </row>
    <row r="366" spans="1:33" ht="52.5" customHeight="1" x14ac:dyDescent="0.25">
      <c r="A366" s="36">
        <v>110749</v>
      </c>
      <c r="B366" s="36" t="s">
        <v>2259</v>
      </c>
      <c r="C366" s="36" t="s">
        <v>2259</v>
      </c>
      <c r="D366" s="36"/>
      <c r="E366" s="36" t="s">
        <v>2255</v>
      </c>
      <c r="F366" s="36" t="s">
        <v>2260</v>
      </c>
      <c r="G366" s="36" t="s">
        <v>440</v>
      </c>
      <c r="H366" s="36"/>
      <c r="I366" s="36" t="s">
        <v>192</v>
      </c>
      <c r="J366" s="36" t="s">
        <v>2257</v>
      </c>
      <c r="K366" s="36">
        <v>0</v>
      </c>
      <c r="L366" s="38">
        <v>46722</v>
      </c>
      <c r="M366" s="38"/>
      <c r="N366" s="36">
        <v>138</v>
      </c>
      <c r="O366" s="36">
        <v>0</v>
      </c>
      <c r="P366" s="36">
        <v>2.82</v>
      </c>
      <c r="Q366" s="36">
        <v>0</v>
      </c>
      <c r="R366" s="36" t="s">
        <v>458</v>
      </c>
      <c r="S366" s="36" t="s">
        <v>1194</v>
      </c>
      <c r="T366" s="36" t="s">
        <v>1194</v>
      </c>
      <c r="U366" s="36" t="s">
        <v>460</v>
      </c>
      <c r="V366" s="38"/>
      <c r="W366" s="38"/>
      <c r="X366" s="38"/>
      <c r="Y366" s="38"/>
      <c r="Z366" s="36" t="s">
        <v>2261</v>
      </c>
      <c r="AA366" s="36" t="s">
        <v>462</v>
      </c>
      <c r="AB366" s="36"/>
      <c r="AC366" s="36"/>
      <c r="AD366" s="36"/>
      <c r="AE366" s="36">
        <v>110750</v>
      </c>
      <c r="AF366" s="36">
        <v>110749</v>
      </c>
      <c r="AG366" s="36"/>
    </row>
    <row r="367" spans="1:33" ht="52.5" customHeight="1" x14ac:dyDescent="0.25">
      <c r="A367" s="36">
        <v>110749</v>
      </c>
      <c r="B367" s="36" t="s">
        <v>2259</v>
      </c>
      <c r="C367" s="36" t="s">
        <v>2259</v>
      </c>
      <c r="D367" s="36"/>
      <c r="E367" s="36" t="s">
        <v>2255</v>
      </c>
      <c r="F367" s="36" t="s">
        <v>2260</v>
      </c>
      <c r="G367" s="36" t="s">
        <v>440</v>
      </c>
      <c r="H367" s="36"/>
      <c r="I367" s="36" t="s">
        <v>192</v>
      </c>
      <c r="J367" s="36" t="s">
        <v>2257</v>
      </c>
      <c r="K367" s="36">
        <v>0</v>
      </c>
      <c r="L367" s="38">
        <v>46722</v>
      </c>
      <c r="M367" s="38"/>
      <c r="N367" s="36">
        <v>138</v>
      </c>
      <c r="O367" s="36">
        <v>0</v>
      </c>
      <c r="P367" s="36">
        <v>2.82</v>
      </c>
      <c r="Q367" s="36">
        <v>0</v>
      </c>
      <c r="R367" s="36" t="s">
        <v>458</v>
      </c>
      <c r="S367" s="36" t="s">
        <v>1194</v>
      </c>
      <c r="T367" s="36" t="s">
        <v>1194</v>
      </c>
      <c r="U367" s="36" t="s">
        <v>460</v>
      </c>
      <c r="V367" s="38"/>
      <c r="W367" s="38"/>
      <c r="X367" s="38"/>
      <c r="Y367" s="38"/>
      <c r="Z367" s="36" t="s">
        <v>2261</v>
      </c>
      <c r="AA367" s="36" t="s">
        <v>462</v>
      </c>
      <c r="AB367" s="36"/>
      <c r="AC367" s="36"/>
      <c r="AD367" s="36"/>
      <c r="AE367" s="36">
        <v>110750</v>
      </c>
      <c r="AF367" s="36">
        <v>110749</v>
      </c>
      <c r="AG367" s="36"/>
    </row>
    <row r="368" spans="1:33" ht="52.5" customHeight="1" x14ac:dyDescent="0.25">
      <c r="A368" s="36">
        <v>99006</v>
      </c>
      <c r="B368" s="36" t="s">
        <v>2262</v>
      </c>
      <c r="C368" s="36" t="s">
        <v>2263</v>
      </c>
      <c r="D368" s="36"/>
      <c r="E368" s="36" t="s">
        <v>2264</v>
      </c>
      <c r="F368" s="36" t="s">
        <v>2264</v>
      </c>
      <c r="G368" s="36" t="s">
        <v>440</v>
      </c>
      <c r="H368" s="36"/>
      <c r="I368" s="36" t="s">
        <v>195</v>
      </c>
      <c r="J368" s="36" t="s">
        <v>613</v>
      </c>
      <c r="K368" s="36" t="s">
        <v>2265</v>
      </c>
      <c r="L368" s="38">
        <v>46722</v>
      </c>
      <c r="M368" s="38"/>
      <c r="N368" s="36">
        <v>345</v>
      </c>
      <c r="O368" s="36">
        <v>0</v>
      </c>
      <c r="P368" s="36">
        <v>0</v>
      </c>
      <c r="Q368" s="36">
        <v>1200</v>
      </c>
      <c r="R368" s="36" t="s">
        <v>2266</v>
      </c>
      <c r="S368" s="36" t="s">
        <v>2267</v>
      </c>
      <c r="T368" s="36" t="s">
        <v>2267</v>
      </c>
      <c r="U368" s="36" t="s">
        <v>475</v>
      </c>
      <c r="V368" s="38"/>
      <c r="W368" s="38"/>
      <c r="X368" s="38"/>
      <c r="Y368" s="38"/>
      <c r="Z368" s="36" t="s">
        <v>2268</v>
      </c>
      <c r="AA368" s="36" t="s">
        <v>462</v>
      </c>
      <c r="AB368" s="36"/>
      <c r="AC368" s="36"/>
      <c r="AD368" s="36"/>
      <c r="AE368" s="36">
        <v>111461</v>
      </c>
      <c r="AF368" s="36">
        <v>99006</v>
      </c>
      <c r="AG368" s="36"/>
    </row>
    <row r="369" spans="1:33" ht="52.5" customHeight="1" x14ac:dyDescent="0.25">
      <c r="A369" s="36" t="s">
        <v>2269</v>
      </c>
      <c r="B369" s="36" t="s">
        <v>2270</v>
      </c>
      <c r="C369" s="36" t="s">
        <v>2271</v>
      </c>
      <c r="D369" s="36"/>
      <c r="E369" s="36" t="s">
        <v>2272</v>
      </c>
      <c r="F369" s="36" t="s">
        <v>1097</v>
      </c>
      <c r="G369" s="36" t="s">
        <v>440</v>
      </c>
      <c r="H369" s="36"/>
      <c r="I369" s="36" t="s">
        <v>195</v>
      </c>
      <c r="J369" s="36" t="s">
        <v>613</v>
      </c>
      <c r="K369" s="36" t="s">
        <v>2273</v>
      </c>
      <c r="L369" s="38">
        <v>46722</v>
      </c>
      <c r="M369" s="38"/>
      <c r="N369" s="36">
        <v>345</v>
      </c>
      <c r="O369" s="36">
        <v>0</v>
      </c>
      <c r="P369" s="36">
        <v>83.22</v>
      </c>
      <c r="Q369" s="36">
        <v>0</v>
      </c>
      <c r="R369" s="36" t="s">
        <v>458</v>
      </c>
      <c r="S369" s="36" t="s">
        <v>1104</v>
      </c>
      <c r="T369" s="36" t="s">
        <v>1082</v>
      </c>
      <c r="U369" s="36" t="s">
        <v>520</v>
      </c>
      <c r="V369" s="38"/>
      <c r="W369" s="38">
        <v>45198</v>
      </c>
      <c r="X369" s="38"/>
      <c r="Y369" s="38"/>
      <c r="Z369" s="36" t="s">
        <v>2274</v>
      </c>
      <c r="AA369" s="36" t="s">
        <v>462</v>
      </c>
      <c r="AB369" s="36"/>
      <c r="AC369" s="36"/>
      <c r="AD369" s="36"/>
      <c r="AE369" s="36">
        <v>111639</v>
      </c>
      <c r="AF369" s="36">
        <v>93088</v>
      </c>
      <c r="AG369" s="36"/>
    </row>
    <row r="370" spans="1:33" ht="52.5" customHeight="1" x14ac:dyDescent="0.25">
      <c r="A370" s="36">
        <v>110063</v>
      </c>
      <c r="B370" s="36" t="s">
        <v>2275</v>
      </c>
      <c r="C370" s="36" t="s">
        <v>2276</v>
      </c>
      <c r="D370" s="36"/>
      <c r="E370" s="36" t="s">
        <v>2277</v>
      </c>
      <c r="F370" s="36" t="s">
        <v>2277</v>
      </c>
      <c r="G370" s="36" t="s">
        <v>496</v>
      </c>
      <c r="H370" s="36"/>
      <c r="I370" s="36" t="s">
        <v>57</v>
      </c>
      <c r="J370" s="36" t="s">
        <v>466</v>
      </c>
      <c r="K370" s="36"/>
      <c r="L370" s="38">
        <v>46722</v>
      </c>
      <c r="M370" s="38"/>
      <c r="N370" s="36">
        <v>345</v>
      </c>
      <c r="O370" s="36">
        <v>0</v>
      </c>
      <c r="P370" s="36">
        <v>0</v>
      </c>
      <c r="Q370" s="36">
        <v>0</v>
      </c>
      <c r="R370" s="36" t="s">
        <v>458</v>
      </c>
      <c r="S370" s="36" t="s">
        <v>601</v>
      </c>
      <c r="T370" s="36" t="s">
        <v>601</v>
      </c>
      <c r="U370" s="36" t="s">
        <v>460</v>
      </c>
      <c r="V370" s="38"/>
      <c r="W370" s="38"/>
      <c r="X370" s="38"/>
      <c r="Y370" s="38"/>
      <c r="Z370" s="36"/>
      <c r="AA370" s="36" t="s">
        <v>478</v>
      </c>
      <c r="AB370" s="36" t="s">
        <v>478</v>
      </c>
      <c r="AC370" s="36"/>
      <c r="AD370" s="36"/>
      <c r="AE370" s="36">
        <v>110064</v>
      </c>
      <c r="AF370" s="36">
        <v>110063</v>
      </c>
      <c r="AG370" s="36"/>
    </row>
    <row r="371" spans="1:33" ht="52.5" customHeight="1" x14ac:dyDescent="0.25">
      <c r="A371" s="36">
        <v>108819</v>
      </c>
      <c r="B371" s="36" t="s">
        <v>2278</v>
      </c>
      <c r="C371" s="36"/>
      <c r="D371" s="36"/>
      <c r="E371" s="36"/>
      <c r="F371" s="36"/>
      <c r="G371" s="36" t="s">
        <v>440</v>
      </c>
      <c r="H371" s="36"/>
      <c r="I371" s="36" t="s">
        <v>154</v>
      </c>
      <c r="J371" s="36" t="s">
        <v>674</v>
      </c>
      <c r="K371" s="36" t="s">
        <v>2279</v>
      </c>
      <c r="L371" s="38">
        <v>46722</v>
      </c>
      <c r="M371" s="38"/>
      <c r="N371" s="36">
        <v>138</v>
      </c>
      <c r="O371" s="36">
        <v>0</v>
      </c>
      <c r="P371" s="36">
        <v>0</v>
      </c>
      <c r="Q371" s="36">
        <v>0</v>
      </c>
      <c r="R371" s="36" t="s">
        <v>458</v>
      </c>
      <c r="S371" s="36"/>
      <c r="T371" s="36"/>
      <c r="U371" s="36" t="s">
        <v>460</v>
      </c>
      <c r="V371" s="38"/>
      <c r="W371" s="38"/>
      <c r="X371" s="38"/>
      <c r="Y371" s="38"/>
      <c r="Z371" s="36" t="s">
        <v>2280</v>
      </c>
      <c r="AA371" s="36" t="s">
        <v>462</v>
      </c>
      <c r="AB371" s="36"/>
      <c r="AC371" s="36"/>
      <c r="AD371" s="36"/>
      <c r="AE371" s="36">
        <v>108820</v>
      </c>
      <c r="AF371" s="36">
        <v>108819</v>
      </c>
      <c r="AG371" s="36"/>
    </row>
    <row r="372" spans="1:33" ht="52.5" customHeight="1" x14ac:dyDescent="0.25">
      <c r="A372" s="36">
        <v>100680</v>
      </c>
      <c r="B372" s="36" t="s">
        <v>2281</v>
      </c>
      <c r="C372" s="36"/>
      <c r="D372" s="36"/>
      <c r="E372" s="36">
        <v>5175</v>
      </c>
      <c r="F372" s="36"/>
      <c r="G372" s="36" t="s">
        <v>440</v>
      </c>
      <c r="H372" s="36"/>
      <c r="I372" s="36" t="s">
        <v>483</v>
      </c>
      <c r="J372" s="36" t="s">
        <v>484</v>
      </c>
      <c r="K372" s="36" t="s">
        <v>2282</v>
      </c>
      <c r="L372" s="38">
        <v>46722</v>
      </c>
      <c r="M372" s="38"/>
      <c r="N372" s="36">
        <v>138</v>
      </c>
      <c r="O372" s="36">
        <v>0</v>
      </c>
      <c r="P372" s="36">
        <v>0</v>
      </c>
      <c r="Q372" s="36">
        <v>0</v>
      </c>
      <c r="R372" s="36" t="s">
        <v>1779</v>
      </c>
      <c r="S372" s="36" t="s">
        <v>519</v>
      </c>
      <c r="T372" s="36"/>
      <c r="U372" s="36" t="s">
        <v>934</v>
      </c>
      <c r="V372" s="38" t="s">
        <v>935</v>
      </c>
      <c r="W372" s="38"/>
      <c r="X372" s="38">
        <v>45499</v>
      </c>
      <c r="Y372" s="38"/>
      <c r="Z372" s="36">
        <v>5175</v>
      </c>
      <c r="AA372" s="36" t="s">
        <v>462</v>
      </c>
      <c r="AB372" s="36"/>
      <c r="AC372" s="36"/>
      <c r="AD372" s="36"/>
      <c r="AE372" s="36">
        <v>100681</v>
      </c>
      <c r="AF372" s="36">
        <v>100680</v>
      </c>
      <c r="AG372" s="36"/>
    </row>
    <row r="373" spans="1:33" ht="52.5" customHeight="1" x14ac:dyDescent="0.25">
      <c r="A373" s="36">
        <v>102865</v>
      </c>
      <c r="B373" s="36" t="s">
        <v>2283</v>
      </c>
      <c r="C373" s="36"/>
      <c r="D373" s="36"/>
      <c r="E373" s="36"/>
      <c r="F373" s="36"/>
      <c r="G373" s="36" t="s">
        <v>440</v>
      </c>
      <c r="H373" s="36"/>
      <c r="I373" s="36" t="s">
        <v>143</v>
      </c>
      <c r="J373" s="36" t="s">
        <v>567</v>
      </c>
      <c r="K373" s="36"/>
      <c r="L373" s="38">
        <v>46722</v>
      </c>
      <c r="M373" s="38"/>
      <c r="N373" s="36">
        <v>138</v>
      </c>
      <c r="O373" s="36">
        <v>0</v>
      </c>
      <c r="P373" s="36">
        <v>0</v>
      </c>
      <c r="Q373" s="36">
        <v>0</v>
      </c>
      <c r="R373" s="36" t="s">
        <v>458</v>
      </c>
      <c r="S373" s="36" t="s">
        <v>893</v>
      </c>
      <c r="T373" s="36" t="s">
        <v>893</v>
      </c>
      <c r="U373" s="36" t="s">
        <v>460</v>
      </c>
      <c r="V373" s="38"/>
      <c r="W373" s="38"/>
      <c r="X373" s="38"/>
      <c r="Y373" s="38"/>
      <c r="Z373" s="36" t="s">
        <v>2284</v>
      </c>
      <c r="AA373" s="36" t="s">
        <v>462</v>
      </c>
      <c r="AB373" s="36" t="s">
        <v>478</v>
      </c>
      <c r="AC373" s="36"/>
      <c r="AD373" s="36"/>
      <c r="AE373" s="36">
        <v>102866</v>
      </c>
      <c r="AF373" s="36">
        <v>102865</v>
      </c>
      <c r="AG373" s="36"/>
    </row>
    <row r="374" spans="1:33" ht="52.5" customHeight="1" x14ac:dyDescent="0.25">
      <c r="A374" s="36">
        <v>99016</v>
      </c>
      <c r="B374" s="36" t="s">
        <v>2285</v>
      </c>
      <c r="C374" s="36" t="s">
        <v>2286</v>
      </c>
      <c r="D374" s="36"/>
      <c r="E374" s="36" t="s">
        <v>2287</v>
      </c>
      <c r="F374" s="36" t="s">
        <v>2264</v>
      </c>
      <c r="G374" s="36" t="s">
        <v>440</v>
      </c>
      <c r="H374" s="36"/>
      <c r="I374" s="36" t="s">
        <v>195</v>
      </c>
      <c r="J374" s="36" t="s">
        <v>613</v>
      </c>
      <c r="K374" s="36" t="s">
        <v>2288</v>
      </c>
      <c r="L374" s="38">
        <v>46722</v>
      </c>
      <c r="M374" s="38"/>
      <c r="N374" s="36">
        <v>345</v>
      </c>
      <c r="O374" s="36">
        <v>36.200000000000003</v>
      </c>
      <c r="P374" s="36">
        <v>0</v>
      </c>
      <c r="Q374" s="36">
        <v>0</v>
      </c>
      <c r="R374" s="36" t="s">
        <v>458</v>
      </c>
      <c r="S374" s="36" t="s">
        <v>2267</v>
      </c>
      <c r="T374" s="36" t="s">
        <v>2267</v>
      </c>
      <c r="U374" s="36" t="s">
        <v>934</v>
      </c>
      <c r="V374" s="38"/>
      <c r="W374" s="38"/>
      <c r="X374" s="38"/>
      <c r="Y374" s="38"/>
      <c r="Z374" s="36" t="s">
        <v>2289</v>
      </c>
      <c r="AA374" s="36" t="s">
        <v>462</v>
      </c>
      <c r="AB374" s="36"/>
      <c r="AC374" s="36"/>
      <c r="AD374" s="36"/>
      <c r="AE374" s="36">
        <v>99017</v>
      </c>
      <c r="AF374" s="36">
        <v>99016</v>
      </c>
      <c r="AG374" s="36"/>
    </row>
    <row r="375" spans="1:33" ht="52.5" customHeight="1" x14ac:dyDescent="0.25">
      <c r="A375" s="36">
        <v>104619</v>
      </c>
      <c r="B375" s="36" t="s">
        <v>2290</v>
      </c>
      <c r="C375" s="36" t="s">
        <v>2291</v>
      </c>
      <c r="D375" s="36"/>
      <c r="E375" s="36"/>
      <c r="F375" s="36"/>
      <c r="G375" s="36" t="s">
        <v>440</v>
      </c>
      <c r="H375" s="36"/>
      <c r="I375" s="36" t="s">
        <v>121</v>
      </c>
      <c r="J375" s="36" t="s">
        <v>694</v>
      </c>
      <c r="K375" s="36"/>
      <c r="L375" s="38">
        <v>46727</v>
      </c>
      <c r="M375" s="38"/>
      <c r="N375" s="36">
        <v>138</v>
      </c>
      <c r="O375" s="36">
        <v>0</v>
      </c>
      <c r="P375" s="36">
        <v>0</v>
      </c>
      <c r="Q375" s="36">
        <v>0</v>
      </c>
      <c r="R375" s="36" t="s">
        <v>458</v>
      </c>
      <c r="S375" s="36"/>
      <c r="T375" s="36"/>
      <c r="U375" s="36" t="s">
        <v>460</v>
      </c>
      <c r="V375" s="38"/>
      <c r="W375" s="38"/>
      <c r="X375" s="38"/>
      <c r="Y375" s="38"/>
      <c r="Z375" s="36" t="s">
        <v>2292</v>
      </c>
      <c r="AA375" s="36" t="s">
        <v>462</v>
      </c>
      <c r="AB375" s="36"/>
      <c r="AC375" s="36"/>
      <c r="AD375" s="36"/>
      <c r="AE375" s="36">
        <v>104620</v>
      </c>
      <c r="AF375" s="36">
        <v>104619</v>
      </c>
      <c r="AG375" s="36"/>
    </row>
    <row r="376" spans="1:33" ht="52.5" customHeight="1" x14ac:dyDescent="0.25">
      <c r="A376" s="36">
        <v>110819</v>
      </c>
      <c r="B376" s="36" t="s">
        <v>2293</v>
      </c>
      <c r="C376" s="36" t="s">
        <v>2294</v>
      </c>
      <c r="D376" s="36"/>
      <c r="E376" s="36"/>
      <c r="F376" s="36"/>
      <c r="G376" s="36"/>
      <c r="H376" s="36"/>
      <c r="I376" s="36" t="s">
        <v>195</v>
      </c>
      <c r="J376" s="36" t="s">
        <v>613</v>
      </c>
      <c r="K376" s="36"/>
      <c r="L376" s="38">
        <v>46730</v>
      </c>
      <c r="M376" s="38"/>
      <c r="N376" s="36">
        <v>345</v>
      </c>
      <c r="O376" s="36">
        <v>0</v>
      </c>
      <c r="P376" s="36">
        <v>0</v>
      </c>
      <c r="Q376" s="36">
        <v>0</v>
      </c>
      <c r="R376" s="36" t="s">
        <v>458</v>
      </c>
      <c r="S376" s="36"/>
      <c r="T376" s="36"/>
      <c r="U376" s="36" t="s">
        <v>460</v>
      </c>
      <c r="V376" s="38"/>
      <c r="W376" s="38"/>
      <c r="X376" s="38"/>
      <c r="Y376" s="38"/>
      <c r="Z376" s="36" t="s">
        <v>2295</v>
      </c>
      <c r="AA376" s="36" t="s">
        <v>462</v>
      </c>
      <c r="AB376" s="36"/>
      <c r="AC376" s="36"/>
      <c r="AD376" s="36"/>
      <c r="AE376" s="36">
        <v>110820</v>
      </c>
      <c r="AF376" s="36">
        <v>110819</v>
      </c>
      <c r="AG376" s="36"/>
    </row>
    <row r="377" spans="1:33" ht="52.5" customHeight="1" x14ac:dyDescent="0.25">
      <c r="A377" s="36">
        <v>100076</v>
      </c>
      <c r="B377" s="36" t="s">
        <v>2296</v>
      </c>
      <c r="C377" s="36" t="s">
        <v>2297</v>
      </c>
      <c r="D377" s="36"/>
      <c r="E377" s="36" t="s">
        <v>2298</v>
      </c>
      <c r="F377" s="36" t="s">
        <v>2298</v>
      </c>
      <c r="G377" s="36" t="s">
        <v>440</v>
      </c>
      <c r="H377" s="36"/>
      <c r="I377" s="36" t="s">
        <v>195</v>
      </c>
      <c r="J377" s="36" t="s">
        <v>613</v>
      </c>
      <c r="K377" s="36" t="s">
        <v>2299</v>
      </c>
      <c r="L377" s="38">
        <v>46730</v>
      </c>
      <c r="M377" s="38"/>
      <c r="N377" s="36">
        <v>138</v>
      </c>
      <c r="O377" s="36">
        <v>0</v>
      </c>
      <c r="P377" s="36">
        <v>0</v>
      </c>
      <c r="Q377" s="36">
        <v>0</v>
      </c>
      <c r="R377" s="36" t="s">
        <v>458</v>
      </c>
      <c r="S377" s="36" t="s">
        <v>701</v>
      </c>
      <c r="T377" s="36" t="s">
        <v>701</v>
      </c>
      <c r="U377" s="36" t="s">
        <v>460</v>
      </c>
      <c r="V377" s="38"/>
      <c r="W377" s="38"/>
      <c r="X377" s="38"/>
      <c r="Y377" s="38"/>
      <c r="Z377" s="36" t="s">
        <v>2300</v>
      </c>
      <c r="AA377" s="36" t="s">
        <v>462</v>
      </c>
      <c r="AB377" s="36"/>
      <c r="AC377" s="36"/>
      <c r="AD377" s="36"/>
      <c r="AE377" s="36">
        <v>100077</v>
      </c>
      <c r="AF377" s="36">
        <v>100076</v>
      </c>
      <c r="AG377" s="36"/>
    </row>
    <row r="378" spans="1:33" ht="52.5" customHeight="1" x14ac:dyDescent="0.25">
      <c r="A378" s="36">
        <v>111417</v>
      </c>
      <c r="B378" s="36" t="s">
        <v>2301</v>
      </c>
      <c r="C378" s="36" t="s">
        <v>2302</v>
      </c>
      <c r="D378" s="36"/>
      <c r="E378" s="36" t="s">
        <v>2303</v>
      </c>
      <c r="F378" s="36" t="s">
        <v>2303</v>
      </c>
      <c r="G378" s="36" t="s">
        <v>440</v>
      </c>
      <c r="H378" s="36"/>
      <c r="I378" s="36" t="s">
        <v>195</v>
      </c>
      <c r="J378" s="36" t="s">
        <v>613</v>
      </c>
      <c r="K378" s="36" t="s">
        <v>2304</v>
      </c>
      <c r="L378" s="38">
        <v>46730</v>
      </c>
      <c r="M378" s="38"/>
      <c r="N378" s="36">
        <v>138</v>
      </c>
      <c r="O378" s="36">
        <v>0</v>
      </c>
      <c r="P378" s="36">
        <v>0</v>
      </c>
      <c r="Q378" s="36">
        <v>0</v>
      </c>
      <c r="R378" s="36" t="s">
        <v>458</v>
      </c>
      <c r="S378" s="36" t="s">
        <v>781</v>
      </c>
      <c r="T378" s="36" t="s">
        <v>781</v>
      </c>
      <c r="U378" s="36" t="s">
        <v>460</v>
      </c>
      <c r="V378" s="38"/>
      <c r="W378" s="38"/>
      <c r="X378" s="38"/>
      <c r="Y378" s="38"/>
      <c r="Z378" s="36" t="s">
        <v>2305</v>
      </c>
      <c r="AA378" s="36" t="s">
        <v>462</v>
      </c>
      <c r="AB378" s="36"/>
      <c r="AC378" s="36"/>
      <c r="AD378" s="36"/>
      <c r="AE378" s="36">
        <v>111418</v>
      </c>
      <c r="AF378" s="36">
        <v>111417</v>
      </c>
      <c r="AG378" s="36"/>
    </row>
    <row r="379" spans="1:33" ht="52.5" customHeight="1" x14ac:dyDescent="0.25">
      <c r="A379" s="36">
        <v>103919</v>
      </c>
      <c r="B379" s="36" t="s">
        <v>2306</v>
      </c>
      <c r="C379" s="36" t="s">
        <v>2302</v>
      </c>
      <c r="D379" s="36"/>
      <c r="E379" s="36" t="s">
        <v>2307</v>
      </c>
      <c r="F379" s="36" t="s">
        <v>2308</v>
      </c>
      <c r="G379" s="36" t="s">
        <v>440</v>
      </c>
      <c r="H379" s="36"/>
      <c r="I379" s="36" t="s">
        <v>195</v>
      </c>
      <c r="J379" s="36" t="s">
        <v>613</v>
      </c>
      <c r="K379" s="36" t="s">
        <v>2309</v>
      </c>
      <c r="L379" s="38">
        <v>46730.5</v>
      </c>
      <c r="M379" s="38"/>
      <c r="N379" s="36">
        <v>138</v>
      </c>
      <c r="O379" s="36">
        <v>0</v>
      </c>
      <c r="P379" s="36">
        <v>0</v>
      </c>
      <c r="Q379" s="36">
        <v>0</v>
      </c>
      <c r="R379" s="36" t="s">
        <v>458</v>
      </c>
      <c r="S379" s="36" t="s">
        <v>1783</v>
      </c>
      <c r="T379" s="36" t="s">
        <v>1783</v>
      </c>
      <c r="U379" s="36" t="s">
        <v>460</v>
      </c>
      <c r="V379" s="38"/>
      <c r="W379" s="38"/>
      <c r="X379" s="38"/>
      <c r="Y379" s="38"/>
      <c r="Z379" s="36" t="s">
        <v>2310</v>
      </c>
      <c r="AA379" s="36" t="s">
        <v>462</v>
      </c>
      <c r="AB379" s="36"/>
      <c r="AC379" s="36"/>
      <c r="AD379" s="36"/>
      <c r="AE379" s="36">
        <v>103924</v>
      </c>
      <c r="AF379" s="36">
        <v>103919</v>
      </c>
      <c r="AG379" s="36"/>
    </row>
    <row r="380" spans="1:33" ht="52.5" customHeight="1" x14ac:dyDescent="0.25">
      <c r="A380" s="36" t="s">
        <v>2311</v>
      </c>
      <c r="B380" s="36" t="s">
        <v>2312</v>
      </c>
      <c r="C380" s="36"/>
      <c r="D380" s="36"/>
      <c r="E380" s="36"/>
      <c r="F380" s="36"/>
      <c r="G380" s="36" t="s">
        <v>440</v>
      </c>
      <c r="H380" s="36"/>
      <c r="I380" s="36" t="s">
        <v>658</v>
      </c>
      <c r="J380" s="36" t="s">
        <v>659</v>
      </c>
      <c r="K380" s="36"/>
      <c r="L380" s="38">
        <v>46732</v>
      </c>
      <c r="M380" s="38"/>
      <c r="N380" s="36">
        <v>138</v>
      </c>
      <c r="O380" s="36">
        <v>0</v>
      </c>
      <c r="P380" s="36">
        <v>0</v>
      </c>
      <c r="Q380" s="36">
        <v>0</v>
      </c>
      <c r="R380" s="36" t="s">
        <v>458</v>
      </c>
      <c r="S380" s="36" t="s">
        <v>710</v>
      </c>
      <c r="T380" s="36"/>
      <c r="U380" s="36" t="s">
        <v>460</v>
      </c>
      <c r="V380" s="38"/>
      <c r="W380" s="38"/>
      <c r="X380" s="38"/>
      <c r="Y380" s="38"/>
      <c r="Z380" s="36" t="s">
        <v>2313</v>
      </c>
      <c r="AA380" s="36" t="s">
        <v>462</v>
      </c>
      <c r="AB380" s="36"/>
      <c r="AC380" s="36"/>
      <c r="AD380" s="36"/>
      <c r="AE380" s="36">
        <v>106697</v>
      </c>
      <c r="AF380" s="36">
        <v>70012</v>
      </c>
      <c r="AG380" s="36"/>
    </row>
    <row r="381" spans="1:33" ht="52.5" customHeight="1" x14ac:dyDescent="0.25">
      <c r="A381" s="36">
        <v>6777</v>
      </c>
      <c r="B381" s="36" t="s">
        <v>2314</v>
      </c>
      <c r="C381" s="36" t="s">
        <v>2315</v>
      </c>
      <c r="D381" s="36" t="s">
        <v>2316</v>
      </c>
      <c r="E381" s="36" t="s">
        <v>2317</v>
      </c>
      <c r="F381" s="36" t="s">
        <v>2318</v>
      </c>
      <c r="G381" s="36" t="s">
        <v>440</v>
      </c>
      <c r="H381" s="36"/>
      <c r="I381" s="36" t="s">
        <v>195</v>
      </c>
      <c r="J381" s="36" t="s">
        <v>1040</v>
      </c>
      <c r="K381" s="36" t="s">
        <v>2319</v>
      </c>
      <c r="L381" s="38">
        <v>46735.084027777775</v>
      </c>
      <c r="M381" s="38"/>
      <c r="N381" s="36">
        <v>138</v>
      </c>
      <c r="O381" s="36">
        <v>6</v>
      </c>
      <c r="P381" s="36">
        <v>0</v>
      </c>
      <c r="Q381" s="36">
        <v>0</v>
      </c>
      <c r="R381" s="36" t="s">
        <v>458</v>
      </c>
      <c r="S381" s="36" t="s">
        <v>1194</v>
      </c>
      <c r="T381" s="36" t="s">
        <v>1041</v>
      </c>
      <c r="U381" s="36" t="s">
        <v>934</v>
      </c>
      <c r="V381" s="38" t="s">
        <v>2320</v>
      </c>
      <c r="W381" s="38"/>
      <c r="X381" s="38"/>
      <c r="Y381" s="38"/>
      <c r="Z381" s="36" t="s">
        <v>2321</v>
      </c>
      <c r="AA381" s="36" t="s">
        <v>462</v>
      </c>
      <c r="AB381" s="36" t="s">
        <v>478</v>
      </c>
      <c r="AC381" s="36"/>
      <c r="AD381" s="36"/>
      <c r="AE381" s="36">
        <v>72912</v>
      </c>
      <c r="AF381" s="36">
        <v>6777</v>
      </c>
      <c r="AG381" s="36"/>
    </row>
    <row r="382" spans="1:33" ht="52.5" customHeight="1" x14ac:dyDescent="0.25">
      <c r="A382" s="36">
        <v>103265</v>
      </c>
      <c r="B382" s="36" t="s">
        <v>2322</v>
      </c>
      <c r="C382" s="36" t="s">
        <v>2323</v>
      </c>
      <c r="D382" s="36"/>
      <c r="E382" s="36" t="s">
        <v>2233</v>
      </c>
      <c r="F382" s="36"/>
      <c r="G382" s="36" t="s">
        <v>440</v>
      </c>
      <c r="H382" s="36"/>
      <c r="I382" s="36" t="s">
        <v>473</v>
      </c>
      <c r="J382" s="36" t="s">
        <v>609</v>
      </c>
      <c r="K382" s="36"/>
      <c r="L382" s="38">
        <v>46736</v>
      </c>
      <c r="M382" s="38"/>
      <c r="N382" s="36">
        <v>138</v>
      </c>
      <c r="O382" s="36">
        <v>0</v>
      </c>
      <c r="P382" s="36">
        <v>0</v>
      </c>
      <c r="Q382" s="36">
        <v>0</v>
      </c>
      <c r="R382" s="36" t="s">
        <v>458</v>
      </c>
      <c r="S382" s="36" t="s">
        <v>2324</v>
      </c>
      <c r="T382" s="36"/>
      <c r="U382" s="36" t="s">
        <v>460</v>
      </c>
      <c r="V382" s="38"/>
      <c r="W382" s="38"/>
      <c r="X382" s="38"/>
      <c r="Y382" s="38"/>
      <c r="Z382" s="36" t="s">
        <v>2325</v>
      </c>
      <c r="AA382" s="36" t="s">
        <v>462</v>
      </c>
      <c r="AB382" s="36"/>
      <c r="AC382" s="36"/>
      <c r="AD382" s="36"/>
      <c r="AE382" s="36">
        <v>103266</v>
      </c>
      <c r="AF382" s="36">
        <v>103265</v>
      </c>
      <c r="AG382" s="36"/>
    </row>
    <row r="383" spans="1:33" ht="52.5" customHeight="1" x14ac:dyDescent="0.25">
      <c r="A383" s="36">
        <v>100695</v>
      </c>
      <c r="B383" s="36" t="s">
        <v>2326</v>
      </c>
      <c r="C383" s="36"/>
      <c r="D383" s="36"/>
      <c r="E383" s="36">
        <v>5326</v>
      </c>
      <c r="F383" s="36"/>
      <c r="G383" s="36" t="s">
        <v>440</v>
      </c>
      <c r="H383" s="36"/>
      <c r="I383" s="36" t="s">
        <v>483</v>
      </c>
      <c r="J383" s="36" t="s">
        <v>484</v>
      </c>
      <c r="K383" s="36" t="s">
        <v>2327</v>
      </c>
      <c r="L383" s="38">
        <v>46736</v>
      </c>
      <c r="M383" s="38"/>
      <c r="N383" s="36">
        <v>138</v>
      </c>
      <c r="O383" s="36">
        <v>0</v>
      </c>
      <c r="P383" s="36">
        <v>0</v>
      </c>
      <c r="Q383" s="36">
        <v>0</v>
      </c>
      <c r="R383" s="36" t="s">
        <v>1779</v>
      </c>
      <c r="S383" s="36" t="s">
        <v>519</v>
      </c>
      <c r="T383" s="36"/>
      <c r="U383" s="36" t="s">
        <v>934</v>
      </c>
      <c r="V383" s="38" t="s">
        <v>935</v>
      </c>
      <c r="W383" s="38"/>
      <c r="X383" s="38">
        <v>45499</v>
      </c>
      <c r="Y383" s="38"/>
      <c r="Z383" s="36">
        <v>5326</v>
      </c>
      <c r="AA383" s="36" t="s">
        <v>462</v>
      </c>
      <c r="AB383" s="36"/>
      <c r="AC383" s="36"/>
      <c r="AD383" s="36"/>
      <c r="AE383" s="36">
        <v>100696</v>
      </c>
      <c r="AF383" s="36">
        <v>100695</v>
      </c>
      <c r="AG383" s="36"/>
    </row>
    <row r="384" spans="1:33" ht="52.5" customHeight="1" x14ac:dyDescent="0.25">
      <c r="A384" s="36">
        <v>91945</v>
      </c>
      <c r="B384" s="36" t="s">
        <v>2328</v>
      </c>
      <c r="C384" s="36" t="s">
        <v>2328</v>
      </c>
      <c r="D384" s="36"/>
      <c r="E384" s="36" t="s">
        <v>2329</v>
      </c>
      <c r="F384" s="36" t="s">
        <v>2329</v>
      </c>
      <c r="G384" s="36" t="s">
        <v>440</v>
      </c>
      <c r="H384" s="36"/>
      <c r="I384" s="36" t="s">
        <v>195</v>
      </c>
      <c r="J384" s="36" t="s">
        <v>613</v>
      </c>
      <c r="K384" s="36" t="s">
        <v>2330</v>
      </c>
      <c r="L384" s="38">
        <v>46736</v>
      </c>
      <c r="M384" s="38"/>
      <c r="N384" s="36">
        <v>138</v>
      </c>
      <c r="O384" s="36">
        <v>0</v>
      </c>
      <c r="P384" s="36">
        <v>0</v>
      </c>
      <c r="Q384" s="36">
        <v>0</v>
      </c>
      <c r="R384" s="36" t="s">
        <v>458</v>
      </c>
      <c r="S384" s="36" t="s">
        <v>459</v>
      </c>
      <c r="T384" s="36" t="s">
        <v>459</v>
      </c>
      <c r="U384" s="36" t="s">
        <v>934</v>
      </c>
      <c r="V384" s="38" t="s">
        <v>2331</v>
      </c>
      <c r="W384" s="38"/>
      <c r="X384" s="38"/>
      <c r="Y384" s="38"/>
      <c r="Z384" s="36" t="s">
        <v>2332</v>
      </c>
      <c r="AA384" s="36" t="s">
        <v>462</v>
      </c>
      <c r="AB384" s="36"/>
      <c r="AC384" s="36"/>
      <c r="AD384" s="36"/>
      <c r="AE384" s="36">
        <v>91946</v>
      </c>
      <c r="AF384" s="36">
        <v>91945</v>
      </c>
      <c r="AG384" s="36"/>
    </row>
    <row r="385" spans="1:33" ht="52.5" customHeight="1" x14ac:dyDescent="0.25">
      <c r="A385" s="36">
        <v>92274</v>
      </c>
      <c r="B385" s="36" t="s">
        <v>2333</v>
      </c>
      <c r="C385" s="36"/>
      <c r="D385" s="36"/>
      <c r="E385" s="36"/>
      <c r="F385" s="36"/>
      <c r="G385" s="36" t="s">
        <v>440</v>
      </c>
      <c r="H385" s="36"/>
      <c r="I385" s="36" t="s">
        <v>154</v>
      </c>
      <c r="J385" s="36" t="s">
        <v>674</v>
      </c>
      <c r="K385" s="36" t="s">
        <v>2279</v>
      </c>
      <c r="L385" s="38">
        <v>46736</v>
      </c>
      <c r="M385" s="38"/>
      <c r="N385" s="36">
        <v>345</v>
      </c>
      <c r="O385" s="36">
        <v>22</v>
      </c>
      <c r="P385" s="36">
        <v>0</v>
      </c>
      <c r="Q385" s="36">
        <v>1500</v>
      </c>
      <c r="R385" s="36" t="s">
        <v>458</v>
      </c>
      <c r="S385" s="36"/>
      <c r="T385" s="36"/>
      <c r="U385" s="36" t="s">
        <v>520</v>
      </c>
      <c r="V385" s="38"/>
      <c r="W385" s="38"/>
      <c r="X385" s="38"/>
      <c r="Y385" s="38"/>
      <c r="Z385" s="36" t="s">
        <v>2334</v>
      </c>
      <c r="AA385" s="36" t="s">
        <v>462</v>
      </c>
      <c r="AB385" s="36"/>
      <c r="AC385" s="36"/>
      <c r="AD385" s="36"/>
      <c r="AE385" s="36">
        <v>92275</v>
      </c>
      <c r="AF385" s="36">
        <v>92274</v>
      </c>
      <c r="AG385" s="36"/>
    </row>
    <row r="386" spans="1:33" ht="52.5" customHeight="1" x14ac:dyDescent="0.25">
      <c r="A386" s="36" t="s">
        <v>2335</v>
      </c>
      <c r="B386" s="36" t="s">
        <v>2336</v>
      </c>
      <c r="C386" s="36" t="s">
        <v>2337</v>
      </c>
      <c r="D386" s="36"/>
      <c r="E386" s="36" t="s">
        <v>2338</v>
      </c>
      <c r="F386" s="36" t="s">
        <v>2339</v>
      </c>
      <c r="G386" s="36" t="s">
        <v>440</v>
      </c>
      <c r="H386" s="36" t="s">
        <v>2340</v>
      </c>
      <c r="I386" s="36" t="s">
        <v>195</v>
      </c>
      <c r="J386" s="36" t="s">
        <v>768</v>
      </c>
      <c r="K386" s="36" t="s">
        <v>2340</v>
      </c>
      <c r="L386" s="38">
        <v>46736</v>
      </c>
      <c r="M386" s="38"/>
      <c r="N386" s="36">
        <v>345</v>
      </c>
      <c r="O386" s="36">
        <v>0</v>
      </c>
      <c r="P386" s="36">
        <v>33.299999999999997</v>
      </c>
      <c r="Q386" s="36">
        <v>0</v>
      </c>
      <c r="R386" s="36" t="s">
        <v>458</v>
      </c>
      <c r="S386" s="36" t="s">
        <v>2341</v>
      </c>
      <c r="T386" s="36" t="s">
        <v>770</v>
      </c>
      <c r="U386" s="36" t="s">
        <v>520</v>
      </c>
      <c r="V386" s="38" t="s">
        <v>2342</v>
      </c>
      <c r="W386" s="38">
        <v>45861</v>
      </c>
      <c r="X386" s="38"/>
      <c r="Y386" s="38"/>
      <c r="Z386" s="36" t="s">
        <v>2343</v>
      </c>
      <c r="AA386" s="36" t="s">
        <v>462</v>
      </c>
      <c r="AB386" s="36"/>
      <c r="AC386" s="36"/>
      <c r="AD386" s="36"/>
      <c r="AE386" s="36">
        <v>93063</v>
      </c>
      <c r="AF386" s="36">
        <v>92852</v>
      </c>
      <c r="AG386" s="36"/>
    </row>
    <row r="387" spans="1:33" ht="52.5" customHeight="1" x14ac:dyDescent="0.25">
      <c r="A387" s="36">
        <v>93466</v>
      </c>
      <c r="B387" s="36" t="s">
        <v>2344</v>
      </c>
      <c r="C387" s="36" t="s">
        <v>2345</v>
      </c>
      <c r="D387" s="36"/>
      <c r="E387" s="36" t="s">
        <v>2346</v>
      </c>
      <c r="F387" s="36" t="s">
        <v>2347</v>
      </c>
      <c r="G387" s="36" t="s">
        <v>440</v>
      </c>
      <c r="H387" s="36"/>
      <c r="I387" s="36" t="s">
        <v>195</v>
      </c>
      <c r="J387" s="36" t="s">
        <v>613</v>
      </c>
      <c r="K387" s="36" t="s">
        <v>2348</v>
      </c>
      <c r="L387" s="38">
        <v>46736</v>
      </c>
      <c r="M387" s="38"/>
      <c r="N387" s="36">
        <v>138</v>
      </c>
      <c r="O387" s="36">
        <v>0</v>
      </c>
      <c r="P387" s="36">
        <v>0</v>
      </c>
      <c r="Q387" s="36">
        <v>0</v>
      </c>
      <c r="R387" s="36" t="s">
        <v>458</v>
      </c>
      <c r="S387" s="36" t="s">
        <v>1904</v>
      </c>
      <c r="T387" s="36" t="s">
        <v>1904</v>
      </c>
      <c r="U387" s="36" t="s">
        <v>475</v>
      </c>
      <c r="V387" s="38"/>
      <c r="W387" s="38"/>
      <c r="X387" s="38"/>
      <c r="Y387" s="38"/>
      <c r="Z387" s="36" t="s">
        <v>2349</v>
      </c>
      <c r="AA387" s="36" t="s">
        <v>462</v>
      </c>
      <c r="AB387" s="36"/>
      <c r="AC387" s="36"/>
      <c r="AD387" s="36"/>
      <c r="AE387" s="36">
        <v>93467</v>
      </c>
      <c r="AF387" s="36">
        <v>93466</v>
      </c>
      <c r="AG387" s="36"/>
    </row>
    <row r="388" spans="1:33" ht="52.5" customHeight="1" x14ac:dyDescent="0.25">
      <c r="A388" s="36">
        <v>98878</v>
      </c>
      <c r="B388" s="36" t="s">
        <v>2350</v>
      </c>
      <c r="C388" s="36" t="s">
        <v>2351</v>
      </c>
      <c r="D388" s="36"/>
      <c r="E388" s="36" t="s">
        <v>1136</v>
      </c>
      <c r="F388" s="36" t="s">
        <v>2352</v>
      </c>
      <c r="G388" s="36" t="s">
        <v>440</v>
      </c>
      <c r="H388" s="36"/>
      <c r="I388" s="36" t="s">
        <v>195</v>
      </c>
      <c r="J388" s="36" t="s">
        <v>613</v>
      </c>
      <c r="K388" s="36" t="s">
        <v>2353</v>
      </c>
      <c r="L388" s="38">
        <v>46736</v>
      </c>
      <c r="M388" s="38"/>
      <c r="N388" s="36">
        <v>138</v>
      </c>
      <c r="O388" s="36">
        <v>1</v>
      </c>
      <c r="P388" s="36">
        <v>0</v>
      </c>
      <c r="Q388" s="36">
        <v>0</v>
      </c>
      <c r="R388" s="36" t="s">
        <v>458</v>
      </c>
      <c r="S388" s="36" t="s">
        <v>943</v>
      </c>
      <c r="T388" s="36" t="s">
        <v>1783</v>
      </c>
      <c r="U388" s="36" t="s">
        <v>475</v>
      </c>
      <c r="V388" s="38"/>
      <c r="W388" s="38"/>
      <c r="X388" s="38"/>
      <c r="Y388" s="38"/>
      <c r="Z388" s="36" t="s">
        <v>2354</v>
      </c>
      <c r="AA388" s="36" t="s">
        <v>462</v>
      </c>
      <c r="AB388" s="36"/>
      <c r="AC388" s="36"/>
      <c r="AD388" s="36"/>
      <c r="AE388" s="36">
        <v>98883</v>
      </c>
      <c r="AF388" s="36">
        <v>98878</v>
      </c>
      <c r="AG388" s="36"/>
    </row>
    <row r="389" spans="1:33" ht="52.5" customHeight="1" x14ac:dyDescent="0.25">
      <c r="A389" s="36">
        <v>99271</v>
      </c>
      <c r="B389" s="36" t="s">
        <v>2355</v>
      </c>
      <c r="C389" s="36" t="s">
        <v>2356</v>
      </c>
      <c r="D389" s="36"/>
      <c r="E389" s="36" t="s">
        <v>2357</v>
      </c>
      <c r="F389" s="36" t="s">
        <v>2357</v>
      </c>
      <c r="G389" s="36" t="s">
        <v>440</v>
      </c>
      <c r="H389" s="36"/>
      <c r="I389" s="36" t="s">
        <v>195</v>
      </c>
      <c r="J389" s="36" t="s">
        <v>613</v>
      </c>
      <c r="K389" s="36" t="s">
        <v>2358</v>
      </c>
      <c r="L389" s="38">
        <v>46736</v>
      </c>
      <c r="M389" s="38"/>
      <c r="N389" s="36">
        <v>138</v>
      </c>
      <c r="O389" s="36">
        <v>0</v>
      </c>
      <c r="P389" s="36">
        <v>0</v>
      </c>
      <c r="Q389" s="36">
        <v>0</v>
      </c>
      <c r="R389" s="36" t="s">
        <v>458</v>
      </c>
      <c r="S389" s="36" t="s">
        <v>1132</v>
      </c>
      <c r="T389" s="36" t="s">
        <v>1132</v>
      </c>
      <c r="U389" s="36" t="s">
        <v>460</v>
      </c>
      <c r="V389" s="38"/>
      <c r="W389" s="38"/>
      <c r="X389" s="38"/>
      <c r="Y389" s="38"/>
      <c r="Z389" s="36" t="s">
        <v>2359</v>
      </c>
      <c r="AA389" s="36" t="s">
        <v>462</v>
      </c>
      <c r="AB389" s="36"/>
      <c r="AC389" s="36"/>
      <c r="AD389" s="36"/>
      <c r="AE389" s="36">
        <v>99272</v>
      </c>
      <c r="AF389" s="36">
        <v>99271</v>
      </c>
      <c r="AG389" s="36"/>
    </row>
    <row r="390" spans="1:33" ht="52.5" customHeight="1" x14ac:dyDescent="0.25">
      <c r="A390" s="36">
        <v>99284</v>
      </c>
      <c r="B390" s="36" t="s">
        <v>2360</v>
      </c>
      <c r="C390" s="36" t="s">
        <v>2361</v>
      </c>
      <c r="D390" s="36"/>
      <c r="E390" s="36" t="s">
        <v>1080</v>
      </c>
      <c r="F390" s="36" t="s">
        <v>1156</v>
      </c>
      <c r="G390" s="36" t="s">
        <v>440</v>
      </c>
      <c r="H390" s="36"/>
      <c r="I390" s="36" t="s">
        <v>195</v>
      </c>
      <c r="J390" s="36" t="s">
        <v>613</v>
      </c>
      <c r="K390" s="36" t="s">
        <v>2362</v>
      </c>
      <c r="L390" s="38">
        <v>46736</v>
      </c>
      <c r="M390" s="38"/>
      <c r="N390" s="36">
        <v>138</v>
      </c>
      <c r="O390" s="36">
        <v>3.68</v>
      </c>
      <c r="P390" s="36">
        <v>0</v>
      </c>
      <c r="Q390" s="36">
        <v>0</v>
      </c>
      <c r="R390" s="36" t="s">
        <v>458</v>
      </c>
      <c r="S390" s="36" t="s">
        <v>1082</v>
      </c>
      <c r="T390" s="36" t="s">
        <v>1082</v>
      </c>
      <c r="U390" s="36" t="s">
        <v>475</v>
      </c>
      <c r="V390" s="38"/>
      <c r="W390" s="38"/>
      <c r="X390" s="38"/>
      <c r="Y390" s="38"/>
      <c r="Z390" s="36" t="s">
        <v>2363</v>
      </c>
      <c r="AA390" s="36" t="s">
        <v>462</v>
      </c>
      <c r="AB390" s="36"/>
      <c r="AC390" s="36"/>
      <c r="AD390" s="36"/>
      <c r="AE390" s="36">
        <v>99285</v>
      </c>
      <c r="AF390" s="36">
        <v>99284</v>
      </c>
      <c r="AG390" s="36"/>
    </row>
    <row r="391" spans="1:33" ht="52.5" customHeight="1" x14ac:dyDescent="0.25">
      <c r="A391" s="36">
        <v>99407</v>
      </c>
      <c r="B391" s="36" t="s">
        <v>2364</v>
      </c>
      <c r="C391" s="36" t="s">
        <v>2365</v>
      </c>
      <c r="D391" s="36"/>
      <c r="E391" s="36" t="s">
        <v>2366</v>
      </c>
      <c r="F391" s="36" t="s">
        <v>1045</v>
      </c>
      <c r="G391" s="36" t="s">
        <v>440</v>
      </c>
      <c r="H391" s="36"/>
      <c r="I391" s="36" t="s">
        <v>195</v>
      </c>
      <c r="J391" s="36" t="s">
        <v>613</v>
      </c>
      <c r="K391" s="36" t="s">
        <v>2367</v>
      </c>
      <c r="L391" s="38">
        <v>46736</v>
      </c>
      <c r="M391" s="38"/>
      <c r="N391" s="36">
        <v>138</v>
      </c>
      <c r="O391" s="36">
        <v>0</v>
      </c>
      <c r="P391" s="36">
        <v>1.3</v>
      </c>
      <c r="Q391" s="36">
        <v>0</v>
      </c>
      <c r="R391" s="36" t="s">
        <v>458</v>
      </c>
      <c r="S391" s="36" t="s">
        <v>1048</v>
      </c>
      <c r="T391" s="36" t="s">
        <v>1048</v>
      </c>
      <c r="U391" s="36" t="s">
        <v>460</v>
      </c>
      <c r="V391" s="38"/>
      <c r="W391" s="38"/>
      <c r="X391" s="38"/>
      <c r="Y391" s="38"/>
      <c r="Z391" s="36" t="s">
        <v>2368</v>
      </c>
      <c r="AA391" s="36" t="s">
        <v>462</v>
      </c>
      <c r="AB391" s="36"/>
      <c r="AC391" s="36"/>
      <c r="AD391" s="36"/>
      <c r="AE391" s="36">
        <v>99408</v>
      </c>
      <c r="AF391" s="36">
        <v>99407</v>
      </c>
      <c r="AG391" s="36"/>
    </row>
    <row r="392" spans="1:33" ht="52.5" customHeight="1" x14ac:dyDescent="0.25">
      <c r="A392" s="36" t="s">
        <v>2369</v>
      </c>
      <c r="B392" s="36" t="s">
        <v>2370</v>
      </c>
      <c r="C392" s="36" t="s">
        <v>2371</v>
      </c>
      <c r="D392" s="36"/>
      <c r="E392" s="36" t="s">
        <v>1155</v>
      </c>
      <c r="F392" s="36" t="s">
        <v>832</v>
      </c>
      <c r="G392" s="36" t="s">
        <v>440</v>
      </c>
      <c r="H392" s="36"/>
      <c r="I392" s="36" t="s">
        <v>195</v>
      </c>
      <c r="J392" s="36" t="s">
        <v>613</v>
      </c>
      <c r="K392" s="36" t="s">
        <v>2372</v>
      </c>
      <c r="L392" s="38">
        <v>46736</v>
      </c>
      <c r="M392" s="38"/>
      <c r="N392" s="36">
        <v>138</v>
      </c>
      <c r="O392" s="36">
        <v>0</v>
      </c>
      <c r="P392" s="36">
        <v>12.8</v>
      </c>
      <c r="Q392" s="36">
        <v>0</v>
      </c>
      <c r="R392" s="36" t="s">
        <v>458</v>
      </c>
      <c r="S392" s="36" t="s">
        <v>1048</v>
      </c>
      <c r="T392" s="36" t="s">
        <v>1048</v>
      </c>
      <c r="U392" s="36" t="s">
        <v>520</v>
      </c>
      <c r="V392" s="38"/>
      <c r="W392" s="38"/>
      <c r="X392" s="38"/>
      <c r="Y392" s="38"/>
      <c r="Z392" s="36" t="s">
        <v>2373</v>
      </c>
      <c r="AA392" s="36" t="s">
        <v>462</v>
      </c>
      <c r="AB392" s="36"/>
      <c r="AC392" s="36"/>
      <c r="AD392" s="36"/>
      <c r="AE392" s="36">
        <v>99481</v>
      </c>
      <c r="AF392" s="36">
        <v>99479</v>
      </c>
      <c r="AG392" s="36"/>
    </row>
    <row r="393" spans="1:33" ht="52.5" customHeight="1" x14ac:dyDescent="0.25">
      <c r="A393" s="36">
        <v>99622</v>
      </c>
      <c r="B393" s="36" t="s">
        <v>2374</v>
      </c>
      <c r="C393" s="36" t="s">
        <v>2374</v>
      </c>
      <c r="D393" s="36"/>
      <c r="E393" s="36" t="s">
        <v>2375</v>
      </c>
      <c r="F393" s="36" t="s">
        <v>2375</v>
      </c>
      <c r="G393" s="36" t="s">
        <v>440</v>
      </c>
      <c r="H393" s="36"/>
      <c r="I393" s="36" t="s">
        <v>195</v>
      </c>
      <c r="J393" s="36" t="s">
        <v>613</v>
      </c>
      <c r="K393" s="36" t="s">
        <v>2376</v>
      </c>
      <c r="L393" s="38">
        <v>46736</v>
      </c>
      <c r="M393" s="38"/>
      <c r="N393" s="36">
        <v>345</v>
      </c>
      <c r="O393" s="36">
        <v>0</v>
      </c>
      <c r="P393" s="36">
        <v>0</v>
      </c>
      <c r="Q393" s="36">
        <v>0</v>
      </c>
      <c r="R393" s="36" t="s">
        <v>458</v>
      </c>
      <c r="S393" s="36" t="s">
        <v>1033</v>
      </c>
      <c r="T393" s="36" t="s">
        <v>1033</v>
      </c>
      <c r="U393" s="36" t="s">
        <v>520</v>
      </c>
      <c r="V393" s="38" t="s">
        <v>1062</v>
      </c>
      <c r="W393" s="38"/>
      <c r="X393" s="38"/>
      <c r="Y393" s="38"/>
      <c r="Z393" s="36" t="s">
        <v>2377</v>
      </c>
      <c r="AA393" s="36" t="s">
        <v>462</v>
      </c>
      <c r="AB393" s="36"/>
      <c r="AC393" s="36"/>
      <c r="AD393" s="36"/>
      <c r="AE393" s="36">
        <v>99623</v>
      </c>
      <c r="AF393" s="36">
        <v>99622</v>
      </c>
      <c r="AG393" s="36"/>
    </row>
    <row r="394" spans="1:33" ht="52.5" customHeight="1" x14ac:dyDescent="0.25">
      <c r="A394" s="36">
        <v>87705</v>
      </c>
      <c r="B394" s="36" t="s">
        <v>2378</v>
      </c>
      <c r="C394" s="36" t="s">
        <v>2379</v>
      </c>
      <c r="D394" s="36"/>
      <c r="E394" s="36" t="s">
        <v>2380</v>
      </c>
      <c r="F394" s="36" t="s">
        <v>2381</v>
      </c>
      <c r="G394" s="36" t="s">
        <v>440</v>
      </c>
      <c r="H394" s="36"/>
      <c r="I394" s="36" t="s">
        <v>195</v>
      </c>
      <c r="J394" s="36" t="s">
        <v>613</v>
      </c>
      <c r="K394" s="36" t="s">
        <v>2382</v>
      </c>
      <c r="L394" s="38">
        <v>46736</v>
      </c>
      <c r="M394" s="38"/>
      <c r="N394" s="36">
        <v>138</v>
      </c>
      <c r="O394" s="36">
        <v>0</v>
      </c>
      <c r="P394" s="36">
        <v>6.2</v>
      </c>
      <c r="Q394" s="36">
        <v>0</v>
      </c>
      <c r="R394" s="36" t="s">
        <v>458</v>
      </c>
      <c r="S394" s="36" t="s">
        <v>701</v>
      </c>
      <c r="T394" s="36" t="s">
        <v>701</v>
      </c>
      <c r="U394" s="36" t="s">
        <v>520</v>
      </c>
      <c r="V394" s="38" t="s">
        <v>702</v>
      </c>
      <c r="W394" s="38"/>
      <c r="X394" s="38"/>
      <c r="Y394" s="38"/>
      <c r="Z394" s="36" t="s">
        <v>2383</v>
      </c>
      <c r="AA394" s="36" t="s">
        <v>462</v>
      </c>
      <c r="AB394" s="36"/>
      <c r="AC394" s="36"/>
      <c r="AD394" s="36"/>
      <c r="AE394" s="36">
        <v>87706</v>
      </c>
      <c r="AF394" s="36">
        <v>87705</v>
      </c>
      <c r="AG394" s="36" t="s">
        <v>2384</v>
      </c>
    </row>
    <row r="395" spans="1:33" ht="52.5" customHeight="1" x14ac:dyDescent="0.25">
      <c r="A395" s="36">
        <v>87709</v>
      </c>
      <c r="B395" s="36" t="s">
        <v>2385</v>
      </c>
      <c r="C395" s="36" t="s">
        <v>2386</v>
      </c>
      <c r="D395" s="36"/>
      <c r="E395" s="36" t="s">
        <v>2387</v>
      </c>
      <c r="F395" s="36" t="s">
        <v>1993</v>
      </c>
      <c r="G395" s="36" t="s">
        <v>440</v>
      </c>
      <c r="H395" s="36"/>
      <c r="I395" s="36" t="s">
        <v>195</v>
      </c>
      <c r="J395" s="36" t="s">
        <v>613</v>
      </c>
      <c r="K395" s="36" t="s">
        <v>2388</v>
      </c>
      <c r="L395" s="38">
        <v>46736</v>
      </c>
      <c r="M395" s="38"/>
      <c r="N395" s="36">
        <v>138</v>
      </c>
      <c r="O395" s="36">
        <v>0</v>
      </c>
      <c r="P395" s="36">
        <v>9.6</v>
      </c>
      <c r="Q395" s="36">
        <v>0</v>
      </c>
      <c r="R395" s="36" t="s">
        <v>458</v>
      </c>
      <c r="S395" s="36" t="s">
        <v>701</v>
      </c>
      <c r="T395" s="36" t="s">
        <v>701</v>
      </c>
      <c r="U395" s="36" t="s">
        <v>520</v>
      </c>
      <c r="V395" s="38" t="s">
        <v>702</v>
      </c>
      <c r="W395" s="38"/>
      <c r="X395" s="38"/>
      <c r="Y395" s="38"/>
      <c r="Z395" s="36" t="s">
        <v>2389</v>
      </c>
      <c r="AA395" s="36" t="s">
        <v>462</v>
      </c>
      <c r="AB395" s="36"/>
      <c r="AC395" s="36"/>
      <c r="AD395" s="36"/>
      <c r="AE395" s="36">
        <v>87710</v>
      </c>
      <c r="AF395" s="36">
        <v>87709</v>
      </c>
      <c r="AG395" s="36" t="s">
        <v>2390</v>
      </c>
    </row>
    <row r="396" spans="1:33" ht="52.5" customHeight="1" x14ac:dyDescent="0.25">
      <c r="A396" s="36">
        <v>91459</v>
      </c>
      <c r="B396" s="36" t="s">
        <v>2391</v>
      </c>
      <c r="C396" s="36" t="s">
        <v>2392</v>
      </c>
      <c r="D396" s="36"/>
      <c r="E396" s="36" t="s">
        <v>2393</v>
      </c>
      <c r="F396" s="36" t="s">
        <v>2393</v>
      </c>
      <c r="G396" s="36" t="s">
        <v>440</v>
      </c>
      <c r="H396" s="36"/>
      <c r="I396" s="36" t="s">
        <v>195</v>
      </c>
      <c r="J396" s="36" t="s">
        <v>613</v>
      </c>
      <c r="K396" s="36" t="s">
        <v>2394</v>
      </c>
      <c r="L396" s="38">
        <v>46736</v>
      </c>
      <c r="M396" s="38"/>
      <c r="N396" s="36">
        <v>345</v>
      </c>
      <c r="O396" s="36">
        <v>0</v>
      </c>
      <c r="P396" s="36">
        <v>0</v>
      </c>
      <c r="Q396" s="36">
        <v>0</v>
      </c>
      <c r="R396" s="36" t="s">
        <v>458</v>
      </c>
      <c r="S396" s="36" t="s">
        <v>801</v>
      </c>
      <c r="T396" s="36" t="s">
        <v>801</v>
      </c>
      <c r="U396" s="36" t="s">
        <v>460</v>
      </c>
      <c r="V396" s="38"/>
      <c r="W396" s="38"/>
      <c r="X396" s="38"/>
      <c r="Y396" s="38"/>
      <c r="Z396" s="36" t="s">
        <v>2395</v>
      </c>
      <c r="AA396" s="36" t="s">
        <v>462</v>
      </c>
      <c r="AB396" s="36"/>
      <c r="AC396" s="36"/>
      <c r="AD396" s="36"/>
      <c r="AE396" s="36">
        <v>91460</v>
      </c>
      <c r="AF396" s="36">
        <v>91459</v>
      </c>
      <c r="AG396" s="36"/>
    </row>
    <row r="397" spans="1:33" ht="52.5" customHeight="1" x14ac:dyDescent="0.25">
      <c r="A397" s="36" t="s">
        <v>2396</v>
      </c>
      <c r="B397" s="36" t="s">
        <v>2397</v>
      </c>
      <c r="C397" s="36" t="s">
        <v>2398</v>
      </c>
      <c r="D397" s="36"/>
      <c r="E397" s="36" t="s">
        <v>2399</v>
      </c>
      <c r="F397" s="36" t="s">
        <v>2400</v>
      </c>
      <c r="G397" s="36" t="s">
        <v>440</v>
      </c>
      <c r="H397" s="36"/>
      <c r="I397" s="36" t="s">
        <v>195</v>
      </c>
      <c r="J397" s="36" t="s">
        <v>613</v>
      </c>
      <c r="K397" s="36" t="s">
        <v>2401</v>
      </c>
      <c r="L397" s="38">
        <v>46736</v>
      </c>
      <c r="M397" s="38"/>
      <c r="N397" s="36">
        <v>69</v>
      </c>
      <c r="O397" s="36">
        <v>0</v>
      </c>
      <c r="P397" s="36">
        <v>6.3</v>
      </c>
      <c r="Q397" s="36">
        <v>0</v>
      </c>
      <c r="R397" s="36" t="s">
        <v>458</v>
      </c>
      <c r="S397" s="36" t="s">
        <v>955</v>
      </c>
      <c r="T397" s="36" t="s">
        <v>1021</v>
      </c>
      <c r="U397" s="36" t="s">
        <v>475</v>
      </c>
      <c r="V397" s="38"/>
      <c r="W397" s="38"/>
      <c r="X397" s="38"/>
      <c r="Y397" s="38"/>
      <c r="Z397" s="36" t="s">
        <v>2402</v>
      </c>
      <c r="AA397" s="36" t="s">
        <v>462</v>
      </c>
      <c r="AB397" s="36"/>
      <c r="AC397" s="36"/>
      <c r="AD397" s="36"/>
      <c r="AE397" s="36">
        <v>91606</v>
      </c>
      <c r="AF397" s="36">
        <v>71910</v>
      </c>
      <c r="AG397" s="36"/>
    </row>
    <row r="398" spans="1:33" ht="52.5" customHeight="1" x14ac:dyDescent="0.25">
      <c r="A398" s="36">
        <v>81067</v>
      </c>
      <c r="B398" s="36" t="s">
        <v>2403</v>
      </c>
      <c r="C398" s="36" t="s">
        <v>2404</v>
      </c>
      <c r="D398" s="36"/>
      <c r="E398" s="36" t="s">
        <v>2405</v>
      </c>
      <c r="F398" s="36" t="s">
        <v>2406</v>
      </c>
      <c r="G398" s="36" t="s">
        <v>440</v>
      </c>
      <c r="H398" s="36"/>
      <c r="I398" s="36" t="s">
        <v>195</v>
      </c>
      <c r="J398" s="36" t="s">
        <v>768</v>
      </c>
      <c r="K398" s="36" t="s">
        <v>2407</v>
      </c>
      <c r="L398" s="38">
        <v>46736</v>
      </c>
      <c r="M398" s="38"/>
      <c r="N398" s="36">
        <v>138</v>
      </c>
      <c r="O398" s="36">
        <v>0</v>
      </c>
      <c r="P398" s="36">
        <v>3.6</v>
      </c>
      <c r="Q398" s="36">
        <v>0</v>
      </c>
      <c r="R398" s="36" t="s">
        <v>458</v>
      </c>
      <c r="S398" s="36" t="s">
        <v>1194</v>
      </c>
      <c r="T398" s="36" t="s">
        <v>1194</v>
      </c>
      <c r="U398" s="36" t="s">
        <v>460</v>
      </c>
      <c r="V398" s="38"/>
      <c r="W398" s="38"/>
      <c r="X398" s="38"/>
      <c r="Y398" s="38"/>
      <c r="Z398" s="36" t="s">
        <v>2408</v>
      </c>
      <c r="AA398" s="36" t="s">
        <v>462</v>
      </c>
      <c r="AB398" s="36"/>
      <c r="AC398" s="36"/>
      <c r="AD398" s="36"/>
      <c r="AE398" s="36">
        <v>81068</v>
      </c>
      <c r="AF398" s="36">
        <v>81067</v>
      </c>
      <c r="AG398" s="36"/>
    </row>
    <row r="399" spans="1:33" ht="52.5" customHeight="1" x14ac:dyDescent="0.25">
      <c r="A399" s="36">
        <v>81225</v>
      </c>
      <c r="B399" s="36" t="s">
        <v>2409</v>
      </c>
      <c r="C399" s="36" t="s">
        <v>2410</v>
      </c>
      <c r="D399" s="36"/>
      <c r="E399" s="36" t="s">
        <v>1096</v>
      </c>
      <c r="F399" s="36" t="s">
        <v>2411</v>
      </c>
      <c r="G399" s="36" t="s">
        <v>440</v>
      </c>
      <c r="H399" s="36"/>
      <c r="I399" s="36" t="s">
        <v>195</v>
      </c>
      <c r="J399" s="36" t="s">
        <v>613</v>
      </c>
      <c r="K399" s="36" t="s">
        <v>2412</v>
      </c>
      <c r="L399" s="38">
        <v>46736</v>
      </c>
      <c r="M399" s="38"/>
      <c r="N399" s="36">
        <v>138</v>
      </c>
      <c r="O399" s="36">
        <v>0</v>
      </c>
      <c r="P399" s="36">
        <v>6.6</v>
      </c>
      <c r="Q399" s="36">
        <v>0</v>
      </c>
      <c r="R399" s="36" t="s">
        <v>458</v>
      </c>
      <c r="S399" s="36" t="s">
        <v>1082</v>
      </c>
      <c r="T399" s="36" t="s">
        <v>1082</v>
      </c>
      <c r="U399" s="36" t="s">
        <v>520</v>
      </c>
      <c r="V399" s="38" t="s">
        <v>1653</v>
      </c>
      <c r="W399" s="38">
        <v>45198</v>
      </c>
      <c r="X399" s="38"/>
      <c r="Y399" s="38"/>
      <c r="Z399" s="36" t="s">
        <v>2413</v>
      </c>
      <c r="AA399" s="36" t="s">
        <v>462</v>
      </c>
      <c r="AB399" s="36"/>
      <c r="AC399" s="36"/>
      <c r="AD399" s="36"/>
      <c r="AE399" s="36">
        <v>81226</v>
      </c>
      <c r="AF399" s="36">
        <v>81225</v>
      </c>
      <c r="AG399" s="36"/>
    </row>
    <row r="400" spans="1:33" ht="52.5" customHeight="1" x14ac:dyDescent="0.25">
      <c r="A400" s="36">
        <v>81232</v>
      </c>
      <c r="B400" s="36" t="s">
        <v>2414</v>
      </c>
      <c r="C400" s="36" t="s">
        <v>2415</v>
      </c>
      <c r="D400" s="36"/>
      <c r="E400" s="36" t="s">
        <v>1096</v>
      </c>
      <c r="F400" s="36" t="s">
        <v>2416</v>
      </c>
      <c r="G400" s="36" t="s">
        <v>440</v>
      </c>
      <c r="H400" s="36"/>
      <c r="I400" s="36" t="s">
        <v>195</v>
      </c>
      <c r="J400" s="36" t="s">
        <v>613</v>
      </c>
      <c r="K400" s="36" t="s">
        <v>1680</v>
      </c>
      <c r="L400" s="38">
        <v>46736</v>
      </c>
      <c r="M400" s="38"/>
      <c r="N400" s="36">
        <v>345</v>
      </c>
      <c r="O400" s="36">
        <v>0</v>
      </c>
      <c r="P400" s="36">
        <v>5</v>
      </c>
      <c r="Q400" s="36">
        <v>0</v>
      </c>
      <c r="R400" s="36" t="s">
        <v>458</v>
      </c>
      <c r="S400" s="36" t="s">
        <v>1082</v>
      </c>
      <c r="T400" s="36" t="s">
        <v>1082</v>
      </c>
      <c r="U400" s="36" t="s">
        <v>520</v>
      </c>
      <c r="V400" s="38" t="s">
        <v>1083</v>
      </c>
      <c r="W400" s="38">
        <v>45198</v>
      </c>
      <c r="X400" s="38"/>
      <c r="Y400" s="38"/>
      <c r="Z400" s="36" t="s">
        <v>2417</v>
      </c>
      <c r="AA400" s="36" t="s">
        <v>462</v>
      </c>
      <c r="AB400" s="36"/>
      <c r="AC400" s="36"/>
      <c r="AD400" s="36"/>
      <c r="AE400" s="36">
        <v>81665</v>
      </c>
      <c r="AF400" s="36">
        <v>81232</v>
      </c>
      <c r="AG400" s="36"/>
    </row>
    <row r="401" spans="1:33" ht="52.5" customHeight="1" x14ac:dyDescent="0.25">
      <c r="A401" s="36">
        <v>66190</v>
      </c>
      <c r="B401" s="36" t="s">
        <v>2418</v>
      </c>
      <c r="C401" s="36" t="s">
        <v>2419</v>
      </c>
      <c r="D401" s="36"/>
      <c r="E401" s="36" t="s">
        <v>2420</v>
      </c>
      <c r="F401" s="36" t="s">
        <v>2421</v>
      </c>
      <c r="G401" s="36" t="s">
        <v>440</v>
      </c>
      <c r="H401" s="36"/>
      <c r="I401" s="36" t="s">
        <v>195</v>
      </c>
      <c r="J401" s="36" t="s">
        <v>768</v>
      </c>
      <c r="K401" s="36" t="s">
        <v>2422</v>
      </c>
      <c r="L401" s="38">
        <v>46736</v>
      </c>
      <c r="M401" s="38"/>
      <c r="N401" s="36">
        <v>138</v>
      </c>
      <c r="O401" s="36">
        <v>0</v>
      </c>
      <c r="P401" s="36">
        <v>0</v>
      </c>
      <c r="Q401" s="36">
        <v>0</v>
      </c>
      <c r="R401" s="36" t="s">
        <v>458</v>
      </c>
      <c r="S401" s="36" t="s">
        <v>1194</v>
      </c>
      <c r="T401" s="36" t="s">
        <v>1194</v>
      </c>
      <c r="U401" s="36" t="s">
        <v>460</v>
      </c>
      <c r="V401" s="38"/>
      <c r="W401" s="38"/>
      <c r="X401" s="38"/>
      <c r="Y401" s="38"/>
      <c r="Z401" s="36" t="s">
        <v>2423</v>
      </c>
      <c r="AA401" s="36" t="s">
        <v>462</v>
      </c>
      <c r="AB401" s="36"/>
      <c r="AC401" s="36"/>
      <c r="AD401" s="36"/>
      <c r="AE401" s="36">
        <v>66191</v>
      </c>
      <c r="AF401" s="36">
        <v>66190</v>
      </c>
      <c r="AG401" s="36"/>
    </row>
    <row r="402" spans="1:33" ht="52.5" customHeight="1" x14ac:dyDescent="0.25">
      <c r="A402" s="36">
        <v>68681</v>
      </c>
      <c r="B402" s="36" t="s">
        <v>2424</v>
      </c>
      <c r="C402" s="36" t="s">
        <v>2425</v>
      </c>
      <c r="D402" s="36"/>
      <c r="E402" s="36" t="s">
        <v>770</v>
      </c>
      <c r="F402" s="36" t="s">
        <v>2426</v>
      </c>
      <c r="G402" s="36" t="s">
        <v>440</v>
      </c>
      <c r="H402" s="36"/>
      <c r="I402" s="36" t="s">
        <v>195</v>
      </c>
      <c r="J402" s="36" t="s">
        <v>768</v>
      </c>
      <c r="K402" s="36" t="s">
        <v>2427</v>
      </c>
      <c r="L402" s="38">
        <v>46736</v>
      </c>
      <c r="M402" s="38"/>
      <c r="N402" s="36">
        <v>69</v>
      </c>
      <c r="O402" s="36">
        <v>0</v>
      </c>
      <c r="P402" s="36">
        <v>0</v>
      </c>
      <c r="Q402" s="36">
        <v>0</v>
      </c>
      <c r="R402" s="36" t="s">
        <v>458</v>
      </c>
      <c r="S402" s="36" t="s">
        <v>770</v>
      </c>
      <c r="T402" s="36" t="s">
        <v>1148</v>
      </c>
      <c r="U402" s="36" t="s">
        <v>460</v>
      </c>
      <c r="V402" s="38"/>
      <c r="W402" s="38"/>
      <c r="X402" s="38"/>
      <c r="Y402" s="38"/>
      <c r="Z402" s="36" t="s">
        <v>2428</v>
      </c>
      <c r="AA402" s="36" t="s">
        <v>462</v>
      </c>
      <c r="AB402" s="36"/>
      <c r="AC402" s="36"/>
      <c r="AD402" s="36"/>
      <c r="AE402" s="36">
        <v>68682</v>
      </c>
      <c r="AF402" s="36">
        <v>68681</v>
      </c>
      <c r="AG402" s="36"/>
    </row>
    <row r="403" spans="1:33" ht="52.5" customHeight="1" x14ac:dyDescent="0.25">
      <c r="A403" s="36">
        <v>68706</v>
      </c>
      <c r="B403" s="36" t="s">
        <v>2429</v>
      </c>
      <c r="C403" s="36" t="s">
        <v>2430</v>
      </c>
      <c r="D403" s="36"/>
      <c r="E403" s="36" t="s">
        <v>2431</v>
      </c>
      <c r="F403" s="36" t="s">
        <v>2432</v>
      </c>
      <c r="G403" s="36" t="s">
        <v>440</v>
      </c>
      <c r="H403" s="36"/>
      <c r="I403" s="36" t="s">
        <v>195</v>
      </c>
      <c r="J403" s="36" t="s">
        <v>613</v>
      </c>
      <c r="K403" s="36" t="s">
        <v>2433</v>
      </c>
      <c r="L403" s="38">
        <v>46736</v>
      </c>
      <c r="M403" s="38"/>
      <c r="N403" s="36">
        <v>69</v>
      </c>
      <c r="O403" s="36">
        <v>0</v>
      </c>
      <c r="P403" s="36">
        <v>0</v>
      </c>
      <c r="Q403" s="36">
        <v>0</v>
      </c>
      <c r="R403" s="36" t="s">
        <v>458</v>
      </c>
      <c r="S403" s="36" t="s">
        <v>459</v>
      </c>
      <c r="T403" s="36" t="s">
        <v>924</v>
      </c>
      <c r="U403" s="36" t="s">
        <v>460</v>
      </c>
      <c r="V403" s="38"/>
      <c r="W403" s="38"/>
      <c r="X403" s="38"/>
      <c r="Y403" s="38"/>
      <c r="Z403" s="36" t="s">
        <v>2434</v>
      </c>
      <c r="AA403" s="36" t="s">
        <v>462</v>
      </c>
      <c r="AB403" s="36"/>
      <c r="AC403" s="36"/>
      <c r="AD403" s="36"/>
      <c r="AE403" s="36">
        <v>68707</v>
      </c>
      <c r="AF403" s="36">
        <v>68706</v>
      </c>
      <c r="AG403" s="36"/>
    </row>
    <row r="404" spans="1:33" ht="52.5" customHeight="1" x14ac:dyDescent="0.25">
      <c r="A404" s="36">
        <v>72940</v>
      </c>
      <c r="B404" s="36" t="s">
        <v>2435</v>
      </c>
      <c r="C404" s="36" t="s">
        <v>2436</v>
      </c>
      <c r="D404" s="36"/>
      <c r="E404" s="36" t="s">
        <v>2437</v>
      </c>
      <c r="F404" s="36" t="s">
        <v>2438</v>
      </c>
      <c r="G404" s="36" t="s">
        <v>440</v>
      </c>
      <c r="H404" s="36" t="s">
        <v>2439</v>
      </c>
      <c r="I404" s="36" t="s">
        <v>195</v>
      </c>
      <c r="J404" s="36" t="s">
        <v>768</v>
      </c>
      <c r="K404" s="36"/>
      <c r="L404" s="38">
        <v>46736</v>
      </c>
      <c r="M404" s="38"/>
      <c r="N404" s="36">
        <v>138</v>
      </c>
      <c r="O404" s="36">
        <v>3.4</v>
      </c>
      <c r="P404" s="36">
        <v>0</v>
      </c>
      <c r="Q404" s="36">
        <v>0</v>
      </c>
      <c r="R404" s="36" t="s">
        <v>458</v>
      </c>
      <c r="S404" s="36" t="s">
        <v>1041</v>
      </c>
      <c r="T404" s="36" t="s">
        <v>821</v>
      </c>
      <c r="U404" s="36" t="s">
        <v>460</v>
      </c>
      <c r="V404" s="38"/>
      <c r="W404" s="38"/>
      <c r="X404" s="38"/>
      <c r="Y404" s="38"/>
      <c r="Z404" s="36" t="s">
        <v>2440</v>
      </c>
      <c r="AA404" s="36" t="s">
        <v>462</v>
      </c>
      <c r="AB404" s="36"/>
      <c r="AC404" s="36"/>
      <c r="AD404" s="36"/>
      <c r="AE404" s="36">
        <v>72941</v>
      </c>
      <c r="AF404" s="36">
        <v>72940</v>
      </c>
      <c r="AG404" s="36"/>
    </row>
    <row r="405" spans="1:33" ht="52.5" customHeight="1" x14ac:dyDescent="0.25">
      <c r="A405" s="36">
        <v>76654</v>
      </c>
      <c r="B405" s="36" t="s">
        <v>2441</v>
      </c>
      <c r="C405" s="36" t="s">
        <v>2441</v>
      </c>
      <c r="D405" s="36"/>
      <c r="E405" s="36" t="s">
        <v>2442</v>
      </c>
      <c r="F405" s="36" t="s">
        <v>2442</v>
      </c>
      <c r="G405" s="36" t="s">
        <v>440</v>
      </c>
      <c r="H405" s="36"/>
      <c r="I405" s="36" t="s">
        <v>195</v>
      </c>
      <c r="J405" s="36" t="s">
        <v>613</v>
      </c>
      <c r="K405" s="36" t="s">
        <v>2443</v>
      </c>
      <c r="L405" s="38">
        <v>46736</v>
      </c>
      <c r="M405" s="38"/>
      <c r="N405" s="36">
        <v>345</v>
      </c>
      <c r="O405" s="36">
        <v>0</v>
      </c>
      <c r="P405" s="36">
        <v>5.6</v>
      </c>
      <c r="Q405" s="36">
        <v>600</v>
      </c>
      <c r="R405" s="36" t="s">
        <v>1193</v>
      </c>
      <c r="S405" s="36" t="s">
        <v>615</v>
      </c>
      <c r="T405" s="36" t="s">
        <v>615</v>
      </c>
      <c r="U405" s="36" t="s">
        <v>520</v>
      </c>
      <c r="V405" s="38" t="s">
        <v>2444</v>
      </c>
      <c r="W405" s="38">
        <v>45727</v>
      </c>
      <c r="X405" s="38"/>
      <c r="Y405" s="38"/>
      <c r="Z405" s="36" t="s">
        <v>2445</v>
      </c>
      <c r="AA405" s="36" t="s">
        <v>462</v>
      </c>
      <c r="AB405" s="36"/>
      <c r="AC405" s="36"/>
      <c r="AD405" s="36"/>
      <c r="AE405" s="36">
        <v>76655</v>
      </c>
      <c r="AF405" s="36">
        <v>76654</v>
      </c>
      <c r="AG405" s="36" t="s">
        <v>2446</v>
      </c>
    </row>
    <row r="406" spans="1:33" ht="52.5" customHeight="1" x14ac:dyDescent="0.25">
      <c r="A406" s="36">
        <v>111207</v>
      </c>
      <c r="B406" s="36" t="s">
        <v>2447</v>
      </c>
      <c r="C406" s="36"/>
      <c r="D406" s="36"/>
      <c r="E406" s="36" t="s">
        <v>2448</v>
      </c>
      <c r="F406" s="36"/>
      <c r="G406" s="36" t="s">
        <v>440</v>
      </c>
      <c r="H406" s="36"/>
      <c r="I406" s="36" t="s">
        <v>195</v>
      </c>
      <c r="J406" s="36" t="s">
        <v>613</v>
      </c>
      <c r="K406" s="36" t="s">
        <v>2449</v>
      </c>
      <c r="L406" s="38">
        <v>46736</v>
      </c>
      <c r="M406" s="38"/>
      <c r="N406" s="36">
        <v>345</v>
      </c>
      <c r="O406" s="36">
        <v>0</v>
      </c>
      <c r="P406" s="36">
        <v>0</v>
      </c>
      <c r="Q406" s="36">
        <v>0</v>
      </c>
      <c r="R406" s="36" t="s">
        <v>458</v>
      </c>
      <c r="S406" s="36" t="s">
        <v>1194</v>
      </c>
      <c r="T406" s="36"/>
      <c r="U406" s="36" t="s">
        <v>460</v>
      </c>
      <c r="V406" s="38"/>
      <c r="W406" s="38"/>
      <c r="X406" s="38"/>
      <c r="Y406" s="38"/>
      <c r="Z406" s="36">
        <v>2217</v>
      </c>
      <c r="AA406" s="36" t="s">
        <v>462</v>
      </c>
      <c r="AB406" s="36"/>
      <c r="AC406" s="36"/>
      <c r="AD406" s="36"/>
      <c r="AE406" s="36">
        <v>111208</v>
      </c>
      <c r="AF406" s="36">
        <v>111207</v>
      </c>
      <c r="AG406" s="36"/>
    </row>
    <row r="407" spans="1:33" ht="52.5" customHeight="1" x14ac:dyDescent="0.25">
      <c r="A407" s="36">
        <v>87010</v>
      </c>
      <c r="B407" s="36" t="s">
        <v>2450</v>
      </c>
      <c r="C407" s="36" t="s">
        <v>2450</v>
      </c>
      <c r="D407" s="36"/>
      <c r="E407" s="36" t="s">
        <v>2451</v>
      </c>
      <c r="F407" s="36" t="s">
        <v>2451</v>
      </c>
      <c r="G407" s="36" t="s">
        <v>440</v>
      </c>
      <c r="H407" s="36"/>
      <c r="I407" s="36" t="s">
        <v>195</v>
      </c>
      <c r="J407" s="36" t="s">
        <v>613</v>
      </c>
      <c r="K407" s="36" t="s">
        <v>2452</v>
      </c>
      <c r="L407" s="38">
        <v>46736</v>
      </c>
      <c r="M407" s="38"/>
      <c r="N407" s="36">
        <v>345</v>
      </c>
      <c r="O407" s="36">
        <v>2.3199999999999998</v>
      </c>
      <c r="P407" s="36">
        <v>0</v>
      </c>
      <c r="Q407" s="36">
        <v>1200</v>
      </c>
      <c r="R407" s="36" t="s">
        <v>458</v>
      </c>
      <c r="S407" s="36" t="s">
        <v>2267</v>
      </c>
      <c r="T407" s="36" t="s">
        <v>2267</v>
      </c>
      <c r="U407" s="36" t="s">
        <v>520</v>
      </c>
      <c r="V407" s="38" t="s">
        <v>2453</v>
      </c>
      <c r="W407" s="38">
        <v>45369</v>
      </c>
      <c r="X407" s="38"/>
      <c r="Y407" s="38"/>
      <c r="Z407" s="36" t="s">
        <v>2454</v>
      </c>
      <c r="AA407" s="36" t="s">
        <v>462</v>
      </c>
      <c r="AB407" s="36"/>
      <c r="AC407" s="36"/>
      <c r="AD407" s="36"/>
      <c r="AE407" s="36">
        <v>111488</v>
      </c>
      <c r="AF407" s="36">
        <v>87010</v>
      </c>
      <c r="AG407" s="36"/>
    </row>
    <row r="408" spans="1:33" ht="52.5" customHeight="1" x14ac:dyDescent="0.25">
      <c r="A408" s="36">
        <v>111794</v>
      </c>
      <c r="B408" s="36" t="s">
        <v>2455</v>
      </c>
      <c r="C408" s="36" t="s">
        <v>2455</v>
      </c>
      <c r="D408" s="36"/>
      <c r="E408" s="36" t="s">
        <v>2456</v>
      </c>
      <c r="F408" s="36" t="s">
        <v>2456</v>
      </c>
      <c r="G408" s="36" t="s">
        <v>440</v>
      </c>
      <c r="H408" s="36"/>
      <c r="I408" s="36" t="s">
        <v>195</v>
      </c>
      <c r="J408" s="36" t="s">
        <v>613</v>
      </c>
      <c r="K408" s="36" t="s">
        <v>2457</v>
      </c>
      <c r="L408" s="38">
        <v>46736</v>
      </c>
      <c r="M408" s="38"/>
      <c r="N408" s="36">
        <v>138</v>
      </c>
      <c r="O408" s="36">
        <v>0</v>
      </c>
      <c r="P408" s="36">
        <v>0</v>
      </c>
      <c r="Q408" s="36">
        <v>0</v>
      </c>
      <c r="R408" s="36" t="s">
        <v>458</v>
      </c>
      <c r="S408" s="36" t="s">
        <v>2125</v>
      </c>
      <c r="T408" s="36" t="s">
        <v>2125</v>
      </c>
      <c r="U408" s="36" t="s">
        <v>460</v>
      </c>
      <c r="V408" s="38"/>
      <c r="W408" s="38"/>
      <c r="X408" s="38"/>
      <c r="Y408" s="38"/>
      <c r="Z408" s="36" t="s">
        <v>2458</v>
      </c>
      <c r="AA408" s="36" t="s">
        <v>462</v>
      </c>
      <c r="AB408" s="36"/>
      <c r="AC408" s="36"/>
      <c r="AD408" s="36"/>
      <c r="AE408" s="36">
        <v>111795</v>
      </c>
      <c r="AF408" s="36">
        <v>111794</v>
      </c>
      <c r="AG408" s="36"/>
    </row>
    <row r="409" spans="1:33" ht="52.5" customHeight="1" x14ac:dyDescent="0.25">
      <c r="A409" s="36">
        <v>111870</v>
      </c>
      <c r="B409" s="36" t="s">
        <v>2459</v>
      </c>
      <c r="C409" s="36" t="s">
        <v>2459</v>
      </c>
      <c r="D409" s="36"/>
      <c r="E409" s="36" t="s">
        <v>2460</v>
      </c>
      <c r="F409" s="36" t="s">
        <v>2460</v>
      </c>
      <c r="G409" s="36" t="s">
        <v>440</v>
      </c>
      <c r="H409" s="36"/>
      <c r="I409" s="36" t="s">
        <v>195</v>
      </c>
      <c r="J409" s="36" t="s">
        <v>613</v>
      </c>
      <c r="K409" s="36" t="s">
        <v>2461</v>
      </c>
      <c r="L409" s="38">
        <v>46736</v>
      </c>
      <c r="M409" s="38"/>
      <c r="N409" s="36">
        <v>138</v>
      </c>
      <c r="O409" s="36">
        <v>0</v>
      </c>
      <c r="P409" s="36">
        <v>0</v>
      </c>
      <c r="Q409" s="36">
        <v>0</v>
      </c>
      <c r="R409" s="36" t="s">
        <v>458</v>
      </c>
      <c r="S409" s="36" t="s">
        <v>1033</v>
      </c>
      <c r="T409" s="36" t="s">
        <v>1033</v>
      </c>
      <c r="U409" s="36" t="s">
        <v>460</v>
      </c>
      <c r="V409" s="38"/>
      <c r="W409" s="38"/>
      <c r="X409" s="38"/>
      <c r="Y409" s="38"/>
      <c r="Z409" s="36" t="s">
        <v>2462</v>
      </c>
      <c r="AA409" s="36" t="s">
        <v>462</v>
      </c>
      <c r="AB409" s="36"/>
      <c r="AC409" s="36"/>
      <c r="AD409" s="36"/>
      <c r="AE409" s="36">
        <v>111871</v>
      </c>
      <c r="AF409" s="36">
        <v>111870</v>
      </c>
      <c r="AG409" s="36"/>
    </row>
    <row r="410" spans="1:33" ht="52.5" customHeight="1" x14ac:dyDescent="0.25">
      <c r="A410" s="36">
        <v>111952</v>
      </c>
      <c r="B410" s="36" t="s">
        <v>2463</v>
      </c>
      <c r="C410" s="36" t="s">
        <v>2463</v>
      </c>
      <c r="D410" s="36"/>
      <c r="E410" s="36" t="s">
        <v>2464</v>
      </c>
      <c r="F410" s="36"/>
      <c r="G410" s="36" t="s">
        <v>440</v>
      </c>
      <c r="H410" s="36"/>
      <c r="I410" s="36" t="s">
        <v>195</v>
      </c>
      <c r="J410" s="36" t="s">
        <v>768</v>
      </c>
      <c r="K410" s="36" t="s">
        <v>2465</v>
      </c>
      <c r="L410" s="38">
        <v>46736</v>
      </c>
      <c r="M410" s="38"/>
      <c r="N410" s="36">
        <v>138</v>
      </c>
      <c r="O410" s="36">
        <v>0</v>
      </c>
      <c r="P410" s="36">
        <v>0</v>
      </c>
      <c r="Q410" s="36">
        <v>0</v>
      </c>
      <c r="R410" s="36" t="s">
        <v>458</v>
      </c>
      <c r="S410" s="36" t="s">
        <v>1946</v>
      </c>
      <c r="T410" s="36" t="s">
        <v>1946</v>
      </c>
      <c r="U410" s="36" t="s">
        <v>460</v>
      </c>
      <c r="V410" s="38"/>
      <c r="W410" s="38"/>
      <c r="X410" s="38"/>
      <c r="Y410" s="38"/>
      <c r="Z410" s="36" t="s">
        <v>2466</v>
      </c>
      <c r="AA410" s="36" t="s">
        <v>462</v>
      </c>
      <c r="AB410" s="36"/>
      <c r="AC410" s="36"/>
      <c r="AD410" s="36"/>
      <c r="AE410" s="36">
        <v>111953</v>
      </c>
      <c r="AF410" s="36">
        <v>111952</v>
      </c>
      <c r="AG410" s="36"/>
    </row>
    <row r="411" spans="1:33" ht="52.5" customHeight="1" x14ac:dyDescent="0.25">
      <c r="A411" s="36">
        <v>110583</v>
      </c>
      <c r="B411" s="36" t="s">
        <v>2467</v>
      </c>
      <c r="C411" s="36" t="s">
        <v>2468</v>
      </c>
      <c r="D411" s="36"/>
      <c r="E411" s="36" t="s">
        <v>2469</v>
      </c>
      <c r="F411" s="36"/>
      <c r="G411" s="36" t="s">
        <v>440</v>
      </c>
      <c r="H411" s="36"/>
      <c r="I411" s="36" t="s">
        <v>195</v>
      </c>
      <c r="J411" s="36" t="s">
        <v>768</v>
      </c>
      <c r="K411" s="36" t="s">
        <v>2439</v>
      </c>
      <c r="L411" s="38">
        <v>46736</v>
      </c>
      <c r="M411" s="38"/>
      <c r="N411" s="36">
        <v>138</v>
      </c>
      <c r="O411" s="36">
        <v>0</v>
      </c>
      <c r="P411" s="36">
        <v>0</v>
      </c>
      <c r="Q411" s="36">
        <v>0</v>
      </c>
      <c r="R411" s="36" t="s">
        <v>458</v>
      </c>
      <c r="S411" s="36" t="s">
        <v>1041</v>
      </c>
      <c r="T411" s="36"/>
      <c r="U411" s="36" t="s">
        <v>460</v>
      </c>
      <c r="V411" s="38"/>
      <c r="W411" s="38"/>
      <c r="X411" s="38"/>
      <c r="Y411" s="38"/>
      <c r="Z411" s="36">
        <v>2118</v>
      </c>
      <c r="AA411" s="36" t="s">
        <v>462</v>
      </c>
      <c r="AB411" s="36"/>
      <c r="AC411" s="36"/>
      <c r="AD411" s="36"/>
      <c r="AE411" s="36">
        <v>112556</v>
      </c>
      <c r="AF411" s="36">
        <v>110583</v>
      </c>
      <c r="AG411" s="36"/>
    </row>
    <row r="412" spans="1:33" ht="52.5" customHeight="1" x14ac:dyDescent="0.25">
      <c r="A412" s="36">
        <v>104821</v>
      </c>
      <c r="B412" s="36" t="s">
        <v>2470</v>
      </c>
      <c r="C412" s="36" t="s">
        <v>2470</v>
      </c>
      <c r="D412" s="36"/>
      <c r="E412" s="36" t="s">
        <v>1194</v>
      </c>
      <c r="F412" s="36" t="s">
        <v>1194</v>
      </c>
      <c r="G412" s="36" t="s">
        <v>440</v>
      </c>
      <c r="H412" s="36" t="s">
        <v>2471</v>
      </c>
      <c r="I412" s="36" t="s">
        <v>195</v>
      </c>
      <c r="J412" s="36" t="s">
        <v>768</v>
      </c>
      <c r="K412" s="36"/>
      <c r="L412" s="38">
        <v>46736</v>
      </c>
      <c r="M412" s="38">
        <v>46022</v>
      </c>
      <c r="N412" s="36">
        <v>138</v>
      </c>
      <c r="O412" s="36">
        <v>0</v>
      </c>
      <c r="P412" s="36">
        <v>0</v>
      </c>
      <c r="Q412" s="36">
        <v>0</v>
      </c>
      <c r="R412" s="36" t="s">
        <v>458</v>
      </c>
      <c r="S412" s="36" t="s">
        <v>1194</v>
      </c>
      <c r="T412" s="36" t="s">
        <v>1194</v>
      </c>
      <c r="U412" s="36" t="s">
        <v>460</v>
      </c>
      <c r="V412" s="38"/>
      <c r="W412" s="38"/>
      <c r="X412" s="38"/>
      <c r="Y412" s="38"/>
      <c r="Z412" s="36" t="s">
        <v>2472</v>
      </c>
      <c r="AA412" s="36" t="s">
        <v>462</v>
      </c>
      <c r="AB412" s="36"/>
      <c r="AC412" s="36"/>
      <c r="AD412" s="36"/>
      <c r="AE412" s="36">
        <v>104822</v>
      </c>
      <c r="AF412" s="36">
        <v>104821</v>
      </c>
      <c r="AG412" s="36"/>
    </row>
    <row r="413" spans="1:33" ht="52.5" customHeight="1" x14ac:dyDescent="0.25">
      <c r="A413" s="36">
        <v>104824</v>
      </c>
      <c r="B413" s="36" t="s">
        <v>2473</v>
      </c>
      <c r="C413" s="36" t="s">
        <v>2474</v>
      </c>
      <c r="D413" s="36"/>
      <c r="E413" s="36" t="s">
        <v>1194</v>
      </c>
      <c r="F413" s="36" t="s">
        <v>1194</v>
      </c>
      <c r="G413" s="36" t="s">
        <v>440</v>
      </c>
      <c r="H413" s="36" t="s">
        <v>2475</v>
      </c>
      <c r="I413" s="36" t="s">
        <v>195</v>
      </c>
      <c r="J413" s="36" t="s">
        <v>768</v>
      </c>
      <c r="K413" s="36"/>
      <c r="L413" s="38">
        <v>46736</v>
      </c>
      <c r="M413" s="38">
        <v>46022</v>
      </c>
      <c r="N413" s="36">
        <v>138</v>
      </c>
      <c r="O413" s="36">
        <v>0</v>
      </c>
      <c r="P413" s="36">
        <v>0</v>
      </c>
      <c r="Q413" s="36">
        <v>0</v>
      </c>
      <c r="R413" s="36" t="s">
        <v>458</v>
      </c>
      <c r="S413" s="36" t="s">
        <v>1194</v>
      </c>
      <c r="T413" s="36" t="s">
        <v>1194</v>
      </c>
      <c r="U413" s="36" t="s">
        <v>460</v>
      </c>
      <c r="V413" s="38" t="s">
        <v>1062</v>
      </c>
      <c r="W413" s="38"/>
      <c r="X413" s="38"/>
      <c r="Y413" s="38"/>
      <c r="Z413" s="36" t="s">
        <v>2476</v>
      </c>
      <c r="AA413" s="36" t="s">
        <v>462</v>
      </c>
      <c r="AB413" s="36"/>
      <c r="AC413" s="36"/>
      <c r="AD413" s="36"/>
      <c r="AE413" s="36">
        <v>104825</v>
      </c>
      <c r="AF413" s="36">
        <v>104824</v>
      </c>
      <c r="AG413" s="36"/>
    </row>
    <row r="414" spans="1:33" ht="52.5" customHeight="1" x14ac:dyDescent="0.25">
      <c r="A414" s="36">
        <v>104898</v>
      </c>
      <c r="B414" s="36" t="s">
        <v>2477</v>
      </c>
      <c r="C414" s="36" t="s">
        <v>2478</v>
      </c>
      <c r="D414" s="36"/>
      <c r="E414" s="36" t="s">
        <v>2479</v>
      </c>
      <c r="F414" s="36" t="s">
        <v>2480</v>
      </c>
      <c r="G414" s="36" t="s">
        <v>440</v>
      </c>
      <c r="H414" s="36"/>
      <c r="I414" s="36" t="s">
        <v>195</v>
      </c>
      <c r="J414" s="36" t="s">
        <v>613</v>
      </c>
      <c r="K414" s="36" t="s">
        <v>2481</v>
      </c>
      <c r="L414" s="38">
        <v>46736</v>
      </c>
      <c r="M414" s="38"/>
      <c r="N414" s="36">
        <v>345</v>
      </c>
      <c r="O414" s="36">
        <v>60</v>
      </c>
      <c r="P414" s="36">
        <v>0</v>
      </c>
      <c r="Q414" s="36">
        <v>0</v>
      </c>
      <c r="R414" s="36" t="s">
        <v>458</v>
      </c>
      <c r="S414" s="36" t="s">
        <v>2479</v>
      </c>
      <c r="T414" s="36" t="s">
        <v>2479</v>
      </c>
      <c r="U414" s="36" t="s">
        <v>475</v>
      </c>
      <c r="V414" s="38" t="s">
        <v>2482</v>
      </c>
      <c r="W414" s="38">
        <v>46107</v>
      </c>
      <c r="X414" s="38">
        <v>46128</v>
      </c>
      <c r="Y414" s="38"/>
      <c r="Z414" s="36" t="s">
        <v>2483</v>
      </c>
      <c r="AA414" s="36" t="s">
        <v>462</v>
      </c>
      <c r="AB414" s="36"/>
      <c r="AC414" s="36"/>
      <c r="AD414" s="36"/>
      <c r="AE414" s="36">
        <v>104899</v>
      </c>
      <c r="AF414" s="36">
        <v>104898</v>
      </c>
      <c r="AG414" s="36"/>
    </row>
    <row r="415" spans="1:33" ht="52.5" customHeight="1" x14ac:dyDescent="0.25">
      <c r="A415" s="36" t="s">
        <v>2484</v>
      </c>
      <c r="B415" s="36" t="s">
        <v>2485</v>
      </c>
      <c r="C415" s="36" t="s">
        <v>2486</v>
      </c>
      <c r="D415" s="36"/>
      <c r="E415" s="36" t="s">
        <v>1045</v>
      </c>
      <c r="F415" s="36" t="s">
        <v>1045</v>
      </c>
      <c r="G415" s="36" t="s">
        <v>440</v>
      </c>
      <c r="H415" s="36"/>
      <c r="I415" s="36" t="s">
        <v>195</v>
      </c>
      <c r="J415" s="36" t="s">
        <v>613</v>
      </c>
      <c r="K415" s="36" t="s">
        <v>2487</v>
      </c>
      <c r="L415" s="38">
        <v>46736</v>
      </c>
      <c r="M415" s="38"/>
      <c r="N415" s="36">
        <v>138</v>
      </c>
      <c r="O415" s="36">
        <v>0</v>
      </c>
      <c r="P415" s="36">
        <v>13.6</v>
      </c>
      <c r="Q415" s="36">
        <v>0</v>
      </c>
      <c r="R415" s="36" t="s">
        <v>458</v>
      </c>
      <c r="S415" s="36" t="s">
        <v>1048</v>
      </c>
      <c r="T415" s="36" t="s">
        <v>1048</v>
      </c>
      <c r="U415" s="36" t="s">
        <v>460</v>
      </c>
      <c r="V415" s="38"/>
      <c r="W415" s="38"/>
      <c r="X415" s="38"/>
      <c r="Y415" s="38"/>
      <c r="Z415" s="36" t="s">
        <v>2488</v>
      </c>
      <c r="AA415" s="36" t="s">
        <v>462</v>
      </c>
      <c r="AB415" s="36"/>
      <c r="AC415" s="36"/>
      <c r="AD415" s="36"/>
      <c r="AE415" s="36">
        <v>105053</v>
      </c>
      <c r="AF415" s="36">
        <v>102849</v>
      </c>
      <c r="AG415" s="36"/>
    </row>
    <row r="416" spans="1:33" ht="52.5" customHeight="1" x14ac:dyDescent="0.25">
      <c r="A416" s="36">
        <v>105330</v>
      </c>
      <c r="B416" s="36" t="s">
        <v>2489</v>
      </c>
      <c r="C416" s="36" t="s">
        <v>2490</v>
      </c>
      <c r="D416" s="36"/>
      <c r="E416" s="36" t="s">
        <v>1059</v>
      </c>
      <c r="F416" s="36" t="s">
        <v>2491</v>
      </c>
      <c r="G416" s="36" t="s">
        <v>440</v>
      </c>
      <c r="H416" s="36"/>
      <c r="I416" s="36" t="s">
        <v>195</v>
      </c>
      <c r="J416" s="36" t="s">
        <v>768</v>
      </c>
      <c r="K416" s="36" t="s">
        <v>2492</v>
      </c>
      <c r="L416" s="38">
        <v>46736</v>
      </c>
      <c r="M416" s="38"/>
      <c r="N416" s="36">
        <v>138</v>
      </c>
      <c r="O416" s="36">
        <v>0</v>
      </c>
      <c r="P416" s="36">
        <v>0</v>
      </c>
      <c r="Q416" s="36">
        <v>0</v>
      </c>
      <c r="R416" s="36" t="s">
        <v>458</v>
      </c>
      <c r="S416" s="36" t="s">
        <v>1061</v>
      </c>
      <c r="T416" s="36" t="s">
        <v>1061</v>
      </c>
      <c r="U416" s="36" t="s">
        <v>520</v>
      </c>
      <c r="V416" s="38"/>
      <c r="W416" s="38">
        <v>45694</v>
      </c>
      <c r="X416" s="38">
        <v>46100</v>
      </c>
      <c r="Y416" s="38"/>
      <c r="Z416" s="36" t="s">
        <v>2493</v>
      </c>
      <c r="AA416" s="36" t="s">
        <v>462</v>
      </c>
      <c r="AB416" s="36"/>
      <c r="AC416" s="36"/>
      <c r="AD416" s="36"/>
      <c r="AE416" s="36">
        <v>105331</v>
      </c>
      <c r="AF416" s="36">
        <v>105330</v>
      </c>
      <c r="AG416" s="36" t="s">
        <v>2494</v>
      </c>
    </row>
    <row r="417" spans="1:33" ht="52.5" customHeight="1" x14ac:dyDescent="0.25">
      <c r="A417" s="36">
        <v>105332</v>
      </c>
      <c r="B417" s="36" t="s">
        <v>2495</v>
      </c>
      <c r="C417" s="36" t="s">
        <v>2496</v>
      </c>
      <c r="D417" s="36"/>
      <c r="E417" s="36" t="s">
        <v>2497</v>
      </c>
      <c r="F417" s="36" t="s">
        <v>2498</v>
      </c>
      <c r="G417" s="36" t="s">
        <v>440</v>
      </c>
      <c r="H417" s="36"/>
      <c r="I417" s="36" t="s">
        <v>195</v>
      </c>
      <c r="J417" s="36" t="s">
        <v>613</v>
      </c>
      <c r="K417" s="36" t="s">
        <v>2499</v>
      </c>
      <c r="L417" s="38">
        <v>46736</v>
      </c>
      <c r="M417" s="38"/>
      <c r="N417" s="36">
        <v>345</v>
      </c>
      <c r="O417" s="36">
        <v>0</v>
      </c>
      <c r="P417" s="36">
        <v>3</v>
      </c>
      <c r="Q417" s="36">
        <v>0</v>
      </c>
      <c r="R417" s="36" t="s">
        <v>458</v>
      </c>
      <c r="S417" s="36" t="s">
        <v>1194</v>
      </c>
      <c r="T417" s="36" t="s">
        <v>1194</v>
      </c>
      <c r="U417" s="36" t="s">
        <v>520</v>
      </c>
      <c r="V417" s="38" t="s">
        <v>1062</v>
      </c>
      <c r="W417" s="38">
        <v>45694</v>
      </c>
      <c r="X417" s="38">
        <v>46100</v>
      </c>
      <c r="Y417" s="38"/>
      <c r="Z417" s="36" t="s">
        <v>2500</v>
      </c>
      <c r="AA417" s="36" t="s">
        <v>462</v>
      </c>
      <c r="AB417" s="36"/>
      <c r="AC417" s="36"/>
      <c r="AD417" s="36"/>
      <c r="AE417" s="36">
        <v>105333</v>
      </c>
      <c r="AF417" s="36">
        <v>105332</v>
      </c>
      <c r="AG417" s="36"/>
    </row>
    <row r="418" spans="1:33" ht="52.5" customHeight="1" x14ac:dyDescent="0.25">
      <c r="A418" s="36">
        <v>105320</v>
      </c>
      <c r="B418" s="36" t="s">
        <v>2501</v>
      </c>
      <c r="C418" s="36" t="s">
        <v>2502</v>
      </c>
      <c r="D418" s="36"/>
      <c r="E418" s="36" t="s">
        <v>2503</v>
      </c>
      <c r="F418" s="36"/>
      <c r="G418" s="36" t="s">
        <v>440</v>
      </c>
      <c r="H418" s="36"/>
      <c r="I418" s="36" t="s">
        <v>195</v>
      </c>
      <c r="J418" s="36" t="s">
        <v>768</v>
      </c>
      <c r="K418" s="36" t="s">
        <v>2504</v>
      </c>
      <c r="L418" s="38">
        <v>46736</v>
      </c>
      <c r="M418" s="38"/>
      <c r="N418" s="36">
        <v>138</v>
      </c>
      <c r="O418" s="36">
        <v>0</v>
      </c>
      <c r="P418" s="36">
        <v>0</v>
      </c>
      <c r="Q418" s="36">
        <v>0</v>
      </c>
      <c r="R418" s="36" t="s">
        <v>2505</v>
      </c>
      <c r="S418" s="36" t="s">
        <v>1061</v>
      </c>
      <c r="T418" s="36"/>
      <c r="U418" s="36" t="s">
        <v>520</v>
      </c>
      <c r="V418" s="38" t="s">
        <v>1062</v>
      </c>
      <c r="W418" s="38">
        <v>45694</v>
      </c>
      <c r="X418" s="38">
        <v>46100</v>
      </c>
      <c r="Y418" s="38"/>
      <c r="Z418" s="36">
        <v>2229</v>
      </c>
      <c r="AA418" s="36" t="s">
        <v>462</v>
      </c>
      <c r="AB418" s="36"/>
      <c r="AC418" s="36"/>
      <c r="AD418" s="36"/>
      <c r="AE418" s="36">
        <v>105831</v>
      </c>
      <c r="AF418" s="36">
        <v>105320</v>
      </c>
      <c r="AG418" s="36"/>
    </row>
    <row r="419" spans="1:33" ht="52.5" customHeight="1" x14ac:dyDescent="0.25">
      <c r="A419" s="36">
        <v>104506</v>
      </c>
      <c r="B419" s="36" t="s">
        <v>2506</v>
      </c>
      <c r="C419" s="36" t="s">
        <v>2506</v>
      </c>
      <c r="D419" s="36"/>
      <c r="E419" s="36" t="s">
        <v>2507</v>
      </c>
      <c r="F419" s="36" t="s">
        <v>2507</v>
      </c>
      <c r="G419" s="36" t="s">
        <v>440</v>
      </c>
      <c r="H419" s="36"/>
      <c r="I419" s="36" t="s">
        <v>195</v>
      </c>
      <c r="J419" s="36" t="s">
        <v>613</v>
      </c>
      <c r="K419" s="36" t="s">
        <v>2508</v>
      </c>
      <c r="L419" s="38">
        <v>46736</v>
      </c>
      <c r="M419" s="38"/>
      <c r="N419" s="36">
        <v>138</v>
      </c>
      <c r="O419" s="36">
        <v>0</v>
      </c>
      <c r="P419" s="36">
        <v>0</v>
      </c>
      <c r="Q419" s="36">
        <v>0</v>
      </c>
      <c r="R419" s="36" t="s">
        <v>458</v>
      </c>
      <c r="S419" s="36" t="s">
        <v>1167</v>
      </c>
      <c r="T419" s="36" t="s">
        <v>1167</v>
      </c>
      <c r="U419" s="36" t="s">
        <v>460</v>
      </c>
      <c r="V419" s="38"/>
      <c r="W419" s="38"/>
      <c r="X419" s="38"/>
      <c r="Y419" s="38"/>
      <c r="Z419" s="36" t="s">
        <v>2509</v>
      </c>
      <c r="AA419" s="36" t="s">
        <v>462</v>
      </c>
      <c r="AB419" s="36"/>
      <c r="AC419" s="36"/>
      <c r="AD419" s="36"/>
      <c r="AE419" s="36">
        <v>104507</v>
      </c>
      <c r="AF419" s="36">
        <v>104506</v>
      </c>
      <c r="AG419" s="36"/>
    </row>
    <row r="420" spans="1:33" ht="52.5" customHeight="1" x14ac:dyDescent="0.25">
      <c r="A420" s="36">
        <v>87021</v>
      </c>
      <c r="B420" s="36" t="s">
        <v>2510</v>
      </c>
      <c r="C420" s="36" t="s">
        <v>2510</v>
      </c>
      <c r="D420" s="36"/>
      <c r="E420" s="36" t="s">
        <v>2451</v>
      </c>
      <c r="F420" s="36" t="s">
        <v>2511</v>
      </c>
      <c r="G420" s="36" t="s">
        <v>440</v>
      </c>
      <c r="H420" s="36"/>
      <c r="I420" s="36" t="s">
        <v>195</v>
      </c>
      <c r="J420" s="36" t="s">
        <v>613</v>
      </c>
      <c r="K420" s="36" t="s">
        <v>2512</v>
      </c>
      <c r="L420" s="38">
        <v>46737</v>
      </c>
      <c r="M420" s="38"/>
      <c r="N420" s="36">
        <v>345</v>
      </c>
      <c r="O420" s="36">
        <v>36</v>
      </c>
      <c r="P420" s="36">
        <v>0</v>
      </c>
      <c r="Q420" s="36">
        <v>0</v>
      </c>
      <c r="R420" s="36" t="s">
        <v>458</v>
      </c>
      <c r="S420" s="36" t="s">
        <v>2267</v>
      </c>
      <c r="T420" s="36" t="s">
        <v>740</v>
      </c>
      <c r="U420" s="36" t="s">
        <v>520</v>
      </c>
      <c r="V420" s="38" t="s">
        <v>2453</v>
      </c>
      <c r="W420" s="38">
        <v>45369</v>
      </c>
      <c r="X420" s="38"/>
      <c r="Y420" s="38"/>
      <c r="Z420" s="36" t="s">
        <v>2513</v>
      </c>
      <c r="AA420" s="36" t="s">
        <v>462</v>
      </c>
      <c r="AB420" s="36"/>
      <c r="AC420" s="36"/>
      <c r="AD420" s="36"/>
      <c r="AE420" s="36">
        <v>87022</v>
      </c>
      <c r="AF420" s="36">
        <v>87021</v>
      </c>
      <c r="AG420" s="36"/>
    </row>
    <row r="421" spans="1:33" ht="52.5" customHeight="1" x14ac:dyDescent="0.25">
      <c r="A421" s="36">
        <v>105334</v>
      </c>
      <c r="B421" s="36" t="s">
        <v>2514</v>
      </c>
      <c r="C421" s="36" t="s">
        <v>2515</v>
      </c>
      <c r="D421" s="36"/>
      <c r="E421" s="36" t="s">
        <v>2497</v>
      </c>
      <c r="F421" s="36" t="s">
        <v>2516</v>
      </c>
      <c r="G421" s="36" t="s">
        <v>440</v>
      </c>
      <c r="H421" s="36"/>
      <c r="I421" s="36" t="s">
        <v>195</v>
      </c>
      <c r="J421" s="36" t="s">
        <v>768</v>
      </c>
      <c r="K421" s="36" t="s">
        <v>2517</v>
      </c>
      <c r="L421" s="38">
        <v>46737</v>
      </c>
      <c r="M421" s="38"/>
      <c r="N421" s="36">
        <v>138</v>
      </c>
      <c r="O421" s="36">
        <v>0</v>
      </c>
      <c r="P421" s="36">
        <v>1.25</v>
      </c>
      <c r="Q421" s="36">
        <v>0</v>
      </c>
      <c r="R421" s="36" t="s">
        <v>458</v>
      </c>
      <c r="S421" s="36" t="s">
        <v>1194</v>
      </c>
      <c r="T421" s="36" t="s">
        <v>1194</v>
      </c>
      <c r="U421" s="36" t="s">
        <v>520</v>
      </c>
      <c r="V421" s="38" t="s">
        <v>1062</v>
      </c>
      <c r="W421" s="38">
        <v>45694</v>
      </c>
      <c r="X421" s="38">
        <v>46100</v>
      </c>
      <c r="Y421" s="38"/>
      <c r="Z421" s="36" t="s">
        <v>2518</v>
      </c>
      <c r="AA421" s="36" t="s">
        <v>462</v>
      </c>
      <c r="AB421" s="36"/>
      <c r="AC421" s="36"/>
      <c r="AD421" s="36"/>
      <c r="AE421" s="36">
        <v>105608</v>
      </c>
      <c r="AF421" s="36">
        <v>105334</v>
      </c>
      <c r="AG421" s="36"/>
    </row>
    <row r="422" spans="1:33" ht="52.5" customHeight="1" x14ac:dyDescent="0.25">
      <c r="A422" s="36">
        <v>105324</v>
      </c>
      <c r="B422" s="36" t="s">
        <v>2519</v>
      </c>
      <c r="C422" s="36" t="s">
        <v>2520</v>
      </c>
      <c r="D422" s="36"/>
      <c r="E422" s="36" t="s">
        <v>2521</v>
      </c>
      <c r="F422" s="36" t="s">
        <v>2522</v>
      </c>
      <c r="G422" s="36" t="s">
        <v>440</v>
      </c>
      <c r="H422" s="36"/>
      <c r="I422" s="36" t="s">
        <v>195</v>
      </c>
      <c r="J422" s="36" t="s">
        <v>768</v>
      </c>
      <c r="K422" s="36" t="s">
        <v>2523</v>
      </c>
      <c r="L422" s="38">
        <v>46737</v>
      </c>
      <c r="M422" s="38"/>
      <c r="N422" s="36">
        <v>138</v>
      </c>
      <c r="O422" s="36">
        <v>0</v>
      </c>
      <c r="P422" s="36">
        <v>8.3000000000000007</v>
      </c>
      <c r="Q422" s="36">
        <v>0</v>
      </c>
      <c r="R422" s="36" t="s">
        <v>458</v>
      </c>
      <c r="S422" s="36" t="s">
        <v>1194</v>
      </c>
      <c r="T422" s="36" t="s">
        <v>1194</v>
      </c>
      <c r="U422" s="36" t="s">
        <v>520</v>
      </c>
      <c r="V422" s="38" t="s">
        <v>1062</v>
      </c>
      <c r="W422" s="38">
        <v>45694</v>
      </c>
      <c r="X422" s="38">
        <v>46100</v>
      </c>
      <c r="Y422" s="38"/>
      <c r="Z422" s="36" t="s">
        <v>2524</v>
      </c>
      <c r="AA422" s="36" t="s">
        <v>462</v>
      </c>
      <c r="AB422" s="36"/>
      <c r="AC422" s="36"/>
      <c r="AD422" s="36"/>
      <c r="AE422" s="36">
        <v>105325</v>
      </c>
      <c r="AF422" s="36">
        <v>105324</v>
      </c>
      <c r="AG422" s="36"/>
    </row>
    <row r="423" spans="1:33" ht="52.5" customHeight="1" x14ac:dyDescent="0.25">
      <c r="A423" s="36">
        <v>105314</v>
      </c>
      <c r="B423" s="36" t="s">
        <v>2525</v>
      </c>
      <c r="C423" s="36" t="s">
        <v>2526</v>
      </c>
      <c r="D423" s="36"/>
      <c r="E423" s="36" t="s">
        <v>2527</v>
      </c>
      <c r="F423" s="36" t="s">
        <v>2516</v>
      </c>
      <c r="G423" s="36" t="s">
        <v>440</v>
      </c>
      <c r="H423" s="36"/>
      <c r="I423" s="36" t="s">
        <v>195</v>
      </c>
      <c r="J423" s="36" t="s">
        <v>768</v>
      </c>
      <c r="K423" s="36" t="s">
        <v>2528</v>
      </c>
      <c r="L423" s="38">
        <v>46737</v>
      </c>
      <c r="M423" s="38"/>
      <c r="N423" s="36">
        <v>138</v>
      </c>
      <c r="O423" s="36">
        <v>0</v>
      </c>
      <c r="P423" s="36">
        <v>5.3</v>
      </c>
      <c r="Q423" s="36">
        <v>0</v>
      </c>
      <c r="R423" s="36" t="s">
        <v>458</v>
      </c>
      <c r="S423" s="36" t="s">
        <v>1194</v>
      </c>
      <c r="T423" s="36" t="s">
        <v>1194</v>
      </c>
      <c r="U423" s="36" t="s">
        <v>520</v>
      </c>
      <c r="V423" s="38" t="s">
        <v>1062</v>
      </c>
      <c r="W423" s="38">
        <v>45694</v>
      </c>
      <c r="X423" s="38">
        <v>46100</v>
      </c>
      <c r="Y423" s="38"/>
      <c r="Z423" s="36" t="s">
        <v>2529</v>
      </c>
      <c r="AA423" s="36" t="s">
        <v>462</v>
      </c>
      <c r="AB423" s="36"/>
      <c r="AC423" s="36"/>
      <c r="AD423" s="36"/>
      <c r="AE423" s="36">
        <v>105315</v>
      </c>
      <c r="AF423" s="36">
        <v>105314</v>
      </c>
      <c r="AG423" s="36"/>
    </row>
    <row r="424" spans="1:33" ht="52.5" customHeight="1" x14ac:dyDescent="0.25">
      <c r="A424" s="36">
        <v>90061</v>
      </c>
      <c r="B424" s="36" t="s">
        <v>2530</v>
      </c>
      <c r="C424" s="36" t="s">
        <v>2531</v>
      </c>
      <c r="D424" s="36"/>
      <c r="E424" s="36" t="s">
        <v>2532</v>
      </c>
      <c r="F424" s="36"/>
      <c r="G424" s="36" t="s">
        <v>440</v>
      </c>
      <c r="H424" s="36"/>
      <c r="I424" s="36" t="s">
        <v>511</v>
      </c>
      <c r="J424" s="36" t="s">
        <v>2533</v>
      </c>
      <c r="K424" s="36" t="s">
        <v>2534</v>
      </c>
      <c r="L424" s="38">
        <v>46738</v>
      </c>
      <c r="M424" s="38"/>
      <c r="N424" s="36">
        <v>345</v>
      </c>
      <c r="O424" s="36">
        <v>0</v>
      </c>
      <c r="P424" s="36">
        <v>0</v>
      </c>
      <c r="Q424" s="36">
        <v>0</v>
      </c>
      <c r="R424" s="36" t="s">
        <v>458</v>
      </c>
      <c r="S424" s="36" t="s">
        <v>2535</v>
      </c>
      <c r="T424" s="36"/>
      <c r="U424" s="36" t="s">
        <v>460</v>
      </c>
      <c r="V424" s="38"/>
      <c r="W424" s="38"/>
      <c r="X424" s="38"/>
      <c r="Y424" s="38"/>
      <c r="Z424" s="36" t="s">
        <v>2536</v>
      </c>
      <c r="AA424" s="36" t="s">
        <v>462</v>
      </c>
      <c r="AB424" s="36" t="s">
        <v>478</v>
      </c>
      <c r="AC424" s="36"/>
      <c r="AD424" s="36"/>
      <c r="AE424" s="36">
        <v>91151</v>
      </c>
      <c r="AF424" s="36">
        <v>90061</v>
      </c>
      <c r="AG424" s="36"/>
    </row>
    <row r="425" spans="1:33" ht="52.5" customHeight="1" x14ac:dyDescent="0.25">
      <c r="A425" s="36">
        <v>102661</v>
      </c>
      <c r="B425" s="36" t="s">
        <v>2537</v>
      </c>
      <c r="C425" s="36"/>
      <c r="D425" s="36"/>
      <c r="E425" s="36"/>
      <c r="F425" s="36"/>
      <c r="G425" s="36" t="s">
        <v>440</v>
      </c>
      <c r="H425" s="36"/>
      <c r="I425" s="36" t="s">
        <v>658</v>
      </c>
      <c r="J425" s="36" t="s">
        <v>659</v>
      </c>
      <c r="K425" s="36"/>
      <c r="L425" s="38">
        <v>46738</v>
      </c>
      <c r="M425" s="38"/>
      <c r="N425" s="36">
        <v>69</v>
      </c>
      <c r="O425" s="36">
        <v>0.13</v>
      </c>
      <c r="P425" s="36">
        <v>0</v>
      </c>
      <c r="Q425" s="36">
        <v>0</v>
      </c>
      <c r="R425" s="36" t="s">
        <v>458</v>
      </c>
      <c r="S425" s="36" t="s">
        <v>801</v>
      </c>
      <c r="T425" s="36"/>
      <c r="U425" s="36" t="s">
        <v>460</v>
      </c>
      <c r="V425" s="38"/>
      <c r="W425" s="38"/>
      <c r="X425" s="38"/>
      <c r="Y425" s="38"/>
      <c r="Z425" s="36" t="s">
        <v>2538</v>
      </c>
      <c r="AA425" s="36" t="s">
        <v>462</v>
      </c>
      <c r="AB425" s="36"/>
      <c r="AC425" s="36"/>
      <c r="AD425" s="36"/>
      <c r="AE425" s="36">
        <v>102662</v>
      </c>
      <c r="AF425" s="36">
        <v>102661</v>
      </c>
      <c r="AG425" s="36"/>
    </row>
    <row r="426" spans="1:33" ht="52.5" customHeight="1" x14ac:dyDescent="0.25">
      <c r="A426" s="36">
        <v>61449</v>
      </c>
      <c r="B426" s="36" t="s">
        <v>2539</v>
      </c>
      <c r="C426" s="36" t="s">
        <v>2540</v>
      </c>
      <c r="D426" s="36"/>
      <c r="E426" s="36" t="s">
        <v>2541</v>
      </c>
      <c r="F426" s="36" t="s">
        <v>2541</v>
      </c>
      <c r="G426" s="36" t="s">
        <v>440</v>
      </c>
      <c r="H426" s="36"/>
      <c r="I426" s="36" t="s">
        <v>608</v>
      </c>
      <c r="J426" s="36" t="s">
        <v>964</v>
      </c>
      <c r="K426" s="36"/>
      <c r="L426" s="38">
        <v>46738</v>
      </c>
      <c r="M426" s="38"/>
      <c r="N426" s="36">
        <v>138</v>
      </c>
      <c r="O426" s="36">
        <v>0</v>
      </c>
      <c r="P426" s="36">
        <v>0</v>
      </c>
      <c r="Q426" s="36">
        <v>0</v>
      </c>
      <c r="R426" s="36" t="s">
        <v>458</v>
      </c>
      <c r="S426" s="36" t="s">
        <v>1740</v>
      </c>
      <c r="T426" s="36"/>
      <c r="U426" s="36" t="s">
        <v>460</v>
      </c>
      <c r="V426" s="38"/>
      <c r="W426" s="38"/>
      <c r="X426" s="38"/>
      <c r="Y426" s="38"/>
      <c r="Z426" s="36">
        <v>7594</v>
      </c>
      <c r="AA426" s="36" t="s">
        <v>462</v>
      </c>
      <c r="AB426" s="36" t="s">
        <v>478</v>
      </c>
      <c r="AC426" s="36"/>
      <c r="AD426" s="36"/>
      <c r="AE426" s="36">
        <v>61450</v>
      </c>
      <c r="AF426" s="36">
        <v>61449</v>
      </c>
      <c r="AG426" s="36"/>
    </row>
    <row r="427" spans="1:33" ht="52.5" customHeight="1" x14ac:dyDescent="0.25">
      <c r="A427" s="36">
        <v>80850</v>
      </c>
      <c r="B427" s="36" t="s">
        <v>2542</v>
      </c>
      <c r="C427" s="36" t="s">
        <v>2543</v>
      </c>
      <c r="D427" s="36" t="s">
        <v>584</v>
      </c>
      <c r="E427" s="36" t="s">
        <v>2544</v>
      </c>
      <c r="F427" s="36" t="s">
        <v>2545</v>
      </c>
      <c r="G427" s="36" t="s">
        <v>440</v>
      </c>
      <c r="H427" s="36" t="s">
        <v>2546</v>
      </c>
      <c r="I427" s="36" t="s">
        <v>574</v>
      </c>
      <c r="J427" s="36" t="s">
        <v>2547</v>
      </c>
      <c r="K427" s="36"/>
      <c r="L427" s="38">
        <v>46742</v>
      </c>
      <c r="M427" s="38"/>
      <c r="N427" s="36">
        <v>69</v>
      </c>
      <c r="O427" s="36">
        <v>0</v>
      </c>
      <c r="P427" s="36">
        <v>0.45</v>
      </c>
      <c r="Q427" s="36">
        <v>0</v>
      </c>
      <c r="R427" s="36" t="s">
        <v>458</v>
      </c>
      <c r="S427" s="36" t="s">
        <v>576</v>
      </c>
      <c r="T427" s="36"/>
      <c r="U427" s="36" t="s">
        <v>460</v>
      </c>
      <c r="V427" s="38"/>
      <c r="W427" s="38"/>
      <c r="X427" s="38"/>
      <c r="Y427" s="38"/>
      <c r="Z427" s="36" t="s">
        <v>2548</v>
      </c>
      <c r="AA427" s="36" t="s">
        <v>462</v>
      </c>
      <c r="AB427" s="36" t="s">
        <v>478</v>
      </c>
      <c r="AC427" s="36"/>
      <c r="AD427" s="36"/>
      <c r="AE427" s="36">
        <v>80851</v>
      </c>
      <c r="AF427" s="36">
        <v>80850</v>
      </c>
      <c r="AG427" s="36"/>
    </row>
    <row r="428" spans="1:33" ht="52.5" customHeight="1" x14ac:dyDescent="0.25">
      <c r="A428" s="36">
        <v>104595</v>
      </c>
      <c r="B428" s="36" t="s">
        <v>2549</v>
      </c>
      <c r="C428" s="36" t="s">
        <v>2550</v>
      </c>
      <c r="D428" s="36"/>
      <c r="E428" s="36" t="s">
        <v>2551</v>
      </c>
      <c r="F428" s="36"/>
      <c r="G428" s="36" t="s">
        <v>440</v>
      </c>
      <c r="H428" s="36"/>
      <c r="I428" s="36" t="s">
        <v>816</v>
      </c>
      <c r="J428" s="36" t="s">
        <v>817</v>
      </c>
      <c r="K428" s="36"/>
      <c r="L428" s="38">
        <v>46747</v>
      </c>
      <c r="M428" s="38"/>
      <c r="N428" s="36">
        <v>138</v>
      </c>
      <c r="O428" s="36">
        <v>0</v>
      </c>
      <c r="P428" s="36">
        <v>0</v>
      </c>
      <c r="Q428" s="36">
        <v>0</v>
      </c>
      <c r="R428" s="36" t="s">
        <v>458</v>
      </c>
      <c r="S428" s="36" t="s">
        <v>818</v>
      </c>
      <c r="T428" s="36"/>
      <c r="U428" s="36" t="s">
        <v>460</v>
      </c>
      <c r="V428" s="38"/>
      <c r="W428" s="38"/>
      <c r="X428" s="38"/>
      <c r="Y428" s="38"/>
      <c r="Z428" s="36" t="s">
        <v>2552</v>
      </c>
      <c r="AA428" s="36" t="s">
        <v>462</v>
      </c>
      <c r="AB428" s="36"/>
      <c r="AC428" s="36"/>
      <c r="AD428" s="36"/>
      <c r="AE428" s="36">
        <v>104596</v>
      </c>
      <c r="AF428" s="36">
        <v>104595</v>
      </c>
      <c r="AG428" s="36"/>
    </row>
    <row r="429" spans="1:33" ht="52.5" customHeight="1" x14ac:dyDescent="0.25">
      <c r="A429" s="36">
        <v>104605</v>
      </c>
      <c r="B429" s="36" t="s">
        <v>2553</v>
      </c>
      <c r="C429" s="36" t="s">
        <v>2554</v>
      </c>
      <c r="D429" s="36"/>
      <c r="E429" s="36" t="s">
        <v>2555</v>
      </c>
      <c r="F429" s="36" t="s">
        <v>2556</v>
      </c>
      <c r="G429" s="36" t="s">
        <v>440</v>
      </c>
      <c r="H429" s="36"/>
      <c r="I429" s="36" t="s">
        <v>816</v>
      </c>
      <c r="J429" s="36" t="s">
        <v>817</v>
      </c>
      <c r="K429" s="36"/>
      <c r="L429" s="38">
        <v>46747</v>
      </c>
      <c r="M429" s="38"/>
      <c r="N429" s="36">
        <v>138</v>
      </c>
      <c r="O429" s="36">
        <v>0</v>
      </c>
      <c r="P429" s="36">
        <v>12.4</v>
      </c>
      <c r="Q429" s="36">
        <v>0</v>
      </c>
      <c r="R429" s="36" t="s">
        <v>458</v>
      </c>
      <c r="S429" s="36" t="s">
        <v>1362</v>
      </c>
      <c r="T429" s="36" t="s">
        <v>2557</v>
      </c>
      <c r="U429" s="36" t="s">
        <v>460</v>
      </c>
      <c r="V429" s="38"/>
      <c r="W429" s="38"/>
      <c r="X429" s="38"/>
      <c r="Y429" s="38"/>
      <c r="Z429" s="36" t="s">
        <v>2558</v>
      </c>
      <c r="AA429" s="36" t="s">
        <v>462</v>
      </c>
      <c r="AB429" s="36"/>
      <c r="AC429" s="36"/>
      <c r="AD429" s="36"/>
      <c r="AE429" s="36">
        <v>104606</v>
      </c>
      <c r="AF429" s="36">
        <v>104605</v>
      </c>
      <c r="AG429" s="36"/>
    </row>
    <row r="430" spans="1:33" ht="52.5" customHeight="1" x14ac:dyDescent="0.25">
      <c r="A430" s="36">
        <v>104601</v>
      </c>
      <c r="B430" s="36" t="s">
        <v>2559</v>
      </c>
      <c r="C430" s="36" t="s">
        <v>2554</v>
      </c>
      <c r="D430" s="36"/>
      <c r="E430" s="36" t="s">
        <v>2556</v>
      </c>
      <c r="F430" s="36" t="s">
        <v>2560</v>
      </c>
      <c r="G430" s="36" t="s">
        <v>440</v>
      </c>
      <c r="H430" s="36"/>
      <c r="I430" s="36" t="s">
        <v>816</v>
      </c>
      <c r="J430" s="36" t="s">
        <v>817</v>
      </c>
      <c r="K430" s="36"/>
      <c r="L430" s="38">
        <v>46747</v>
      </c>
      <c r="M430" s="38"/>
      <c r="N430" s="36">
        <v>138</v>
      </c>
      <c r="O430" s="36">
        <v>0</v>
      </c>
      <c r="P430" s="36">
        <v>14</v>
      </c>
      <c r="Q430" s="36">
        <v>0</v>
      </c>
      <c r="R430" s="36" t="s">
        <v>458</v>
      </c>
      <c r="S430" s="36" t="s">
        <v>2557</v>
      </c>
      <c r="T430" s="36" t="s">
        <v>2557</v>
      </c>
      <c r="U430" s="36" t="s">
        <v>460</v>
      </c>
      <c r="V430" s="38"/>
      <c r="W430" s="38"/>
      <c r="X430" s="38"/>
      <c r="Y430" s="38"/>
      <c r="Z430" s="36" t="s">
        <v>2561</v>
      </c>
      <c r="AA430" s="36" t="s">
        <v>462</v>
      </c>
      <c r="AB430" s="36"/>
      <c r="AC430" s="36"/>
      <c r="AD430" s="36"/>
      <c r="AE430" s="36">
        <v>104602</v>
      </c>
      <c r="AF430" s="36">
        <v>104601</v>
      </c>
      <c r="AG430" s="36"/>
    </row>
    <row r="431" spans="1:33" ht="52.5" customHeight="1" x14ac:dyDescent="0.25">
      <c r="A431" s="36">
        <v>105470</v>
      </c>
      <c r="B431" s="36" t="s">
        <v>2562</v>
      </c>
      <c r="C431" s="36"/>
      <c r="D431" s="36"/>
      <c r="E431" s="36"/>
      <c r="F431" s="36"/>
      <c r="G431" s="36" t="s">
        <v>440</v>
      </c>
      <c r="H431" s="36"/>
      <c r="I431" s="36" t="s">
        <v>154</v>
      </c>
      <c r="J431" s="36" t="s">
        <v>1065</v>
      </c>
      <c r="K431" s="36"/>
      <c r="L431" s="38">
        <v>46748</v>
      </c>
      <c r="M431" s="38"/>
      <c r="N431" s="36">
        <v>345</v>
      </c>
      <c r="O431" s="36">
        <v>0</v>
      </c>
      <c r="P431" s="36">
        <v>0</v>
      </c>
      <c r="Q431" s="36">
        <v>1500</v>
      </c>
      <c r="R431" s="36" t="s">
        <v>458</v>
      </c>
      <c r="S431" s="36" t="s">
        <v>740</v>
      </c>
      <c r="T431" s="36" t="s">
        <v>740</v>
      </c>
      <c r="U431" s="36" t="s">
        <v>520</v>
      </c>
      <c r="V431" s="38" t="s">
        <v>1066</v>
      </c>
      <c r="W431" s="38"/>
      <c r="X431" s="38"/>
      <c r="Y431" s="38"/>
      <c r="Z431" s="36" t="s">
        <v>2563</v>
      </c>
      <c r="AA431" s="36" t="s">
        <v>462</v>
      </c>
      <c r="AB431" s="36"/>
      <c r="AC431" s="36"/>
      <c r="AD431" s="36"/>
      <c r="AE431" s="36">
        <v>105471</v>
      </c>
      <c r="AF431" s="36">
        <v>105470</v>
      </c>
      <c r="AG431" s="36"/>
    </row>
    <row r="432" spans="1:33" ht="52.5" customHeight="1" x14ac:dyDescent="0.25">
      <c r="A432" s="36">
        <v>104599</v>
      </c>
      <c r="B432" s="36" t="s">
        <v>2564</v>
      </c>
      <c r="C432" s="36" t="s">
        <v>2565</v>
      </c>
      <c r="D432" s="36"/>
      <c r="E432" s="36" t="s">
        <v>2566</v>
      </c>
      <c r="F432" s="36"/>
      <c r="G432" s="36" t="s">
        <v>440</v>
      </c>
      <c r="H432" s="36"/>
      <c r="I432" s="36" t="s">
        <v>816</v>
      </c>
      <c r="J432" s="36" t="s">
        <v>817</v>
      </c>
      <c r="K432" s="36"/>
      <c r="L432" s="38">
        <v>46749</v>
      </c>
      <c r="M432" s="38"/>
      <c r="N432" s="36">
        <v>138</v>
      </c>
      <c r="O432" s="36">
        <v>0</v>
      </c>
      <c r="P432" s="36">
        <v>0</v>
      </c>
      <c r="Q432" s="36">
        <v>0</v>
      </c>
      <c r="R432" s="36" t="s">
        <v>458</v>
      </c>
      <c r="S432" s="36" t="s">
        <v>818</v>
      </c>
      <c r="T432" s="36"/>
      <c r="U432" s="36" t="s">
        <v>460</v>
      </c>
      <c r="V432" s="38"/>
      <c r="W432" s="38"/>
      <c r="X432" s="38"/>
      <c r="Y432" s="38"/>
      <c r="Z432" s="36" t="s">
        <v>2567</v>
      </c>
      <c r="AA432" s="36" t="s">
        <v>462</v>
      </c>
      <c r="AB432" s="36"/>
      <c r="AC432" s="36"/>
      <c r="AD432" s="36"/>
      <c r="AE432" s="36">
        <v>104600</v>
      </c>
      <c r="AF432" s="36">
        <v>104599</v>
      </c>
      <c r="AG432" s="36"/>
    </row>
    <row r="433" spans="1:33" ht="52.5" customHeight="1" x14ac:dyDescent="0.25">
      <c r="A433" s="36">
        <v>99821</v>
      </c>
      <c r="B433" s="36" t="s">
        <v>2568</v>
      </c>
      <c r="C433" s="36" t="s">
        <v>2569</v>
      </c>
      <c r="D433" s="36"/>
      <c r="E433" s="36">
        <v>7323</v>
      </c>
      <c r="F433" s="36">
        <v>7330</v>
      </c>
      <c r="G433" s="36" t="s">
        <v>440</v>
      </c>
      <c r="H433" s="36"/>
      <c r="I433" s="36" t="s">
        <v>473</v>
      </c>
      <c r="J433" s="36" t="s">
        <v>687</v>
      </c>
      <c r="K433" s="36"/>
      <c r="L433" s="38">
        <v>46750</v>
      </c>
      <c r="M433" s="38"/>
      <c r="N433" s="36">
        <v>138</v>
      </c>
      <c r="O433" s="36">
        <v>0</v>
      </c>
      <c r="P433" s="36">
        <v>5.62</v>
      </c>
      <c r="Q433" s="36">
        <v>0</v>
      </c>
      <c r="R433" s="36" t="s">
        <v>458</v>
      </c>
      <c r="S433" s="36" t="s">
        <v>1009</v>
      </c>
      <c r="T433" s="36" t="s">
        <v>1009</v>
      </c>
      <c r="U433" s="36" t="s">
        <v>460</v>
      </c>
      <c r="V433" s="38"/>
      <c r="W433" s="38"/>
      <c r="X433" s="38"/>
      <c r="Y433" s="38"/>
      <c r="Z433" s="36" t="s">
        <v>2570</v>
      </c>
      <c r="AA433" s="36" t="s">
        <v>462</v>
      </c>
      <c r="AB433" s="36"/>
      <c r="AC433" s="36"/>
      <c r="AD433" s="36"/>
      <c r="AE433" s="36">
        <v>99822</v>
      </c>
      <c r="AF433" s="36">
        <v>99821</v>
      </c>
      <c r="AG433" s="36"/>
    </row>
    <row r="434" spans="1:33" ht="52.5" customHeight="1" x14ac:dyDescent="0.25">
      <c r="A434" s="36">
        <v>85965</v>
      </c>
      <c r="B434" s="36" t="s">
        <v>2571</v>
      </c>
      <c r="C434" s="36" t="s">
        <v>2572</v>
      </c>
      <c r="D434" s="36" t="s">
        <v>2573</v>
      </c>
      <c r="E434" s="36" t="s">
        <v>2574</v>
      </c>
      <c r="F434" s="36" t="s">
        <v>2575</v>
      </c>
      <c r="G434" s="36" t="s">
        <v>440</v>
      </c>
      <c r="H434" s="36">
        <v>61232</v>
      </c>
      <c r="I434" s="36" t="s">
        <v>2576</v>
      </c>
      <c r="J434" s="36" t="s">
        <v>2577</v>
      </c>
      <c r="K434" s="36"/>
      <c r="L434" s="38">
        <v>46751</v>
      </c>
      <c r="M434" s="38"/>
      <c r="N434" s="36">
        <v>69</v>
      </c>
      <c r="O434" s="36">
        <v>0</v>
      </c>
      <c r="P434" s="36">
        <v>0</v>
      </c>
      <c r="Q434" s="36">
        <v>0</v>
      </c>
      <c r="R434" s="36" t="s">
        <v>458</v>
      </c>
      <c r="S434" s="36" t="s">
        <v>2578</v>
      </c>
      <c r="T434" s="36" t="s">
        <v>2578</v>
      </c>
      <c r="U434" s="36" t="s">
        <v>460</v>
      </c>
      <c r="V434" s="38"/>
      <c r="W434" s="38"/>
      <c r="X434" s="38"/>
      <c r="Y434" s="38"/>
      <c r="Z434" s="36"/>
      <c r="AA434" s="36" t="s">
        <v>462</v>
      </c>
      <c r="AB434" s="36"/>
      <c r="AC434" s="36"/>
      <c r="AD434" s="36"/>
      <c r="AE434" s="36">
        <v>85966</v>
      </c>
      <c r="AF434" s="36">
        <v>85965</v>
      </c>
      <c r="AG434" s="36"/>
    </row>
    <row r="435" spans="1:33" ht="52.5" customHeight="1" x14ac:dyDescent="0.25">
      <c r="A435" s="36">
        <v>61232</v>
      </c>
      <c r="B435" s="36" t="s">
        <v>2579</v>
      </c>
      <c r="C435" s="36" t="s">
        <v>2580</v>
      </c>
      <c r="D435" s="36" t="s">
        <v>2581</v>
      </c>
      <c r="E435" s="36" t="s">
        <v>2582</v>
      </c>
      <c r="F435" s="36" t="s">
        <v>2582</v>
      </c>
      <c r="G435" s="36" t="s">
        <v>440</v>
      </c>
      <c r="H435" s="36">
        <v>85965</v>
      </c>
      <c r="I435" s="36" t="s">
        <v>2576</v>
      </c>
      <c r="J435" s="36" t="s">
        <v>2577</v>
      </c>
      <c r="K435" s="36"/>
      <c r="L435" s="38">
        <v>46751</v>
      </c>
      <c r="M435" s="38"/>
      <c r="N435" s="36">
        <v>69</v>
      </c>
      <c r="O435" s="36">
        <v>0</v>
      </c>
      <c r="P435" s="36">
        <v>0</v>
      </c>
      <c r="Q435" s="36">
        <v>0</v>
      </c>
      <c r="R435" s="36" t="s">
        <v>458</v>
      </c>
      <c r="S435" s="36" t="s">
        <v>2578</v>
      </c>
      <c r="T435" s="36" t="s">
        <v>2578</v>
      </c>
      <c r="U435" s="36" t="s">
        <v>460</v>
      </c>
      <c r="V435" s="38"/>
      <c r="W435" s="38"/>
      <c r="X435" s="38"/>
      <c r="Y435" s="38"/>
      <c r="Z435" s="36"/>
      <c r="AA435" s="36" t="s">
        <v>462</v>
      </c>
      <c r="AB435" s="36" t="s">
        <v>478</v>
      </c>
      <c r="AC435" s="36"/>
      <c r="AD435" s="36"/>
      <c r="AE435" s="36">
        <v>61233</v>
      </c>
      <c r="AF435" s="36">
        <v>61232</v>
      </c>
      <c r="AG435" s="36"/>
    </row>
    <row r="436" spans="1:33" ht="52.5" customHeight="1" x14ac:dyDescent="0.25">
      <c r="A436" s="36">
        <v>100674</v>
      </c>
      <c r="B436" s="36" t="s">
        <v>2583</v>
      </c>
      <c r="C436" s="36"/>
      <c r="D436" s="36"/>
      <c r="E436" s="36">
        <v>5102</v>
      </c>
      <c r="F436" s="36"/>
      <c r="G436" s="36" t="s">
        <v>440</v>
      </c>
      <c r="H436" s="36"/>
      <c r="I436" s="36" t="s">
        <v>483</v>
      </c>
      <c r="J436" s="36" t="s">
        <v>484</v>
      </c>
      <c r="K436" s="36" t="s">
        <v>2584</v>
      </c>
      <c r="L436" s="38">
        <v>46751</v>
      </c>
      <c r="M436" s="38"/>
      <c r="N436" s="36">
        <v>138</v>
      </c>
      <c r="O436" s="36">
        <v>0</v>
      </c>
      <c r="P436" s="36">
        <v>0</v>
      </c>
      <c r="Q436" s="36">
        <v>0</v>
      </c>
      <c r="R436" s="36" t="s">
        <v>1779</v>
      </c>
      <c r="S436" s="36" t="s">
        <v>519</v>
      </c>
      <c r="T436" s="36"/>
      <c r="U436" s="36" t="s">
        <v>934</v>
      </c>
      <c r="V436" s="38" t="s">
        <v>935</v>
      </c>
      <c r="W436" s="38"/>
      <c r="X436" s="38">
        <v>45499</v>
      </c>
      <c r="Y436" s="38"/>
      <c r="Z436" s="36">
        <v>5102</v>
      </c>
      <c r="AA436" s="36" t="s">
        <v>462</v>
      </c>
      <c r="AB436" s="36"/>
      <c r="AC436" s="36"/>
      <c r="AD436" s="36"/>
      <c r="AE436" s="36">
        <v>100675</v>
      </c>
      <c r="AF436" s="36">
        <v>100674</v>
      </c>
      <c r="AG436" s="36"/>
    </row>
    <row r="437" spans="1:33" ht="52.5" customHeight="1" x14ac:dyDescent="0.25">
      <c r="A437" s="36" t="s">
        <v>2585</v>
      </c>
      <c r="B437" s="36" t="s">
        <v>2586</v>
      </c>
      <c r="C437" s="36" t="s">
        <v>2587</v>
      </c>
      <c r="D437" s="36"/>
      <c r="E437" s="36" t="s">
        <v>2588</v>
      </c>
      <c r="F437" s="36" t="s">
        <v>619</v>
      </c>
      <c r="G437" s="36" t="s">
        <v>440</v>
      </c>
      <c r="H437" s="36"/>
      <c r="I437" s="36" t="s">
        <v>57</v>
      </c>
      <c r="J437" s="36" t="s">
        <v>466</v>
      </c>
      <c r="K437" s="36"/>
      <c r="L437" s="38">
        <v>46751</v>
      </c>
      <c r="M437" s="38"/>
      <c r="N437" s="36">
        <v>138</v>
      </c>
      <c r="O437" s="36">
        <v>0</v>
      </c>
      <c r="P437" s="36">
        <v>1.06</v>
      </c>
      <c r="Q437" s="36">
        <v>0</v>
      </c>
      <c r="R437" s="36" t="s">
        <v>458</v>
      </c>
      <c r="S437" s="36" t="s">
        <v>467</v>
      </c>
      <c r="T437" s="36" t="s">
        <v>467</v>
      </c>
      <c r="U437" s="36" t="s">
        <v>460</v>
      </c>
      <c r="V437" s="38"/>
      <c r="W437" s="38"/>
      <c r="X437" s="38"/>
      <c r="Y437" s="38"/>
      <c r="Z437" s="36" t="s">
        <v>2589</v>
      </c>
      <c r="AA437" s="36" t="s">
        <v>462</v>
      </c>
      <c r="AB437" s="36" t="s">
        <v>478</v>
      </c>
      <c r="AC437" s="36"/>
      <c r="AD437" s="36" t="s">
        <v>1343</v>
      </c>
      <c r="AE437" s="36">
        <v>109612</v>
      </c>
      <c r="AF437" s="36">
        <v>109610</v>
      </c>
      <c r="AG437" s="36"/>
    </row>
    <row r="438" spans="1:33" ht="52.5" customHeight="1" x14ac:dyDescent="0.25">
      <c r="A438" s="36">
        <v>100672</v>
      </c>
      <c r="B438" s="36" t="s">
        <v>2590</v>
      </c>
      <c r="C438" s="36"/>
      <c r="D438" s="36"/>
      <c r="E438" s="36">
        <v>5083</v>
      </c>
      <c r="F438" s="36"/>
      <c r="G438" s="36" t="s">
        <v>440</v>
      </c>
      <c r="H438" s="36"/>
      <c r="I438" s="36" t="s">
        <v>483</v>
      </c>
      <c r="J438" s="36" t="s">
        <v>484</v>
      </c>
      <c r="K438" s="36" t="s">
        <v>2591</v>
      </c>
      <c r="L438" s="38">
        <v>46751</v>
      </c>
      <c r="M438" s="38"/>
      <c r="N438" s="36">
        <v>138</v>
      </c>
      <c r="O438" s="36">
        <v>0</v>
      </c>
      <c r="P438" s="36">
        <v>0</v>
      </c>
      <c r="Q438" s="36">
        <v>0</v>
      </c>
      <c r="R438" s="36" t="s">
        <v>1779</v>
      </c>
      <c r="S438" s="36" t="s">
        <v>631</v>
      </c>
      <c r="T438" s="36"/>
      <c r="U438" s="36" t="s">
        <v>934</v>
      </c>
      <c r="V438" s="38" t="s">
        <v>935</v>
      </c>
      <c r="W438" s="38"/>
      <c r="X438" s="38">
        <v>45499</v>
      </c>
      <c r="Y438" s="38"/>
      <c r="Z438" s="36">
        <v>5083</v>
      </c>
      <c r="AA438" s="36" t="s">
        <v>462</v>
      </c>
      <c r="AB438" s="36"/>
      <c r="AC438" s="36"/>
      <c r="AD438" s="36"/>
      <c r="AE438" s="36">
        <v>100673</v>
      </c>
      <c r="AF438" s="36">
        <v>100672</v>
      </c>
      <c r="AG438" s="36"/>
    </row>
    <row r="439" spans="1:33" ht="52.5" customHeight="1" x14ac:dyDescent="0.25">
      <c r="A439" s="36">
        <v>107134</v>
      </c>
      <c r="B439" s="36" t="s">
        <v>2592</v>
      </c>
      <c r="C439" s="36" t="s">
        <v>2593</v>
      </c>
      <c r="D439" s="36"/>
      <c r="E439" s="36" t="s">
        <v>2594</v>
      </c>
      <c r="F439" s="36"/>
      <c r="G439" s="36" t="s">
        <v>440</v>
      </c>
      <c r="H439" s="36"/>
      <c r="I439" s="36" t="s">
        <v>473</v>
      </c>
      <c r="J439" s="36" t="s">
        <v>687</v>
      </c>
      <c r="K439" s="36"/>
      <c r="L439" s="38">
        <v>46751</v>
      </c>
      <c r="M439" s="38"/>
      <c r="N439" s="36">
        <v>138</v>
      </c>
      <c r="O439" s="36">
        <v>0</v>
      </c>
      <c r="P439" s="36">
        <v>0</v>
      </c>
      <c r="Q439" s="36">
        <v>0</v>
      </c>
      <c r="R439" s="36" t="s">
        <v>458</v>
      </c>
      <c r="S439" s="36" t="s">
        <v>1009</v>
      </c>
      <c r="T439" s="36"/>
      <c r="U439" s="36" t="s">
        <v>460</v>
      </c>
      <c r="V439" s="38"/>
      <c r="W439" s="38"/>
      <c r="X439" s="38"/>
      <c r="Y439" s="38"/>
      <c r="Z439" s="36" t="s">
        <v>2595</v>
      </c>
      <c r="AA439" s="36" t="s">
        <v>462</v>
      </c>
      <c r="AB439" s="36"/>
      <c r="AC439" s="36"/>
      <c r="AD439" s="36"/>
      <c r="AE439" s="36">
        <v>107135</v>
      </c>
      <c r="AF439" s="36">
        <v>107134</v>
      </c>
      <c r="AG439" s="36"/>
    </row>
    <row r="440" spans="1:33" ht="52.5" customHeight="1" x14ac:dyDescent="0.25">
      <c r="A440" s="36">
        <v>102996</v>
      </c>
      <c r="B440" s="36" t="s">
        <v>2596</v>
      </c>
      <c r="C440" s="36" t="s">
        <v>2596</v>
      </c>
      <c r="D440" s="36"/>
      <c r="E440" s="36" t="s">
        <v>2597</v>
      </c>
      <c r="F440" s="36" t="s">
        <v>2598</v>
      </c>
      <c r="G440" s="36" t="s">
        <v>440</v>
      </c>
      <c r="H440" s="36"/>
      <c r="I440" s="36" t="s">
        <v>57</v>
      </c>
      <c r="J440" s="36" t="s">
        <v>466</v>
      </c>
      <c r="K440" s="36"/>
      <c r="L440" s="38">
        <v>46752</v>
      </c>
      <c r="M440" s="38"/>
      <c r="N440" s="36">
        <v>138</v>
      </c>
      <c r="O440" s="36">
        <v>0</v>
      </c>
      <c r="P440" s="36">
        <v>0</v>
      </c>
      <c r="Q440" s="36">
        <v>0</v>
      </c>
      <c r="R440" s="36" t="s">
        <v>458</v>
      </c>
      <c r="S440" s="36" t="s">
        <v>601</v>
      </c>
      <c r="T440" s="36" t="s">
        <v>601</v>
      </c>
      <c r="U440" s="36" t="s">
        <v>460</v>
      </c>
      <c r="V440" s="38"/>
      <c r="W440" s="38"/>
      <c r="X440" s="38"/>
      <c r="Y440" s="38"/>
      <c r="Z440" s="36" t="s">
        <v>2599</v>
      </c>
      <c r="AA440" s="36" t="s">
        <v>462</v>
      </c>
      <c r="AB440" s="36" t="s">
        <v>478</v>
      </c>
      <c r="AC440" s="36"/>
      <c r="AD440" s="36"/>
      <c r="AE440" s="36">
        <v>102997</v>
      </c>
      <c r="AF440" s="36">
        <v>102996</v>
      </c>
      <c r="AG440" s="36"/>
    </row>
    <row r="441" spans="1:33" ht="52.5" customHeight="1" x14ac:dyDescent="0.25">
      <c r="A441" s="36">
        <v>103878</v>
      </c>
      <c r="B441" s="36" t="s">
        <v>1468</v>
      </c>
      <c r="C441" s="36"/>
      <c r="D441" s="36"/>
      <c r="E441" s="36" t="s">
        <v>2600</v>
      </c>
      <c r="F441" s="36" t="s">
        <v>2601</v>
      </c>
      <c r="G441" s="36" t="s">
        <v>440</v>
      </c>
      <c r="H441" s="36"/>
      <c r="I441" s="36" t="s">
        <v>57</v>
      </c>
      <c r="J441" s="36" t="s">
        <v>466</v>
      </c>
      <c r="K441" s="36"/>
      <c r="L441" s="38">
        <v>46752</v>
      </c>
      <c r="M441" s="38"/>
      <c r="N441" s="36">
        <v>138</v>
      </c>
      <c r="O441" s="36">
        <v>0</v>
      </c>
      <c r="P441" s="36">
        <v>4.1500000000000004</v>
      </c>
      <c r="Q441" s="36">
        <v>0</v>
      </c>
      <c r="R441" s="36" t="s">
        <v>458</v>
      </c>
      <c r="S441" s="36" t="s">
        <v>467</v>
      </c>
      <c r="T441" s="36" t="s">
        <v>467</v>
      </c>
      <c r="U441" s="36" t="s">
        <v>460</v>
      </c>
      <c r="V441" s="38"/>
      <c r="W441" s="38"/>
      <c r="X441" s="38"/>
      <c r="Y441" s="38"/>
      <c r="Z441" s="36" t="s">
        <v>2602</v>
      </c>
      <c r="AA441" s="36" t="s">
        <v>462</v>
      </c>
      <c r="AB441" s="36" t="s">
        <v>478</v>
      </c>
      <c r="AC441" s="36"/>
      <c r="AD441" s="36"/>
      <c r="AE441" s="36">
        <v>103879</v>
      </c>
      <c r="AF441" s="36">
        <v>103878</v>
      </c>
      <c r="AG441" s="36"/>
    </row>
    <row r="442" spans="1:33" ht="52.5" customHeight="1" x14ac:dyDescent="0.25">
      <c r="A442" s="36" t="s">
        <v>2603</v>
      </c>
      <c r="B442" s="36" t="s">
        <v>2604</v>
      </c>
      <c r="C442" s="36" t="s">
        <v>2605</v>
      </c>
      <c r="D442" s="36"/>
      <c r="E442" s="36" t="s">
        <v>1479</v>
      </c>
      <c r="F442" s="36" t="s">
        <v>773</v>
      </c>
      <c r="G442" s="36" t="s">
        <v>440</v>
      </c>
      <c r="H442" s="36"/>
      <c r="I442" s="36" t="s">
        <v>57</v>
      </c>
      <c r="J442" s="36" t="s">
        <v>466</v>
      </c>
      <c r="K442" s="36"/>
      <c r="L442" s="38">
        <v>46752</v>
      </c>
      <c r="M442" s="38"/>
      <c r="N442" s="36">
        <v>138</v>
      </c>
      <c r="O442" s="36">
        <v>0</v>
      </c>
      <c r="P442" s="36">
        <v>0</v>
      </c>
      <c r="Q442" s="36">
        <v>0</v>
      </c>
      <c r="R442" s="36" t="s">
        <v>458</v>
      </c>
      <c r="S442" s="36" t="s">
        <v>493</v>
      </c>
      <c r="T442" s="36" t="s">
        <v>774</v>
      </c>
      <c r="U442" s="36" t="s">
        <v>460</v>
      </c>
      <c r="V442" s="38"/>
      <c r="W442" s="38"/>
      <c r="X442" s="38"/>
      <c r="Y442" s="38"/>
      <c r="Z442" s="36" t="s">
        <v>2606</v>
      </c>
      <c r="AA442" s="36" t="s">
        <v>462</v>
      </c>
      <c r="AB442" s="36" t="s">
        <v>478</v>
      </c>
      <c r="AC442" s="36"/>
      <c r="AD442" s="36"/>
      <c r="AE442" s="36">
        <v>104561</v>
      </c>
      <c r="AF442" s="36">
        <v>104559</v>
      </c>
      <c r="AG442" s="36"/>
    </row>
    <row r="443" spans="1:33" ht="52.5" customHeight="1" x14ac:dyDescent="0.25">
      <c r="A443" s="36">
        <v>90035</v>
      </c>
      <c r="B443" s="36" t="s">
        <v>2607</v>
      </c>
      <c r="C443" s="36" t="s">
        <v>2608</v>
      </c>
      <c r="D443" s="36" t="s">
        <v>2609</v>
      </c>
      <c r="E443" s="36" t="s">
        <v>2610</v>
      </c>
      <c r="F443" s="36"/>
      <c r="G443" s="36" t="s">
        <v>440</v>
      </c>
      <c r="H443" s="36"/>
      <c r="I443" s="36" t="s">
        <v>511</v>
      </c>
      <c r="J443" s="36" t="s">
        <v>2611</v>
      </c>
      <c r="K443" s="36" t="s">
        <v>2612</v>
      </c>
      <c r="L443" s="38">
        <v>46752</v>
      </c>
      <c r="M443" s="38"/>
      <c r="N443" s="36">
        <v>345</v>
      </c>
      <c r="O443" s="36">
        <v>0.3</v>
      </c>
      <c r="P443" s="36">
        <v>0</v>
      </c>
      <c r="Q443" s="36">
        <v>0</v>
      </c>
      <c r="R443" s="36" t="s">
        <v>458</v>
      </c>
      <c r="S443" s="36" t="s">
        <v>2613</v>
      </c>
      <c r="T443" s="36"/>
      <c r="U443" s="36" t="s">
        <v>460</v>
      </c>
      <c r="V443" s="38"/>
      <c r="W443" s="38"/>
      <c r="X443" s="38"/>
      <c r="Y443" s="38"/>
      <c r="Z443" s="36">
        <v>60500</v>
      </c>
      <c r="AA443" s="36" t="s">
        <v>462</v>
      </c>
      <c r="AB443" s="36" t="s">
        <v>478</v>
      </c>
      <c r="AC443" s="36"/>
      <c r="AD443" s="36"/>
      <c r="AE443" s="36">
        <v>91677</v>
      </c>
      <c r="AF443" s="36">
        <v>90035</v>
      </c>
      <c r="AG443" s="36"/>
    </row>
    <row r="444" spans="1:33" ht="52.5" customHeight="1" x14ac:dyDescent="0.25">
      <c r="A444" s="36">
        <v>92280</v>
      </c>
      <c r="B444" s="36" t="s">
        <v>2614</v>
      </c>
      <c r="C444" s="36" t="s">
        <v>2614</v>
      </c>
      <c r="D444" s="36"/>
      <c r="E444" s="36"/>
      <c r="F444" s="36"/>
      <c r="G444" s="36" t="s">
        <v>440</v>
      </c>
      <c r="H444" s="36"/>
      <c r="I444" s="36" t="s">
        <v>154</v>
      </c>
      <c r="J444" s="36" t="s">
        <v>674</v>
      </c>
      <c r="K444" s="36" t="s">
        <v>2615</v>
      </c>
      <c r="L444" s="38">
        <v>46752</v>
      </c>
      <c r="M444" s="38"/>
      <c r="N444" s="36">
        <v>138</v>
      </c>
      <c r="O444" s="36">
        <v>31.75</v>
      </c>
      <c r="P444" s="36">
        <v>28.7</v>
      </c>
      <c r="Q444" s="36">
        <v>0</v>
      </c>
      <c r="R444" s="36" t="s">
        <v>458</v>
      </c>
      <c r="S444" s="36" t="s">
        <v>1092</v>
      </c>
      <c r="T444" s="36" t="s">
        <v>1092</v>
      </c>
      <c r="U444" s="36" t="s">
        <v>934</v>
      </c>
      <c r="V444" s="38"/>
      <c r="W444" s="38"/>
      <c r="X444" s="38"/>
      <c r="Y444" s="38"/>
      <c r="Z444" s="36" t="s">
        <v>2616</v>
      </c>
      <c r="AA444" s="36" t="s">
        <v>462</v>
      </c>
      <c r="AB444" s="36"/>
      <c r="AC444" s="36"/>
      <c r="AD444" s="36"/>
      <c r="AE444" s="36">
        <v>92281</v>
      </c>
      <c r="AF444" s="36">
        <v>92280</v>
      </c>
      <c r="AG444" s="36"/>
    </row>
    <row r="445" spans="1:33" ht="52.5" customHeight="1" x14ac:dyDescent="0.25">
      <c r="A445" s="36">
        <v>78404</v>
      </c>
      <c r="B445" s="36" t="s">
        <v>2617</v>
      </c>
      <c r="C445" s="36"/>
      <c r="D445" s="36"/>
      <c r="E445" s="36" t="s">
        <v>2618</v>
      </c>
      <c r="F445" s="36"/>
      <c r="G445" s="36" t="s">
        <v>440</v>
      </c>
      <c r="H445" s="36"/>
      <c r="I445" s="36" t="s">
        <v>473</v>
      </c>
      <c r="J445" s="36" t="s">
        <v>1003</v>
      </c>
      <c r="K445" s="36" t="s">
        <v>2619</v>
      </c>
      <c r="L445" s="38">
        <v>46752</v>
      </c>
      <c r="M445" s="38"/>
      <c r="N445" s="36">
        <v>138</v>
      </c>
      <c r="O445" s="36">
        <v>0</v>
      </c>
      <c r="P445" s="36">
        <v>0</v>
      </c>
      <c r="Q445" s="36">
        <v>0</v>
      </c>
      <c r="R445" s="36" t="s">
        <v>458</v>
      </c>
      <c r="S445" s="36" t="s">
        <v>978</v>
      </c>
      <c r="T445" s="36" t="s">
        <v>978</v>
      </c>
      <c r="U445" s="36" t="s">
        <v>460</v>
      </c>
      <c r="V445" s="38"/>
      <c r="W445" s="38"/>
      <c r="X445" s="38"/>
      <c r="Y445" s="38"/>
      <c r="Z445" s="36" t="s">
        <v>2620</v>
      </c>
      <c r="AA445" s="36" t="s">
        <v>462</v>
      </c>
      <c r="AB445" s="36" t="s">
        <v>478</v>
      </c>
      <c r="AC445" s="36"/>
      <c r="AD445" s="36"/>
      <c r="AE445" s="36">
        <v>92458</v>
      </c>
      <c r="AF445" s="36">
        <v>78404</v>
      </c>
      <c r="AG445" s="36"/>
    </row>
    <row r="446" spans="1:33" ht="52.5" customHeight="1" x14ac:dyDescent="0.25">
      <c r="A446" s="36" t="s">
        <v>2621</v>
      </c>
      <c r="B446" s="36" t="s">
        <v>2622</v>
      </c>
      <c r="C446" s="36" t="s">
        <v>2623</v>
      </c>
      <c r="D446" s="36"/>
      <c r="E446" s="36" t="s">
        <v>2624</v>
      </c>
      <c r="F446" s="36" t="s">
        <v>2625</v>
      </c>
      <c r="G446" s="36" t="s">
        <v>440</v>
      </c>
      <c r="H446" s="36"/>
      <c r="I446" s="36" t="s">
        <v>57</v>
      </c>
      <c r="J446" s="36" t="s">
        <v>466</v>
      </c>
      <c r="K446" s="36"/>
      <c r="L446" s="38">
        <v>46752</v>
      </c>
      <c r="M446" s="38"/>
      <c r="N446" s="36">
        <v>138</v>
      </c>
      <c r="O446" s="36">
        <v>0</v>
      </c>
      <c r="P446" s="36">
        <v>0</v>
      </c>
      <c r="Q446" s="36">
        <v>0</v>
      </c>
      <c r="R446" s="36" t="s">
        <v>458</v>
      </c>
      <c r="S446" s="36" t="s">
        <v>467</v>
      </c>
      <c r="T446" s="36" t="s">
        <v>467</v>
      </c>
      <c r="U446" s="36" t="s">
        <v>460</v>
      </c>
      <c r="V446" s="38"/>
      <c r="W446" s="38"/>
      <c r="X446" s="38"/>
      <c r="Y446" s="38"/>
      <c r="Z446" s="36" t="s">
        <v>2626</v>
      </c>
      <c r="AA446" s="36" t="s">
        <v>462</v>
      </c>
      <c r="AB446" s="36" t="s">
        <v>478</v>
      </c>
      <c r="AC446" s="36"/>
      <c r="AD446" s="36" t="s">
        <v>1343</v>
      </c>
      <c r="AE446" s="36">
        <v>98996</v>
      </c>
      <c r="AF446" s="36">
        <v>98994</v>
      </c>
      <c r="AG446" s="36"/>
    </row>
    <row r="447" spans="1:33" ht="52.5" customHeight="1" x14ac:dyDescent="0.25">
      <c r="A447" s="36">
        <v>99796</v>
      </c>
      <c r="B447" s="36" t="s">
        <v>2627</v>
      </c>
      <c r="C447" s="36" t="s">
        <v>2628</v>
      </c>
      <c r="D447" s="36" t="s">
        <v>852</v>
      </c>
      <c r="E447" s="36" t="s">
        <v>2629</v>
      </c>
      <c r="F447" s="36"/>
      <c r="G447" s="36" t="s">
        <v>440</v>
      </c>
      <c r="H447" s="36"/>
      <c r="I447" s="36" t="s">
        <v>574</v>
      </c>
      <c r="J447" s="36" t="s">
        <v>2630</v>
      </c>
      <c r="K447" s="36" t="s">
        <v>2631</v>
      </c>
      <c r="L447" s="38">
        <v>46752</v>
      </c>
      <c r="M447" s="38"/>
      <c r="N447" s="36">
        <v>138</v>
      </c>
      <c r="O447" s="36">
        <v>0.1</v>
      </c>
      <c r="P447" s="36">
        <v>0</v>
      </c>
      <c r="Q447" s="36">
        <v>0</v>
      </c>
      <c r="R447" s="36" t="s">
        <v>458</v>
      </c>
      <c r="S447" s="36" t="s">
        <v>747</v>
      </c>
      <c r="T447" s="36"/>
      <c r="U447" s="36" t="s">
        <v>460</v>
      </c>
      <c r="V447" s="38"/>
      <c r="W447" s="38"/>
      <c r="X447" s="38"/>
      <c r="Y447" s="38"/>
      <c r="Z447" s="36">
        <v>8117</v>
      </c>
      <c r="AA447" s="36" t="s">
        <v>462</v>
      </c>
      <c r="AB447" s="36"/>
      <c r="AC447" s="36"/>
      <c r="AD447" s="36"/>
      <c r="AE447" s="36">
        <v>99797</v>
      </c>
      <c r="AF447" s="36">
        <v>99796</v>
      </c>
      <c r="AG447" s="36"/>
    </row>
    <row r="448" spans="1:33" ht="52.5" customHeight="1" x14ac:dyDescent="0.25">
      <c r="A448" s="36">
        <v>99919</v>
      </c>
      <c r="B448" s="36" t="s">
        <v>2632</v>
      </c>
      <c r="C448" s="36" t="s">
        <v>2633</v>
      </c>
      <c r="D448" s="36"/>
      <c r="E448" s="36"/>
      <c r="F448" s="36"/>
      <c r="G448" s="36" t="s">
        <v>440</v>
      </c>
      <c r="H448" s="36"/>
      <c r="I448" s="36" t="s">
        <v>473</v>
      </c>
      <c r="J448" s="36" t="s">
        <v>474</v>
      </c>
      <c r="K448" s="36"/>
      <c r="L448" s="38">
        <v>46752</v>
      </c>
      <c r="M448" s="38"/>
      <c r="N448" s="36">
        <v>138</v>
      </c>
      <c r="O448" s="36">
        <v>0</v>
      </c>
      <c r="P448" s="36">
        <v>0</v>
      </c>
      <c r="Q448" s="36">
        <v>0</v>
      </c>
      <c r="R448" s="36" t="s">
        <v>458</v>
      </c>
      <c r="S448" s="36"/>
      <c r="T448" s="36"/>
      <c r="U448" s="36" t="s">
        <v>460</v>
      </c>
      <c r="V448" s="38"/>
      <c r="W448" s="38"/>
      <c r="X448" s="38"/>
      <c r="Y448" s="38"/>
      <c r="Z448" s="36" t="s">
        <v>2634</v>
      </c>
      <c r="AA448" s="36" t="s">
        <v>462</v>
      </c>
      <c r="AB448" s="36"/>
      <c r="AC448" s="36"/>
      <c r="AD448" s="36"/>
      <c r="AE448" s="36">
        <v>99920</v>
      </c>
      <c r="AF448" s="36">
        <v>99919</v>
      </c>
      <c r="AG448" s="36"/>
    </row>
    <row r="449" spans="1:33" ht="52.5" customHeight="1" x14ac:dyDescent="0.25">
      <c r="A449" s="36">
        <v>99924</v>
      </c>
      <c r="B449" s="36" t="s">
        <v>2635</v>
      </c>
      <c r="C449" s="36" t="s">
        <v>2636</v>
      </c>
      <c r="D449" s="36"/>
      <c r="E449" s="36"/>
      <c r="F449" s="36"/>
      <c r="G449" s="36" t="s">
        <v>440</v>
      </c>
      <c r="H449" s="36"/>
      <c r="I449" s="36" t="s">
        <v>473</v>
      </c>
      <c r="J449" s="36" t="s">
        <v>474</v>
      </c>
      <c r="K449" s="36"/>
      <c r="L449" s="38">
        <v>46752</v>
      </c>
      <c r="M449" s="38"/>
      <c r="N449" s="36">
        <v>138</v>
      </c>
      <c r="O449" s="36">
        <v>0</v>
      </c>
      <c r="P449" s="36">
        <v>0</v>
      </c>
      <c r="Q449" s="36">
        <v>0</v>
      </c>
      <c r="R449" s="36" t="s">
        <v>458</v>
      </c>
      <c r="S449" s="36" t="s">
        <v>978</v>
      </c>
      <c r="T449" s="36"/>
      <c r="U449" s="36" t="s">
        <v>460</v>
      </c>
      <c r="V449" s="38"/>
      <c r="W449" s="38"/>
      <c r="X449" s="38"/>
      <c r="Y449" s="38"/>
      <c r="Z449" s="36" t="s">
        <v>2637</v>
      </c>
      <c r="AA449" s="36" t="s">
        <v>462</v>
      </c>
      <c r="AB449" s="36"/>
      <c r="AC449" s="36"/>
      <c r="AD449" s="36"/>
      <c r="AE449" s="36">
        <v>99937</v>
      </c>
      <c r="AF449" s="36">
        <v>99924</v>
      </c>
      <c r="AG449" s="36"/>
    </row>
    <row r="450" spans="1:33" ht="52.5" customHeight="1" x14ac:dyDescent="0.25">
      <c r="A450" s="36" t="s">
        <v>2638</v>
      </c>
      <c r="B450" s="36" t="s">
        <v>2639</v>
      </c>
      <c r="C450" s="36" t="s">
        <v>2640</v>
      </c>
      <c r="D450" s="36"/>
      <c r="E450" s="36" t="s">
        <v>2641</v>
      </c>
      <c r="F450" s="36" t="s">
        <v>2642</v>
      </c>
      <c r="G450" s="36" t="s">
        <v>440</v>
      </c>
      <c r="H450" s="36"/>
      <c r="I450" s="36" t="s">
        <v>57</v>
      </c>
      <c r="J450" s="36" t="s">
        <v>466</v>
      </c>
      <c r="K450" s="36"/>
      <c r="L450" s="38">
        <v>46752</v>
      </c>
      <c r="M450" s="38"/>
      <c r="N450" s="36">
        <v>138</v>
      </c>
      <c r="O450" s="36">
        <v>0</v>
      </c>
      <c r="P450" s="36">
        <v>0</v>
      </c>
      <c r="Q450" s="36">
        <v>0</v>
      </c>
      <c r="R450" s="36" t="s">
        <v>458</v>
      </c>
      <c r="S450" s="36" t="s">
        <v>467</v>
      </c>
      <c r="T450" s="36" t="s">
        <v>467</v>
      </c>
      <c r="U450" s="36" t="s">
        <v>460</v>
      </c>
      <c r="V450" s="38" t="s">
        <v>2643</v>
      </c>
      <c r="W450" s="38">
        <v>45603</v>
      </c>
      <c r="X450" s="38">
        <v>45628</v>
      </c>
      <c r="Y450" s="38">
        <v>45628</v>
      </c>
      <c r="Z450" s="36" t="s">
        <v>2644</v>
      </c>
      <c r="AA450" s="36" t="s">
        <v>462</v>
      </c>
      <c r="AB450" s="36" t="s">
        <v>478</v>
      </c>
      <c r="AC450" s="36"/>
      <c r="AD450" s="36" t="s">
        <v>2104</v>
      </c>
      <c r="AE450" s="36">
        <v>91249</v>
      </c>
      <c r="AF450" s="36">
        <v>67427</v>
      </c>
      <c r="AG450" s="36"/>
    </row>
    <row r="451" spans="1:33" ht="52.5" customHeight="1" x14ac:dyDescent="0.25">
      <c r="A451" s="36" t="s">
        <v>2645</v>
      </c>
      <c r="B451" s="36" t="s">
        <v>2639</v>
      </c>
      <c r="C451" s="36" t="s">
        <v>2646</v>
      </c>
      <c r="D451" s="36"/>
      <c r="E451" s="36" t="s">
        <v>2647</v>
      </c>
      <c r="F451" s="36" t="s">
        <v>1842</v>
      </c>
      <c r="G451" s="36" t="s">
        <v>440</v>
      </c>
      <c r="H451" s="36"/>
      <c r="I451" s="36" t="s">
        <v>57</v>
      </c>
      <c r="J451" s="36" t="s">
        <v>466</v>
      </c>
      <c r="K451" s="36"/>
      <c r="L451" s="38">
        <v>46752</v>
      </c>
      <c r="M451" s="38"/>
      <c r="N451" s="36">
        <v>69</v>
      </c>
      <c r="O451" s="36">
        <v>0</v>
      </c>
      <c r="P451" s="36">
        <v>0</v>
      </c>
      <c r="Q451" s="36">
        <v>0</v>
      </c>
      <c r="R451" s="36" t="s">
        <v>458</v>
      </c>
      <c r="S451" s="36" t="s">
        <v>467</v>
      </c>
      <c r="T451" s="36" t="s">
        <v>467</v>
      </c>
      <c r="U451" s="36" t="s">
        <v>460</v>
      </c>
      <c r="V451" s="38" t="s">
        <v>2643</v>
      </c>
      <c r="W451" s="38">
        <v>45603</v>
      </c>
      <c r="X451" s="38">
        <v>45628</v>
      </c>
      <c r="Y451" s="38">
        <v>45628</v>
      </c>
      <c r="Z451" s="36" t="s">
        <v>2648</v>
      </c>
      <c r="AA451" s="36" t="s">
        <v>462</v>
      </c>
      <c r="AB451" s="36" t="s">
        <v>478</v>
      </c>
      <c r="AC451" s="36"/>
      <c r="AD451" s="36"/>
      <c r="AE451" s="36">
        <v>91250</v>
      </c>
      <c r="AF451" s="36">
        <v>67427</v>
      </c>
      <c r="AG451" s="36"/>
    </row>
    <row r="452" spans="1:33" ht="52.5" customHeight="1" x14ac:dyDescent="0.25">
      <c r="A452" s="36">
        <v>91394</v>
      </c>
      <c r="B452" s="36" t="s">
        <v>2649</v>
      </c>
      <c r="C452" s="36" t="s">
        <v>2650</v>
      </c>
      <c r="D452" s="36"/>
      <c r="E452" s="36"/>
      <c r="F452" s="36"/>
      <c r="G452" s="36" t="s">
        <v>440</v>
      </c>
      <c r="H452" s="36"/>
      <c r="I452" s="36" t="s">
        <v>473</v>
      </c>
      <c r="J452" s="36" t="s">
        <v>1003</v>
      </c>
      <c r="K452" s="36" t="s">
        <v>2651</v>
      </c>
      <c r="L452" s="38">
        <v>46752</v>
      </c>
      <c r="M452" s="38"/>
      <c r="N452" s="36">
        <v>138</v>
      </c>
      <c r="O452" s="36">
        <v>0</v>
      </c>
      <c r="P452" s="36">
        <v>0</v>
      </c>
      <c r="Q452" s="36">
        <v>0</v>
      </c>
      <c r="R452" s="36" t="s">
        <v>458</v>
      </c>
      <c r="S452" s="36" t="s">
        <v>1004</v>
      </c>
      <c r="T452" s="36" t="s">
        <v>1004</v>
      </c>
      <c r="U452" s="36" t="s">
        <v>460</v>
      </c>
      <c r="V452" s="38"/>
      <c r="W452" s="38"/>
      <c r="X452" s="38"/>
      <c r="Y452" s="38"/>
      <c r="Z452" s="36">
        <v>7325</v>
      </c>
      <c r="AA452" s="36" t="s">
        <v>462</v>
      </c>
      <c r="AB452" s="36"/>
      <c r="AC452" s="36"/>
      <c r="AD452" s="36"/>
      <c r="AE452" s="36">
        <v>91395</v>
      </c>
      <c r="AF452" s="36">
        <v>91394</v>
      </c>
      <c r="AG452" s="36"/>
    </row>
    <row r="453" spans="1:33" ht="52.5" customHeight="1" x14ac:dyDescent="0.25">
      <c r="A453" s="36">
        <v>91545</v>
      </c>
      <c r="B453" s="36" t="s">
        <v>2652</v>
      </c>
      <c r="C453" s="36" t="s">
        <v>2653</v>
      </c>
      <c r="D453" s="36"/>
      <c r="E453" s="36"/>
      <c r="F453" s="36"/>
      <c r="G453" s="36" t="s">
        <v>440</v>
      </c>
      <c r="H453" s="36"/>
      <c r="I453" s="36" t="s">
        <v>473</v>
      </c>
      <c r="J453" s="36" t="s">
        <v>609</v>
      </c>
      <c r="K453" s="36" t="s">
        <v>2654</v>
      </c>
      <c r="L453" s="38">
        <v>46752</v>
      </c>
      <c r="M453" s="38"/>
      <c r="N453" s="36">
        <v>138</v>
      </c>
      <c r="O453" s="36">
        <v>0</v>
      </c>
      <c r="P453" s="36">
        <v>0</v>
      </c>
      <c r="Q453" s="36">
        <v>0</v>
      </c>
      <c r="R453" s="36" t="s">
        <v>458</v>
      </c>
      <c r="S453" s="36" t="s">
        <v>1740</v>
      </c>
      <c r="T453" s="36" t="s">
        <v>1740</v>
      </c>
      <c r="U453" s="36" t="s">
        <v>460</v>
      </c>
      <c r="V453" s="38"/>
      <c r="W453" s="38"/>
      <c r="X453" s="38"/>
      <c r="Y453" s="38"/>
      <c r="Z453" s="36">
        <v>7255</v>
      </c>
      <c r="AA453" s="36" t="s">
        <v>462</v>
      </c>
      <c r="AB453" s="36"/>
      <c r="AC453" s="36"/>
      <c r="AD453" s="36"/>
      <c r="AE453" s="36">
        <v>91546</v>
      </c>
      <c r="AF453" s="36">
        <v>91545</v>
      </c>
      <c r="AG453" s="36"/>
    </row>
    <row r="454" spans="1:33" ht="52.5" customHeight="1" x14ac:dyDescent="0.25">
      <c r="A454" s="36">
        <v>78495</v>
      </c>
      <c r="B454" s="36" t="s">
        <v>2655</v>
      </c>
      <c r="C454" s="36" t="s">
        <v>2656</v>
      </c>
      <c r="D454" s="36"/>
      <c r="E454" s="36" t="s">
        <v>2657</v>
      </c>
      <c r="F454" s="36" t="s">
        <v>2658</v>
      </c>
      <c r="G454" s="36" t="s">
        <v>440</v>
      </c>
      <c r="H454" s="36"/>
      <c r="I454" s="36" t="s">
        <v>57</v>
      </c>
      <c r="J454" s="36" t="s">
        <v>466</v>
      </c>
      <c r="K454" s="36"/>
      <c r="L454" s="38">
        <v>46752</v>
      </c>
      <c r="M454" s="38"/>
      <c r="N454" s="36">
        <v>345</v>
      </c>
      <c r="O454" s="36">
        <v>0</v>
      </c>
      <c r="P454" s="36">
        <v>0</v>
      </c>
      <c r="Q454" s="36">
        <v>0</v>
      </c>
      <c r="R454" s="36" t="s">
        <v>458</v>
      </c>
      <c r="S454" s="36" t="s">
        <v>1429</v>
      </c>
      <c r="T454" s="36" t="s">
        <v>1429</v>
      </c>
      <c r="U454" s="36" t="s">
        <v>460</v>
      </c>
      <c r="V454" s="38"/>
      <c r="W454" s="38"/>
      <c r="X454" s="38"/>
      <c r="Y454" s="38"/>
      <c r="Z454" s="36" t="s">
        <v>2659</v>
      </c>
      <c r="AA454" s="36" t="s">
        <v>462</v>
      </c>
      <c r="AB454" s="36" t="s">
        <v>478</v>
      </c>
      <c r="AC454" s="36"/>
      <c r="AD454" s="36"/>
      <c r="AE454" s="36">
        <v>78496</v>
      </c>
      <c r="AF454" s="36">
        <v>78495</v>
      </c>
      <c r="AG454" s="36"/>
    </row>
    <row r="455" spans="1:33" ht="52.5" customHeight="1" x14ac:dyDescent="0.25">
      <c r="A455" s="36">
        <v>73065</v>
      </c>
      <c r="B455" s="36" t="s">
        <v>2660</v>
      </c>
      <c r="C455" s="36" t="s">
        <v>2661</v>
      </c>
      <c r="D455" s="36"/>
      <c r="E455" s="36" t="s">
        <v>2662</v>
      </c>
      <c r="F455" s="36" t="s">
        <v>1851</v>
      </c>
      <c r="G455" s="36" t="s">
        <v>440</v>
      </c>
      <c r="H455" s="36"/>
      <c r="I455" s="36" t="s">
        <v>574</v>
      </c>
      <c r="J455" s="36" t="s">
        <v>2663</v>
      </c>
      <c r="K455" s="36"/>
      <c r="L455" s="38">
        <v>46752</v>
      </c>
      <c r="M455" s="38"/>
      <c r="N455" s="36">
        <v>138</v>
      </c>
      <c r="O455" s="36">
        <v>2.6</v>
      </c>
      <c r="P455" s="36">
        <v>0</v>
      </c>
      <c r="Q455" s="36">
        <v>0</v>
      </c>
      <c r="R455" s="36" t="s">
        <v>458</v>
      </c>
      <c r="S455" s="36" t="s">
        <v>1334</v>
      </c>
      <c r="T455" s="36"/>
      <c r="U455" s="36" t="s">
        <v>460</v>
      </c>
      <c r="V455" s="38"/>
      <c r="W455" s="38"/>
      <c r="X455" s="38"/>
      <c r="Y455" s="38"/>
      <c r="Z455" s="36" t="s">
        <v>2664</v>
      </c>
      <c r="AA455" s="36" t="s">
        <v>462</v>
      </c>
      <c r="AB455" s="36"/>
      <c r="AC455" s="36"/>
      <c r="AD455" s="36"/>
      <c r="AE455" s="36">
        <v>73066</v>
      </c>
      <c r="AF455" s="36">
        <v>73065</v>
      </c>
      <c r="AG455" s="36"/>
    </row>
    <row r="456" spans="1:33" ht="52.5" customHeight="1" x14ac:dyDescent="0.25">
      <c r="A456" s="36" t="s">
        <v>2665</v>
      </c>
      <c r="B456" s="36" t="s">
        <v>2666</v>
      </c>
      <c r="C456" s="36" t="s">
        <v>2667</v>
      </c>
      <c r="D456" s="36"/>
      <c r="E456" s="36" t="s">
        <v>645</v>
      </c>
      <c r="F456" s="36" t="s">
        <v>2668</v>
      </c>
      <c r="G456" s="36" t="s">
        <v>440</v>
      </c>
      <c r="H456" s="36"/>
      <c r="I456" s="36" t="s">
        <v>57</v>
      </c>
      <c r="J456" s="36" t="s">
        <v>466</v>
      </c>
      <c r="K456" s="36"/>
      <c r="L456" s="38">
        <v>46752</v>
      </c>
      <c r="M456" s="38"/>
      <c r="N456" s="36">
        <v>138</v>
      </c>
      <c r="O456" s="36">
        <v>0</v>
      </c>
      <c r="P456" s="36">
        <v>0</v>
      </c>
      <c r="Q456" s="36">
        <v>0</v>
      </c>
      <c r="R456" s="36" t="s">
        <v>458</v>
      </c>
      <c r="S456" s="36" t="s">
        <v>647</v>
      </c>
      <c r="T456" s="36" t="s">
        <v>647</v>
      </c>
      <c r="U456" s="36" t="s">
        <v>460</v>
      </c>
      <c r="V456" s="38"/>
      <c r="W456" s="38"/>
      <c r="X456" s="38"/>
      <c r="Y456" s="38"/>
      <c r="Z456" s="36" t="s">
        <v>2669</v>
      </c>
      <c r="AA456" s="36" t="s">
        <v>462</v>
      </c>
      <c r="AB456" s="36" t="s">
        <v>478</v>
      </c>
      <c r="AC456" s="36"/>
      <c r="AD456" s="36"/>
      <c r="AE456" s="36">
        <v>73353</v>
      </c>
      <c r="AF456" s="36">
        <v>73352</v>
      </c>
      <c r="AG456" s="36"/>
    </row>
    <row r="457" spans="1:33" ht="52.5" customHeight="1" x14ac:dyDescent="0.25">
      <c r="A457" s="36">
        <v>76237</v>
      </c>
      <c r="B457" s="36" t="s">
        <v>2670</v>
      </c>
      <c r="C457" s="36" t="s">
        <v>2671</v>
      </c>
      <c r="D457" s="36"/>
      <c r="E457" s="36" t="s">
        <v>2672</v>
      </c>
      <c r="F457" s="36"/>
      <c r="G457" s="36" t="s">
        <v>440</v>
      </c>
      <c r="H457" s="36"/>
      <c r="I457" s="36" t="s">
        <v>627</v>
      </c>
      <c r="J457" s="36" t="s">
        <v>2673</v>
      </c>
      <c r="K457" s="36" t="s">
        <v>2674</v>
      </c>
      <c r="L457" s="38">
        <v>46752</v>
      </c>
      <c r="M457" s="38">
        <v>45809</v>
      </c>
      <c r="N457" s="36">
        <v>345</v>
      </c>
      <c r="O457" s="36">
        <v>0</v>
      </c>
      <c r="P457" s="36">
        <v>0</v>
      </c>
      <c r="Q457" s="36">
        <v>0</v>
      </c>
      <c r="R457" s="36" t="s">
        <v>458</v>
      </c>
      <c r="S457" s="36" t="s">
        <v>1334</v>
      </c>
      <c r="T457" s="36"/>
      <c r="U457" s="36" t="s">
        <v>460</v>
      </c>
      <c r="V457" s="38"/>
      <c r="W457" s="38"/>
      <c r="X457" s="38"/>
      <c r="Y457" s="38"/>
      <c r="Z457" s="36">
        <v>80219</v>
      </c>
      <c r="AA457" s="36" t="s">
        <v>462</v>
      </c>
      <c r="AB457" s="36"/>
      <c r="AC457" s="36"/>
      <c r="AD457" s="36"/>
      <c r="AE457" s="36">
        <v>76238</v>
      </c>
      <c r="AF457" s="36">
        <v>76237</v>
      </c>
      <c r="AG457" s="36"/>
    </row>
    <row r="458" spans="1:33" ht="52.5" customHeight="1" x14ac:dyDescent="0.25">
      <c r="A458" s="36" t="s">
        <v>2675</v>
      </c>
      <c r="B458" s="36" t="s">
        <v>2676</v>
      </c>
      <c r="C458" s="36" t="s">
        <v>2677</v>
      </c>
      <c r="D458" s="36"/>
      <c r="E458" s="36" t="s">
        <v>2678</v>
      </c>
      <c r="F458" s="36"/>
      <c r="G458" s="36" t="s">
        <v>440</v>
      </c>
      <c r="H458" s="36"/>
      <c r="I458" s="36" t="s">
        <v>57</v>
      </c>
      <c r="J458" s="36" t="s">
        <v>466</v>
      </c>
      <c r="K458" s="36"/>
      <c r="L458" s="38">
        <v>46752</v>
      </c>
      <c r="M458" s="38"/>
      <c r="N458" s="36">
        <v>138</v>
      </c>
      <c r="O458" s="36">
        <v>0</v>
      </c>
      <c r="P458" s="36">
        <v>0</v>
      </c>
      <c r="Q458" s="36">
        <v>0</v>
      </c>
      <c r="R458" s="36" t="s">
        <v>458</v>
      </c>
      <c r="S458" s="36" t="s">
        <v>2679</v>
      </c>
      <c r="T458" s="36"/>
      <c r="U458" s="36" t="s">
        <v>460</v>
      </c>
      <c r="V458" s="38"/>
      <c r="W458" s="38"/>
      <c r="X458" s="38"/>
      <c r="Y458" s="38"/>
      <c r="Z458" s="36"/>
      <c r="AA458" s="36" t="s">
        <v>462</v>
      </c>
      <c r="AB458" s="36" t="s">
        <v>478</v>
      </c>
      <c r="AC458" s="36"/>
      <c r="AD458" s="36" t="s">
        <v>2680</v>
      </c>
      <c r="AE458" s="36">
        <v>102977</v>
      </c>
      <c r="AF458" s="36">
        <v>90161</v>
      </c>
      <c r="AG458" s="36"/>
    </row>
    <row r="459" spans="1:33" ht="52.5" customHeight="1" x14ac:dyDescent="0.25">
      <c r="A459" s="36">
        <v>103501</v>
      </c>
      <c r="B459" s="36" t="s">
        <v>2681</v>
      </c>
      <c r="C459" s="36" t="s">
        <v>2682</v>
      </c>
      <c r="D459" s="36"/>
      <c r="E459" s="36" t="s">
        <v>2683</v>
      </c>
      <c r="F459" s="36"/>
      <c r="G459" s="36" t="s">
        <v>440</v>
      </c>
      <c r="H459" s="36"/>
      <c r="I459" s="36" t="s">
        <v>473</v>
      </c>
      <c r="J459" s="36" t="s">
        <v>609</v>
      </c>
      <c r="K459" s="36"/>
      <c r="L459" s="38">
        <v>46752</v>
      </c>
      <c r="M459" s="38"/>
      <c r="N459" s="36">
        <v>138</v>
      </c>
      <c r="O459" s="36">
        <v>0</v>
      </c>
      <c r="P459" s="36">
        <v>0</v>
      </c>
      <c r="Q459" s="36">
        <v>0</v>
      </c>
      <c r="R459" s="36" t="s">
        <v>458</v>
      </c>
      <c r="S459" s="36" t="s">
        <v>1009</v>
      </c>
      <c r="T459" s="36"/>
      <c r="U459" s="36" t="s">
        <v>460</v>
      </c>
      <c r="V459" s="38"/>
      <c r="W459" s="38"/>
      <c r="X459" s="38"/>
      <c r="Y459" s="38"/>
      <c r="Z459" s="36"/>
      <c r="AA459" s="36" t="s">
        <v>462</v>
      </c>
      <c r="AB459" s="36"/>
      <c r="AC459" s="36"/>
      <c r="AD459" s="36"/>
      <c r="AE459" s="36">
        <v>103502</v>
      </c>
      <c r="AF459" s="36">
        <v>103501</v>
      </c>
      <c r="AG459" s="36"/>
    </row>
    <row r="460" spans="1:33" ht="52.5" customHeight="1" x14ac:dyDescent="0.25">
      <c r="A460" s="36">
        <v>102779</v>
      </c>
      <c r="B460" s="36" t="s">
        <v>2684</v>
      </c>
      <c r="C460" s="36" t="s">
        <v>2685</v>
      </c>
      <c r="D460" s="36"/>
      <c r="E460" s="36" t="s">
        <v>1470</v>
      </c>
      <c r="F460" s="36" t="s">
        <v>2686</v>
      </c>
      <c r="G460" s="36" t="s">
        <v>440</v>
      </c>
      <c r="H460" s="36"/>
      <c r="I460" s="36" t="s">
        <v>57</v>
      </c>
      <c r="J460" s="36" t="s">
        <v>466</v>
      </c>
      <c r="K460" s="36"/>
      <c r="L460" s="38">
        <v>46752</v>
      </c>
      <c r="M460" s="38"/>
      <c r="N460" s="36">
        <v>138</v>
      </c>
      <c r="O460" s="36">
        <v>0</v>
      </c>
      <c r="P460" s="36">
        <v>0</v>
      </c>
      <c r="Q460" s="36">
        <v>0</v>
      </c>
      <c r="R460" s="36" t="s">
        <v>458</v>
      </c>
      <c r="S460" s="36" t="s">
        <v>467</v>
      </c>
      <c r="T460" s="36" t="s">
        <v>467</v>
      </c>
      <c r="U460" s="36" t="s">
        <v>460</v>
      </c>
      <c r="V460" s="38"/>
      <c r="W460" s="38"/>
      <c r="X460" s="38"/>
      <c r="Y460" s="38"/>
      <c r="Z460" s="36"/>
      <c r="AA460" s="36" t="s">
        <v>462</v>
      </c>
      <c r="AB460" s="36" t="s">
        <v>478</v>
      </c>
      <c r="AC460" s="36"/>
      <c r="AD460" s="36"/>
      <c r="AE460" s="36">
        <v>102781</v>
      </c>
      <c r="AF460" s="36">
        <v>102779</v>
      </c>
      <c r="AG460" s="36"/>
    </row>
    <row r="461" spans="1:33" ht="52.5" customHeight="1" x14ac:dyDescent="0.25">
      <c r="A461" s="36">
        <v>109638</v>
      </c>
      <c r="B461" s="36" t="s">
        <v>2687</v>
      </c>
      <c r="C461" s="36"/>
      <c r="D461" s="36"/>
      <c r="E461" s="36" t="s">
        <v>2688</v>
      </c>
      <c r="F461" s="36"/>
      <c r="G461" s="36" t="s">
        <v>440</v>
      </c>
      <c r="H461" s="36"/>
      <c r="I461" s="36" t="s">
        <v>57</v>
      </c>
      <c r="J461" s="36" t="s">
        <v>466</v>
      </c>
      <c r="K461" s="36"/>
      <c r="L461" s="38">
        <v>46752</v>
      </c>
      <c r="M461" s="38"/>
      <c r="N461" s="36">
        <v>345</v>
      </c>
      <c r="O461" s="36">
        <v>0</v>
      </c>
      <c r="P461" s="36">
        <v>0</v>
      </c>
      <c r="Q461" s="36">
        <v>0</v>
      </c>
      <c r="R461" s="36" t="s">
        <v>458</v>
      </c>
      <c r="S461" s="36" t="s">
        <v>467</v>
      </c>
      <c r="T461" s="36"/>
      <c r="U461" s="36" t="s">
        <v>460</v>
      </c>
      <c r="V461" s="38"/>
      <c r="W461" s="38"/>
      <c r="X461" s="38"/>
      <c r="Y461" s="38"/>
      <c r="Z461" s="36"/>
      <c r="AA461" s="36" t="s">
        <v>462</v>
      </c>
      <c r="AB461" s="36"/>
      <c r="AC461" s="36"/>
      <c r="AD461" s="36"/>
      <c r="AE461" s="36">
        <v>109639</v>
      </c>
      <c r="AF461" s="36">
        <v>109638</v>
      </c>
      <c r="AG461" s="36"/>
    </row>
    <row r="462" spans="1:33" ht="52.5" customHeight="1" x14ac:dyDescent="0.25">
      <c r="A462" s="36">
        <v>110055</v>
      </c>
      <c r="B462" s="36" t="s">
        <v>2689</v>
      </c>
      <c r="C462" s="36" t="s">
        <v>2690</v>
      </c>
      <c r="D462" s="36" t="s">
        <v>2691</v>
      </c>
      <c r="E462" s="36" t="s">
        <v>2692</v>
      </c>
      <c r="F462" s="36"/>
      <c r="G462" s="36" t="s">
        <v>440</v>
      </c>
      <c r="H462" s="36"/>
      <c r="I462" s="36" t="s">
        <v>845</v>
      </c>
      <c r="J462" s="36" t="s">
        <v>833</v>
      </c>
      <c r="K462" s="36" t="s">
        <v>2693</v>
      </c>
      <c r="L462" s="38">
        <v>46752</v>
      </c>
      <c r="M462" s="38"/>
      <c r="N462" s="36">
        <v>345</v>
      </c>
      <c r="O462" s="36">
        <v>0</v>
      </c>
      <c r="P462" s="36">
        <v>0</v>
      </c>
      <c r="Q462" s="36">
        <v>0</v>
      </c>
      <c r="R462" s="36" t="s">
        <v>2694</v>
      </c>
      <c r="S462" s="36" t="s">
        <v>546</v>
      </c>
      <c r="T462" s="36"/>
      <c r="U462" s="36" t="s">
        <v>460</v>
      </c>
      <c r="V462" s="38"/>
      <c r="W462" s="38"/>
      <c r="X462" s="38"/>
      <c r="Y462" s="38"/>
      <c r="Z462" s="36">
        <v>60515</v>
      </c>
      <c r="AA462" s="36" t="s">
        <v>462</v>
      </c>
      <c r="AB462" s="36" t="s">
        <v>478</v>
      </c>
      <c r="AC462" s="36"/>
      <c r="AD462" s="36"/>
      <c r="AE462" s="36">
        <v>110056</v>
      </c>
      <c r="AF462" s="36">
        <v>110055</v>
      </c>
      <c r="AG462" s="36"/>
    </row>
    <row r="463" spans="1:33" ht="52.5" customHeight="1" x14ac:dyDescent="0.25">
      <c r="A463" s="36">
        <v>111604</v>
      </c>
      <c r="B463" s="36" t="s">
        <v>2695</v>
      </c>
      <c r="C463" s="36" t="s">
        <v>2696</v>
      </c>
      <c r="D463" s="36"/>
      <c r="E463" s="36" t="s">
        <v>2697</v>
      </c>
      <c r="F463" s="36" t="s">
        <v>2698</v>
      </c>
      <c r="G463" s="36" t="s">
        <v>440</v>
      </c>
      <c r="H463" s="36"/>
      <c r="I463" s="36" t="s">
        <v>473</v>
      </c>
      <c r="J463" s="36" t="s">
        <v>1003</v>
      </c>
      <c r="K463" s="36" t="s">
        <v>2699</v>
      </c>
      <c r="L463" s="38">
        <v>46752</v>
      </c>
      <c r="M463" s="38"/>
      <c r="N463" s="36">
        <v>138</v>
      </c>
      <c r="O463" s="36">
        <v>0</v>
      </c>
      <c r="P463" s="36">
        <v>2.9005999999999998</v>
      </c>
      <c r="Q463" s="36">
        <v>0</v>
      </c>
      <c r="R463" s="36" t="s">
        <v>458</v>
      </c>
      <c r="S463" s="36" t="s">
        <v>2697</v>
      </c>
      <c r="T463" s="36" t="s">
        <v>2697</v>
      </c>
      <c r="U463" s="36" t="s">
        <v>460</v>
      </c>
      <c r="V463" s="38"/>
      <c r="W463" s="38"/>
      <c r="X463" s="38"/>
      <c r="Y463" s="38"/>
      <c r="Z463" s="36" t="s">
        <v>2700</v>
      </c>
      <c r="AA463" s="36" t="s">
        <v>462</v>
      </c>
      <c r="AB463" s="36"/>
      <c r="AC463" s="36"/>
      <c r="AD463" s="36"/>
      <c r="AE463" s="36">
        <v>111605</v>
      </c>
      <c r="AF463" s="36">
        <v>111604</v>
      </c>
      <c r="AG463" s="36"/>
    </row>
    <row r="464" spans="1:33" ht="52.5" customHeight="1" x14ac:dyDescent="0.25">
      <c r="A464" s="36">
        <v>102538</v>
      </c>
      <c r="B464" s="36" t="s">
        <v>2701</v>
      </c>
      <c r="C464" s="36"/>
      <c r="D464" s="36"/>
      <c r="E464" s="36" t="s">
        <v>2702</v>
      </c>
      <c r="F464" s="36"/>
      <c r="G464" s="36" t="s">
        <v>440</v>
      </c>
      <c r="H464" s="36"/>
      <c r="I464" s="36" t="s">
        <v>57</v>
      </c>
      <c r="J464" s="36" t="s">
        <v>466</v>
      </c>
      <c r="K464" s="36"/>
      <c r="L464" s="38">
        <v>46752</v>
      </c>
      <c r="M464" s="38"/>
      <c r="N464" s="36">
        <v>138</v>
      </c>
      <c r="O464" s="36">
        <v>0</v>
      </c>
      <c r="P464" s="36">
        <v>0</v>
      </c>
      <c r="Q464" s="36">
        <v>0</v>
      </c>
      <c r="R464" s="36" t="s">
        <v>458</v>
      </c>
      <c r="S464" s="36" t="s">
        <v>467</v>
      </c>
      <c r="T464" s="36"/>
      <c r="U464" s="36" t="s">
        <v>460</v>
      </c>
      <c r="V464" s="38"/>
      <c r="W464" s="38"/>
      <c r="X464" s="38"/>
      <c r="Y464" s="38"/>
      <c r="Z464" s="36">
        <v>45910</v>
      </c>
      <c r="AA464" s="36" t="s">
        <v>462</v>
      </c>
      <c r="AB464" s="36" t="s">
        <v>478</v>
      </c>
      <c r="AC464" s="36"/>
      <c r="AD464" s="36"/>
      <c r="AE464" s="36">
        <v>112470</v>
      </c>
      <c r="AF464" s="36">
        <v>102538</v>
      </c>
      <c r="AG464" s="36"/>
    </row>
    <row r="465" spans="1:33" ht="52.5" customHeight="1" x14ac:dyDescent="0.25">
      <c r="A465" s="36">
        <v>109858</v>
      </c>
      <c r="B465" s="36" t="s">
        <v>2703</v>
      </c>
      <c r="C465" s="36" t="s">
        <v>2704</v>
      </c>
      <c r="D465" s="36"/>
      <c r="E465" s="36" t="s">
        <v>2697</v>
      </c>
      <c r="F465" s="36" t="s">
        <v>2705</v>
      </c>
      <c r="G465" s="36" t="s">
        <v>496</v>
      </c>
      <c r="H465" s="36"/>
      <c r="I465" s="36" t="s">
        <v>473</v>
      </c>
      <c r="J465" s="36" t="s">
        <v>1003</v>
      </c>
      <c r="K465" s="36"/>
      <c r="L465" s="38">
        <v>46752</v>
      </c>
      <c r="M465" s="38"/>
      <c r="N465" s="36">
        <v>69</v>
      </c>
      <c r="O465" s="36">
        <v>0</v>
      </c>
      <c r="P465" s="36">
        <v>3.6</v>
      </c>
      <c r="Q465" s="36">
        <v>0</v>
      </c>
      <c r="R465" s="36" t="s">
        <v>458</v>
      </c>
      <c r="S465" s="36" t="s">
        <v>2697</v>
      </c>
      <c r="T465" s="36" t="s">
        <v>2697</v>
      </c>
      <c r="U465" s="36" t="s">
        <v>460</v>
      </c>
      <c r="V465" s="38"/>
      <c r="W465" s="38"/>
      <c r="X465" s="38"/>
      <c r="Y465" s="38"/>
      <c r="Z465" s="36"/>
      <c r="AA465" s="36" t="s">
        <v>462</v>
      </c>
      <c r="AB465" s="36"/>
      <c r="AC465" s="36"/>
      <c r="AD465" s="36"/>
      <c r="AE465" s="36">
        <v>109859</v>
      </c>
      <c r="AF465" s="36">
        <v>109858</v>
      </c>
      <c r="AG465" s="36"/>
    </row>
    <row r="466" spans="1:33" ht="52.5" customHeight="1" x14ac:dyDescent="0.25">
      <c r="A466" s="36">
        <v>90189</v>
      </c>
      <c r="B466" s="36" t="s">
        <v>2706</v>
      </c>
      <c r="C466" s="36" t="s">
        <v>2707</v>
      </c>
      <c r="D466" s="36"/>
      <c r="E466" s="36" t="s">
        <v>646</v>
      </c>
      <c r="F466" s="36"/>
      <c r="G466" s="36" t="s">
        <v>440</v>
      </c>
      <c r="H466" s="36"/>
      <c r="I466" s="36" t="s">
        <v>57</v>
      </c>
      <c r="J466" s="36" t="s">
        <v>466</v>
      </c>
      <c r="K466" s="36"/>
      <c r="L466" s="38">
        <v>46752</v>
      </c>
      <c r="M466" s="38"/>
      <c r="N466" s="36">
        <v>345</v>
      </c>
      <c r="O466" s="36">
        <v>0</v>
      </c>
      <c r="P466" s="36">
        <v>0</v>
      </c>
      <c r="Q466" s="36">
        <v>0</v>
      </c>
      <c r="R466" s="36" t="s">
        <v>458</v>
      </c>
      <c r="S466" s="36" t="s">
        <v>601</v>
      </c>
      <c r="T466" s="36"/>
      <c r="U466" s="36" t="s">
        <v>460</v>
      </c>
      <c r="V466" s="38"/>
      <c r="W466" s="38"/>
      <c r="X466" s="38"/>
      <c r="Y466" s="38"/>
      <c r="Z466" s="36"/>
      <c r="AA466" s="36" t="s">
        <v>462</v>
      </c>
      <c r="AB466" s="36" t="s">
        <v>478</v>
      </c>
      <c r="AC466" s="36"/>
      <c r="AD466" s="36"/>
      <c r="AE466" s="36">
        <v>90190</v>
      </c>
      <c r="AF466" s="36">
        <v>90189</v>
      </c>
      <c r="AG466" s="36"/>
    </row>
    <row r="467" spans="1:33" ht="52.5" customHeight="1" x14ac:dyDescent="0.25">
      <c r="A467" s="36">
        <v>105424</v>
      </c>
      <c r="B467" s="36" t="s">
        <v>2708</v>
      </c>
      <c r="C467" s="36" t="s">
        <v>2709</v>
      </c>
      <c r="D467" s="36" t="s">
        <v>1955</v>
      </c>
      <c r="E467" s="36" t="s">
        <v>585</v>
      </c>
      <c r="F467" s="36"/>
      <c r="G467" s="36" t="s">
        <v>440</v>
      </c>
      <c r="H467" s="36"/>
      <c r="I467" s="36" t="s">
        <v>853</v>
      </c>
      <c r="J467" s="36" t="s">
        <v>833</v>
      </c>
      <c r="K467" s="36" t="s">
        <v>2693</v>
      </c>
      <c r="L467" s="38">
        <v>46752</v>
      </c>
      <c r="M467" s="38"/>
      <c r="N467" s="36">
        <v>345</v>
      </c>
      <c r="O467" s="36">
        <v>0</v>
      </c>
      <c r="P467" s="36">
        <v>0</v>
      </c>
      <c r="Q467" s="36">
        <v>0</v>
      </c>
      <c r="R467" s="36" t="s">
        <v>458</v>
      </c>
      <c r="S467" s="36" t="s">
        <v>2710</v>
      </c>
      <c r="T467" s="36"/>
      <c r="U467" s="36" t="s">
        <v>460</v>
      </c>
      <c r="V467" s="38"/>
      <c r="W467" s="38"/>
      <c r="X467" s="38"/>
      <c r="Y467" s="38"/>
      <c r="Z467" s="36">
        <v>60515</v>
      </c>
      <c r="AA467" s="36" t="s">
        <v>462</v>
      </c>
      <c r="AB467" s="36"/>
      <c r="AC467" s="36"/>
      <c r="AD467" s="36"/>
      <c r="AE467" s="36">
        <v>105425</v>
      </c>
      <c r="AF467" s="36">
        <v>105424</v>
      </c>
      <c r="AG467" s="36"/>
    </row>
    <row r="468" spans="1:33" ht="52.5" customHeight="1" x14ac:dyDescent="0.25">
      <c r="A468" s="36" t="s">
        <v>2711</v>
      </c>
      <c r="B468" s="36" t="s">
        <v>2712</v>
      </c>
      <c r="C468" s="36" t="s">
        <v>2713</v>
      </c>
      <c r="D468" s="36"/>
      <c r="E468" s="36" t="s">
        <v>1434</v>
      </c>
      <c r="F468" s="36"/>
      <c r="G468" s="36" t="s">
        <v>440</v>
      </c>
      <c r="H468" s="36"/>
      <c r="I468" s="36" t="s">
        <v>57</v>
      </c>
      <c r="J468" s="36" t="s">
        <v>466</v>
      </c>
      <c r="K468" s="36"/>
      <c r="L468" s="38">
        <v>46752</v>
      </c>
      <c r="M468" s="38"/>
      <c r="N468" s="36">
        <v>345</v>
      </c>
      <c r="O468" s="36">
        <v>0</v>
      </c>
      <c r="P468" s="36">
        <v>0</v>
      </c>
      <c r="Q468" s="36">
        <v>0</v>
      </c>
      <c r="R468" s="36" t="s">
        <v>2714</v>
      </c>
      <c r="S468" s="36" t="s">
        <v>467</v>
      </c>
      <c r="T468" s="36"/>
      <c r="U468" s="36" t="s">
        <v>460</v>
      </c>
      <c r="V468" s="38"/>
      <c r="W468" s="38"/>
      <c r="X468" s="38"/>
      <c r="Y468" s="38"/>
      <c r="Z468" s="36">
        <v>49001</v>
      </c>
      <c r="AA468" s="36" t="s">
        <v>462</v>
      </c>
      <c r="AB468" s="36" t="s">
        <v>478</v>
      </c>
      <c r="AC468" s="36"/>
      <c r="AD468" s="36"/>
      <c r="AE468" s="36">
        <v>109528</v>
      </c>
      <c r="AF468" s="36">
        <v>104744</v>
      </c>
      <c r="AG468" s="36"/>
    </row>
    <row r="469" spans="1:33" ht="52.5" customHeight="1" x14ac:dyDescent="0.25">
      <c r="A469" s="36" t="s">
        <v>2715</v>
      </c>
      <c r="B469" s="36" t="s">
        <v>2712</v>
      </c>
      <c r="C469" s="36" t="s">
        <v>2716</v>
      </c>
      <c r="D469" s="36"/>
      <c r="E469" s="36" t="s">
        <v>2717</v>
      </c>
      <c r="F469" s="36"/>
      <c r="G469" s="36" t="s">
        <v>440</v>
      </c>
      <c r="H469" s="36"/>
      <c r="I469" s="36" t="s">
        <v>57</v>
      </c>
      <c r="J469" s="36" t="s">
        <v>466</v>
      </c>
      <c r="K469" s="36"/>
      <c r="L469" s="38">
        <v>46752</v>
      </c>
      <c r="M469" s="38"/>
      <c r="N469" s="36">
        <v>345</v>
      </c>
      <c r="O469" s="36">
        <v>0</v>
      </c>
      <c r="P469" s="36">
        <v>0</v>
      </c>
      <c r="Q469" s="36">
        <v>0</v>
      </c>
      <c r="R469" s="36" t="s">
        <v>2714</v>
      </c>
      <c r="S469" s="36" t="s">
        <v>467</v>
      </c>
      <c r="T469" s="36"/>
      <c r="U469" s="36" t="s">
        <v>460</v>
      </c>
      <c r="V469" s="38"/>
      <c r="W469" s="38"/>
      <c r="X469" s="38"/>
      <c r="Y469" s="38"/>
      <c r="Z469" s="36">
        <v>49082</v>
      </c>
      <c r="AA469" s="36" t="s">
        <v>462</v>
      </c>
      <c r="AB469" s="36" t="s">
        <v>478</v>
      </c>
      <c r="AC469" s="36"/>
      <c r="AD469" s="36"/>
      <c r="AE469" s="36">
        <v>109529</v>
      </c>
      <c r="AF469" s="36">
        <v>104744</v>
      </c>
      <c r="AG469" s="36"/>
    </row>
    <row r="470" spans="1:33" ht="52.5" customHeight="1" x14ac:dyDescent="0.25">
      <c r="A470" s="36" t="s">
        <v>2718</v>
      </c>
      <c r="B470" s="36" t="s">
        <v>2712</v>
      </c>
      <c r="C470" s="36" t="s">
        <v>2719</v>
      </c>
      <c r="D470" s="36"/>
      <c r="E470" s="36" t="s">
        <v>2717</v>
      </c>
      <c r="F470" s="36"/>
      <c r="G470" s="36" t="s">
        <v>440</v>
      </c>
      <c r="H470" s="36"/>
      <c r="I470" s="36" t="s">
        <v>57</v>
      </c>
      <c r="J470" s="36" t="s">
        <v>466</v>
      </c>
      <c r="K470" s="36"/>
      <c r="L470" s="38">
        <v>46752</v>
      </c>
      <c r="M470" s="38"/>
      <c r="N470" s="36">
        <v>345</v>
      </c>
      <c r="O470" s="36">
        <v>0</v>
      </c>
      <c r="P470" s="36">
        <v>0</v>
      </c>
      <c r="Q470" s="36">
        <v>0</v>
      </c>
      <c r="R470" s="36" t="s">
        <v>2714</v>
      </c>
      <c r="S470" s="36" t="s">
        <v>467</v>
      </c>
      <c r="T470" s="36"/>
      <c r="U470" s="36" t="s">
        <v>460</v>
      </c>
      <c r="V470" s="38"/>
      <c r="W470" s="38"/>
      <c r="X470" s="38"/>
      <c r="Y470" s="38"/>
      <c r="Z470" s="36">
        <v>49024</v>
      </c>
      <c r="AA470" s="36" t="s">
        <v>462</v>
      </c>
      <c r="AB470" s="36" t="s">
        <v>478</v>
      </c>
      <c r="AC470" s="36"/>
      <c r="AD470" s="36"/>
      <c r="AE470" s="36">
        <v>109530</v>
      </c>
      <c r="AF470" s="36">
        <v>104744</v>
      </c>
      <c r="AG470" s="36"/>
    </row>
    <row r="471" spans="1:33" ht="52.5" customHeight="1" x14ac:dyDescent="0.25">
      <c r="A471" s="36" t="s">
        <v>2720</v>
      </c>
      <c r="B471" s="36" t="s">
        <v>2712</v>
      </c>
      <c r="C471" s="36" t="s">
        <v>2721</v>
      </c>
      <c r="D471" s="36"/>
      <c r="E471" s="36" t="s">
        <v>1434</v>
      </c>
      <c r="F471" s="36"/>
      <c r="G471" s="36" t="s">
        <v>440</v>
      </c>
      <c r="H471" s="36"/>
      <c r="I471" s="36" t="s">
        <v>57</v>
      </c>
      <c r="J471" s="36" t="s">
        <v>466</v>
      </c>
      <c r="K471" s="36"/>
      <c r="L471" s="38">
        <v>46752</v>
      </c>
      <c r="M471" s="38"/>
      <c r="N471" s="36">
        <v>345</v>
      </c>
      <c r="O471" s="36">
        <v>0</v>
      </c>
      <c r="P471" s="36">
        <v>0</v>
      </c>
      <c r="Q471" s="36">
        <v>0</v>
      </c>
      <c r="R471" s="36" t="s">
        <v>2714</v>
      </c>
      <c r="S471" s="36" t="s">
        <v>467</v>
      </c>
      <c r="T471" s="36"/>
      <c r="U471" s="36" t="s">
        <v>460</v>
      </c>
      <c r="V471" s="38"/>
      <c r="W471" s="38"/>
      <c r="X471" s="38"/>
      <c r="Y471" s="38"/>
      <c r="Z471" s="36">
        <v>49084</v>
      </c>
      <c r="AA471" s="36" t="s">
        <v>462</v>
      </c>
      <c r="AB471" s="36" t="s">
        <v>478</v>
      </c>
      <c r="AC471" s="36"/>
      <c r="AD471" s="36"/>
      <c r="AE471" s="36">
        <v>109531</v>
      </c>
      <c r="AF471" s="36">
        <v>104744</v>
      </c>
      <c r="AG471" s="36"/>
    </row>
    <row r="472" spans="1:33" ht="52.5" customHeight="1" x14ac:dyDescent="0.25">
      <c r="A472" s="36" t="s">
        <v>2722</v>
      </c>
      <c r="B472" s="36" t="s">
        <v>2586</v>
      </c>
      <c r="C472" s="36" t="s">
        <v>2723</v>
      </c>
      <c r="D472" s="36"/>
      <c r="E472" s="36" t="s">
        <v>2588</v>
      </c>
      <c r="F472" s="36" t="s">
        <v>619</v>
      </c>
      <c r="G472" s="36" t="s">
        <v>440</v>
      </c>
      <c r="H472" s="36"/>
      <c r="I472" s="36" t="s">
        <v>57</v>
      </c>
      <c r="J472" s="36" t="s">
        <v>466</v>
      </c>
      <c r="K472" s="36"/>
      <c r="L472" s="38">
        <v>46752</v>
      </c>
      <c r="M472" s="38"/>
      <c r="N472" s="36">
        <v>138</v>
      </c>
      <c r="O472" s="36">
        <v>0</v>
      </c>
      <c r="P472" s="36">
        <v>6.26</v>
      </c>
      <c r="Q472" s="36">
        <v>0</v>
      </c>
      <c r="R472" s="36" t="s">
        <v>458</v>
      </c>
      <c r="S472" s="36" t="s">
        <v>467</v>
      </c>
      <c r="T472" s="36" t="s">
        <v>467</v>
      </c>
      <c r="U472" s="36" t="s">
        <v>460</v>
      </c>
      <c r="V472" s="38"/>
      <c r="W472" s="38"/>
      <c r="X472" s="38"/>
      <c r="Y472" s="38"/>
      <c r="Z472" s="36" t="s">
        <v>2724</v>
      </c>
      <c r="AA472" s="36" t="s">
        <v>462</v>
      </c>
      <c r="AB472" s="36" t="s">
        <v>478</v>
      </c>
      <c r="AC472" s="36"/>
      <c r="AD472" s="36"/>
      <c r="AE472" s="36">
        <v>109611</v>
      </c>
      <c r="AF472" s="36">
        <v>109610</v>
      </c>
      <c r="AG472" s="36"/>
    </row>
    <row r="473" spans="1:33" ht="52.5" customHeight="1" x14ac:dyDescent="0.25">
      <c r="A473" s="36">
        <v>102540</v>
      </c>
      <c r="B473" s="36" t="s">
        <v>2725</v>
      </c>
      <c r="C473" s="36"/>
      <c r="D473" s="36"/>
      <c r="E473" s="36" t="s">
        <v>1460</v>
      </c>
      <c r="F473" s="36" t="s">
        <v>1737</v>
      </c>
      <c r="G473" s="36" t="s">
        <v>440</v>
      </c>
      <c r="H473" s="36"/>
      <c r="I473" s="36" t="s">
        <v>57</v>
      </c>
      <c r="J473" s="36" t="s">
        <v>466</v>
      </c>
      <c r="K473" s="36"/>
      <c r="L473" s="38">
        <v>46752</v>
      </c>
      <c r="M473" s="38"/>
      <c r="N473" s="36">
        <v>138</v>
      </c>
      <c r="O473" s="36">
        <v>0</v>
      </c>
      <c r="P473" s="36">
        <v>0</v>
      </c>
      <c r="Q473" s="36">
        <v>0</v>
      </c>
      <c r="R473" s="36" t="s">
        <v>458</v>
      </c>
      <c r="S473" s="36" t="s">
        <v>467</v>
      </c>
      <c r="T473" s="36" t="s">
        <v>467</v>
      </c>
      <c r="U473" s="36" t="s">
        <v>460</v>
      </c>
      <c r="V473" s="38"/>
      <c r="W473" s="38"/>
      <c r="X473" s="38"/>
      <c r="Y473" s="38"/>
      <c r="Z473" s="36" t="s">
        <v>2726</v>
      </c>
      <c r="AA473" s="36" t="s">
        <v>462</v>
      </c>
      <c r="AB473" s="36" t="s">
        <v>478</v>
      </c>
      <c r="AC473" s="36"/>
      <c r="AD473" s="36"/>
      <c r="AE473" s="36">
        <v>102541</v>
      </c>
      <c r="AF473" s="36">
        <v>102540</v>
      </c>
      <c r="AG473" s="36"/>
    </row>
    <row r="474" spans="1:33" ht="52.5" customHeight="1" x14ac:dyDescent="0.25">
      <c r="A474" s="36" t="s">
        <v>2727</v>
      </c>
      <c r="B474" s="36" t="s">
        <v>2676</v>
      </c>
      <c r="C474" s="36" t="s">
        <v>2728</v>
      </c>
      <c r="D474" s="36"/>
      <c r="E474" s="36" t="s">
        <v>2729</v>
      </c>
      <c r="F474" s="36" t="s">
        <v>2730</v>
      </c>
      <c r="G474" s="36" t="s">
        <v>440</v>
      </c>
      <c r="H474" s="36"/>
      <c r="I474" s="36" t="s">
        <v>57</v>
      </c>
      <c r="J474" s="36" t="s">
        <v>466</v>
      </c>
      <c r="K474" s="36"/>
      <c r="L474" s="38">
        <v>46752</v>
      </c>
      <c r="M474" s="38"/>
      <c r="N474" s="36">
        <v>138</v>
      </c>
      <c r="O474" s="36">
        <v>9</v>
      </c>
      <c r="P474" s="36">
        <v>0</v>
      </c>
      <c r="Q474" s="36">
        <v>0</v>
      </c>
      <c r="R474" s="36" t="s">
        <v>458</v>
      </c>
      <c r="S474" s="36" t="s">
        <v>2679</v>
      </c>
      <c r="T474" s="36" t="s">
        <v>467</v>
      </c>
      <c r="U474" s="36" t="s">
        <v>460</v>
      </c>
      <c r="V474" s="38"/>
      <c r="W474" s="38"/>
      <c r="X474" s="38"/>
      <c r="Y474" s="38"/>
      <c r="Z474" s="36" t="s">
        <v>2731</v>
      </c>
      <c r="AA474" s="36" t="s">
        <v>462</v>
      </c>
      <c r="AB474" s="36" t="s">
        <v>478</v>
      </c>
      <c r="AC474" s="36"/>
      <c r="AD474" s="36"/>
      <c r="AE474" s="36">
        <v>102975</v>
      </c>
      <c r="AF474" s="36">
        <v>90161</v>
      </c>
      <c r="AG474" s="36"/>
    </row>
    <row r="475" spans="1:33" ht="52.5" customHeight="1" x14ac:dyDescent="0.25">
      <c r="A475" s="36" t="s">
        <v>2732</v>
      </c>
      <c r="B475" s="36" t="s">
        <v>2622</v>
      </c>
      <c r="C475" s="36" t="s">
        <v>2733</v>
      </c>
      <c r="D475" s="36"/>
      <c r="E475" s="36" t="s">
        <v>2647</v>
      </c>
      <c r="F475" s="36" t="s">
        <v>2734</v>
      </c>
      <c r="G475" s="36" t="s">
        <v>440</v>
      </c>
      <c r="H475" s="36"/>
      <c r="I475" s="36" t="s">
        <v>57</v>
      </c>
      <c r="J475" s="36" t="s">
        <v>466</v>
      </c>
      <c r="K475" s="36"/>
      <c r="L475" s="38">
        <v>46752.000694444447</v>
      </c>
      <c r="M475" s="38"/>
      <c r="N475" s="36">
        <v>138</v>
      </c>
      <c r="O475" s="36">
        <v>0</v>
      </c>
      <c r="P475" s="36">
        <v>0</v>
      </c>
      <c r="Q475" s="36">
        <v>0</v>
      </c>
      <c r="R475" s="36" t="s">
        <v>458</v>
      </c>
      <c r="S475" s="36" t="s">
        <v>467</v>
      </c>
      <c r="T475" s="36" t="s">
        <v>467</v>
      </c>
      <c r="U475" s="36" t="s">
        <v>460</v>
      </c>
      <c r="V475" s="38"/>
      <c r="W475" s="38"/>
      <c r="X475" s="38"/>
      <c r="Y475" s="38"/>
      <c r="Z475" s="36" t="s">
        <v>2735</v>
      </c>
      <c r="AA475" s="36" t="s">
        <v>462</v>
      </c>
      <c r="AB475" s="36" t="s">
        <v>478</v>
      </c>
      <c r="AC475" s="36"/>
      <c r="AD475" s="36"/>
      <c r="AE475" s="36">
        <v>98995</v>
      </c>
      <c r="AF475" s="36">
        <v>98994</v>
      </c>
      <c r="AG475" s="36"/>
    </row>
    <row r="476" spans="1:33" ht="52.5" customHeight="1" x14ac:dyDescent="0.25">
      <c r="A476" s="36">
        <v>72059</v>
      </c>
      <c r="B476" s="36" t="s">
        <v>2736</v>
      </c>
      <c r="C476" s="36" t="s">
        <v>2737</v>
      </c>
      <c r="D476" s="36"/>
      <c r="E476" s="36" t="s">
        <v>2657</v>
      </c>
      <c r="F476" s="36"/>
      <c r="G476" s="36" t="s">
        <v>440</v>
      </c>
      <c r="H476" s="36"/>
      <c r="I476" s="36" t="s">
        <v>57</v>
      </c>
      <c r="J476" s="36" t="s">
        <v>466</v>
      </c>
      <c r="K476" s="36"/>
      <c r="L476" s="38">
        <v>46752.000694444447</v>
      </c>
      <c r="M476" s="38"/>
      <c r="N476" s="36">
        <v>345</v>
      </c>
      <c r="O476" s="36">
        <v>0</v>
      </c>
      <c r="P476" s="36">
        <v>0</v>
      </c>
      <c r="Q476" s="36">
        <v>0</v>
      </c>
      <c r="R476" s="36" t="s">
        <v>458</v>
      </c>
      <c r="S476" s="36" t="s">
        <v>1429</v>
      </c>
      <c r="T476" s="36"/>
      <c r="U476" s="36" t="s">
        <v>460</v>
      </c>
      <c r="V476" s="38"/>
      <c r="W476" s="38"/>
      <c r="X476" s="38"/>
      <c r="Y476" s="38"/>
      <c r="Z476" s="36" t="s">
        <v>2738</v>
      </c>
      <c r="AA476" s="36" t="s">
        <v>462</v>
      </c>
      <c r="AB476" s="36" t="s">
        <v>478</v>
      </c>
      <c r="AC476" s="36"/>
      <c r="AD476" s="36"/>
      <c r="AE476" s="36">
        <v>90911</v>
      </c>
      <c r="AF476" s="36">
        <v>72059</v>
      </c>
      <c r="AG476" s="36"/>
    </row>
    <row r="477" spans="1:33" ht="52.5" customHeight="1" x14ac:dyDescent="0.25">
      <c r="A477" s="36" t="s">
        <v>2739</v>
      </c>
      <c r="B477" s="36" t="s">
        <v>2666</v>
      </c>
      <c r="C477" s="36" t="s">
        <v>2740</v>
      </c>
      <c r="D477" s="36"/>
      <c r="E477" s="36" t="s">
        <v>645</v>
      </c>
      <c r="F477" s="36"/>
      <c r="G477" s="36" t="s">
        <v>440</v>
      </c>
      <c r="H477" s="36"/>
      <c r="I477" s="36" t="s">
        <v>57</v>
      </c>
      <c r="J477" s="36" t="s">
        <v>466</v>
      </c>
      <c r="K477" s="36"/>
      <c r="L477" s="38">
        <v>46752.002083333333</v>
      </c>
      <c r="M477" s="38"/>
      <c r="N477" s="36">
        <v>138</v>
      </c>
      <c r="O477" s="36">
        <v>0</v>
      </c>
      <c r="P477" s="36">
        <v>0</v>
      </c>
      <c r="Q477" s="36">
        <v>0</v>
      </c>
      <c r="R477" s="36" t="s">
        <v>458</v>
      </c>
      <c r="S477" s="36" t="s">
        <v>647</v>
      </c>
      <c r="T477" s="36"/>
      <c r="U477" s="36" t="s">
        <v>460</v>
      </c>
      <c r="V477" s="38"/>
      <c r="W477" s="38"/>
      <c r="X477" s="38"/>
      <c r="Y477" s="38"/>
      <c r="Z477" s="36"/>
      <c r="AA477" s="36" t="s">
        <v>462</v>
      </c>
      <c r="AB477" s="36" t="s">
        <v>478</v>
      </c>
      <c r="AC477" s="36"/>
      <c r="AD477" s="36"/>
      <c r="AE477" s="36">
        <v>73356</v>
      </c>
      <c r="AF477" s="36">
        <v>73352</v>
      </c>
      <c r="AG477" s="36"/>
    </row>
    <row r="478" spans="1:33" ht="52.5" customHeight="1" x14ac:dyDescent="0.25">
      <c r="A478" s="36">
        <v>110447</v>
      </c>
      <c r="B478" s="36" t="s">
        <v>2741</v>
      </c>
      <c r="C478" s="36" t="s">
        <v>2742</v>
      </c>
      <c r="D478" s="36"/>
      <c r="E478" s="36" t="s">
        <v>893</v>
      </c>
      <c r="F478" s="36" t="s">
        <v>2743</v>
      </c>
      <c r="G478" s="36" t="s">
        <v>496</v>
      </c>
      <c r="H478" s="36"/>
      <c r="I478" s="36" t="s">
        <v>143</v>
      </c>
      <c r="J478" s="36" t="s">
        <v>567</v>
      </c>
      <c r="K478" s="36"/>
      <c r="L478" s="38">
        <v>46752.510416666664</v>
      </c>
      <c r="M478" s="38"/>
      <c r="N478" s="36">
        <v>138</v>
      </c>
      <c r="O478" s="36">
        <v>7.66</v>
      </c>
      <c r="P478" s="36">
        <v>15.32</v>
      </c>
      <c r="Q478" s="36">
        <v>0</v>
      </c>
      <c r="R478" s="36" t="s">
        <v>458</v>
      </c>
      <c r="S478" s="36" t="s">
        <v>893</v>
      </c>
      <c r="T478" s="36" t="s">
        <v>893</v>
      </c>
      <c r="U478" s="36" t="s">
        <v>520</v>
      </c>
      <c r="V478" s="38" t="s">
        <v>2744</v>
      </c>
      <c r="W478" s="38"/>
      <c r="X478" s="38">
        <v>46035</v>
      </c>
      <c r="Y478" s="38"/>
      <c r="Z478" s="36"/>
      <c r="AA478" s="36" t="s">
        <v>462</v>
      </c>
      <c r="AB478" s="36" t="s">
        <v>478</v>
      </c>
      <c r="AC478" s="36"/>
      <c r="AD478" s="36"/>
      <c r="AE478" s="36">
        <v>110448</v>
      </c>
      <c r="AF478" s="36">
        <v>110447</v>
      </c>
      <c r="AG478" s="36"/>
    </row>
    <row r="479" spans="1:33" ht="52.5" customHeight="1" x14ac:dyDescent="0.25">
      <c r="A479" s="36">
        <v>80342</v>
      </c>
      <c r="B479" s="36"/>
      <c r="C479" s="36"/>
      <c r="D479" s="36"/>
      <c r="E479" s="36" t="s">
        <v>2745</v>
      </c>
      <c r="F479" s="36" t="s">
        <v>2745</v>
      </c>
      <c r="G479" s="36" t="s">
        <v>440</v>
      </c>
      <c r="H479" s="36"/>
      <c r="I479" s="36" t="s">
        <v>658</v>
      </c>
      <c r="J479" s="36" t="s">
        <v>659</v>
      </c>
      <c r="K479" s="36"/>
      <c r="L479" s="38">
        <v>46758</v>
      </c>
      <c r="M479" s="38"/>
      <c r="N479" s="36">
        <v>138</v>
      </c>
      <c r="O479" s="36">
        <v>0</v>
      </c>
      <c r="P479" s="36">
        <v>0</v>
      </c>
      <c r="Q479" s="36">
        <v>60</v>
      </c>
      <c r="R479" s="36" t="s">
        <v>458</v>
      </c>
      <c r="S479" s="36" t="s">
        <v>2002</v>
      </c>
      <c r="T479" s="36" t="s">
        <v>2002</v>
      </c>
      <c r="U479" s="36" t="s">
        <v>460</v>
      </c>
      <c r="V479" s="38"/>
      <c r="W479" s="38"/>
      <c r="X479" s="38"/>
      <c r="Y479" s="38"/>
      <c r="Z479" s="36" t="s">
        <v>2746</v>
      </c>
      <c r="AA479" s="36" t="s">
        <v>462</v>
      </c>
      <c r="AB479" s="36"/>
      <c r="AC479" s="36"/>
      <c r="AD479" s="36"/>
      <c r="AE479" s="36">
        <v>80343</v>
      </c>
      <c r="AF479" s="36">
        <v>80342</v>
      </c>
      <c r="AG479" s="36"/>
    </row>
    <row r="480" spans="1:33" ht="52.5" customHeight="1" x14ac:dyDescent="0.25">
      <c r="A480" s="36">
        <v>102659</v>
      </c>
      <c r="B480" s="36" t="s">
        <v>2747</v>
      </c>
      <c r="C480" s="36"/>
      <c r="D480" s="36"/>
      <c r="E480" s="36">
        <v>565</v>
      </c>
      <c r="F480" s="36">
        <v>1856</v>
      </c>
      <c r="G480" s="36" t="s">
        <v>440</v>
      </c>
      <c r="H480" s="36"/>
      <c r="I480" s="36" t="s">
        <v>658</v>
      </c>
      <c r="J480" s="36" t="s">
        <v>659</v>
      </c>
      <c r="K480" s="36"/>
      <c r="L480" s="38">
        <v>46759</v>
      </c>
      <c r="M480" s="38"/>
      <c r="N480" s="36">
        <v>138</v>
      </c>
      <c r="O480" s="36">
        <v>0</v>
      </c>
      <c r="P480" s="36">
        <v>0.27</v>
      </c>
      <c r="Q480" s="36">
        <v>0</v>
      </c>
      <c r="R480" s="36" t="s">
        <v>458</v>
      </c>
      <c r="S480" s="36" t="s">
        <v>1041</v>
      </c>
      <c r="T480" s="36"/>
      <c r="U480" s="36" t="s">
        <v>460</v>
      </c>
      <c r="V480" s="38"/>
      <c r="W480" s="38"/>
      <c r="X480" s="38"/>
      <c r="Y480" s="38"/>
      <c r="Z480" s="36" t="s">
        <v>2748</v>
      </c>
      <c r="AA480" s="36" t="s">
        <v>462</v>
      </c>
      <c r="AB480" s="36"/>
      <c r="AC480" s="36"/>
      <c r="AD480" s="36"/>
      <c r="AE480" s="36">
        <v>102660</v>
      </c>
      <c r="AF480" s="36">
        <v>102659</v>
      </c>
      <c r="AG480" s="36"/>
    </row>
    <row r="481" spans="1:33" ht="52.5" customHeight="1" x14ac:dyDescent="0.25">
      <c r="A481" s="36">
        <v>73100</v>
      </c>
      <c r="B481" s="36" t="s">
        <v>2749</v>
      </c>
      <c r="C481" s="36" t="s">
        <v>2750</v>
      </c>
      <c r="D481" s="36"/>
      <c r="E481" s="36" t="s">
        <v>1409</v>
      </c>
      <c r="F481" s="36" t="s">
        <v>2751</v>
      </c>
      <c r="G481" s="36" t="s">
        <v>440</v>
      </c>
      <c r="H481" s="36" t="s">
        <v>2752</v>
      </c>
      <c r="I481" s="36" t="s">
        <v>574</v>
      </c>
      <c r="J481" s="36" t="s">
        <v>2753</v>
      </c>
      <c r="K481" s="36"/>
      <c r="L481" s="38">
        <v>46765</v>
      </c>
      <c r="M481" s="38">
        <v>2958101</v>
      </c>
      <c r="N481" s="36">
        <v>138</v>
      </c>
      <c r="O481" s="36">
        <v>0</v>
      </c>
      <c r="P481" s="36">
        <v>13.43</v>
      </c>
      <c r="Q481" s="36">
        <v>0</v>
      </c>
      <c r="R481" s="36" t="s">
        <v>458</v>
      </c>
      <c r="S481" s="36" t="s">
        <v>1410</v>
      </c>
      <c r="T481" s="36" t="s">
        <v>1410</v>
      </c>
      <c r="U481" s="36" t="s">
        <v>460</v>
      </c>
      <c r="V481" s="38"/>
      <c r="W481" s="38"/>
      <c r="X481" s="38"/>
      <c r="Y481" s="38"/>
      <c r="Z481" s="36" t="s">
        <v>2754</v>
      </c>
      <c r="AA481" s="36" t="s">
        <v>462</v>
      </c>
      <c r="AB481" s="36"/>
      <c r="AC481" s="36"/>
      <c r="AD481" s="36"/>
      <c r="AE481" s="36">
        <v>73101</v>
      </c>
      <c r="AF481" s="36">
        <v>73100</v>
      </c>
      <c r="AG481" s="36"/>
    </row>
    <row r="482" spans="1:33" ht="52.5" customHeight="1" x14ac:dyDescent="0.25">
      <c r="A482" s="36">
        <v>70675</v>
      </c>
      <c r="B482" s="36" t="s">
        <v>2755</v>
      </c>
      <c r="C482" s="36" t="s">
        <v>2756</v>
      </c>
      <c r="D482" s="36" t="s">
        <v>913</v>
      </c>
      <c r="E482" s="36" t="s">
        <v>2757</v>
      </c>
      <c r="F482" s="36" t="s">
        <v>882</v>
      </c>
      <c r="G482" s="36" t="s">
        <v>440</v>
      </c>
      <c r="H482" s="36"/>
      <c r="I482" s="36" t="s">
        <v>574</v>
      </c>
      <c r="J482" s="36" t="s">
        <v>2758</v>
      </c>
      <c r="K482" s="36" t="s">
        <v>2759</v>
      </c>
      <c r="L482" s="38">
        <v>46766</v>
      </c>
      <c r="M482" s="38"/>
      <c r="N482" s="36">
        <v>69</v>
      </c>
      <c r="O482" s="36">
        <v>0</v>
      </c>
      <c r="P482" s="36">
        <v>8.5</v>
      </c>
      <c r="Q482" s="36">
        <v>0</v>
      </c>
      <c r="R482" s="36" t="s">
        <v>458</v>
      </c>
      <c r="S482" s="36" t="s">
        <v>885</v>
      </c>
      <c r="T482" s="36" t="s">
        <v>885</v>
      </c>
      <c r="U482" s="36" t="s">
        <v>934</v>
      </c>
      <c r="V482" s="38" t="s">
        <v>2760</v>
      </c>
      <c r="W482" s="38">
        <v>45607</v>
      </c>
      <c r="X482" s="38"/>
      <c r="Y482" s="38"/>
      <c r="Z482" s="36" t="s">
        <v>2761</v>
      </c>
      <c r="AA482" s="36" t="s">
        <v>462</v>
      </c>
      <c r="AB482" s="36"/>
      <c r="AC482" s="36"/>
      <c r="AD482" s="36"/>
      <c r="AE482" s="36">
        <v>70676</v>
      </c>
      <c r="AF482" s="36">
        <v>70675</v>
      </c>
      <c r="AG482" s="36"/>
    </row>
    <row r="483" spans="1:33" ht="52.5" customHeight="1" x14ac:dyDescent="0.25">
      <c r="A483" s="36">
        <v>105624</v>
      </c>
      <c r="B483" s="36" t="s">
        <v>2762</v>
      </c>
      <c r="C483" s="36" t="s">
        <v>2763</v>
      </c>
      <c r="D483" s="36"/>
      <c r="E483" s="36">
        <v>9291</v>
      </c>
      <c r="F483" s="36">
        <v>9342</v>
      </c>
      <c r="G483" s="36" t="s">
        <v>440</v>
      </c>
      <c r="H483" s="36"/>
      <c r="I483" s="36" t="s">
        <v>343</v>
      </c>
      <c r="J483" s="36" t="s">
        <v>1634</v>
      </c>
      <c r="K483" s="36"/>
      <c r="L483" s="38">
        <v>46771</v>
      </c>
      <c r="M483" s="38"/>
      <c r="N483" s="36">
        <v>69</v>
      </c>
      <c r="O483" s="36">
        <v>0</v>
      </c>
      <c r="P483" s="36">
        <v>3.98</v>
      </c>
      <c r="Q483" s="36">
        <v>0</v>
      </c>
      <c r="R483" s="36" t="s">
        <v>458</v>
      </c>
      <c r="S483" s="36" t="s">
        <v>695</v>
      </c>
      <c r="T483" s="36" t="s">
        <v>695</v>
      </c>
      <c r="U483" s="36" t="s">
        <v>460</v>
      </c>
      <c r="V483" s="38"/>
      <c r="W483" s="38"/>
      <c r="X483" s="38"/>
      <c r="Y483" s="38"/>
      <c r="Z483" s="36" t="s">
        <v>2764</v>
      </c>
      <c r="AA483" s="36" t="s">
        <v>462</v>
      </c>
      <c r="AB483" s="36"/>
      <c r="AC483" s="36"/>
      <c r="AD483" s="36"/>
      <c r="AE483" s="36">
        <v>105625</v>
      </c>
      <c r="AF483" s="36">
        <v>105624</v>
      </c>
      <c r="AG483" s="36"/>
    </row>
    <row r="484" spans="1:33" ht="52.5" customHeight="1" x14ac:dyDescent="0.25">
      <c r="A484" s="36">
        <v>87367</v>
      </c>
      <c r="B484" s="36"/>
      <c r="C484" s="36"/>
      <c r="D484" s="36"/>
      <c r="E484" s="36" t="s">
        <v>2765</v>
      </c>
      <c r="F484" s="36" t="s">
        <v>2766</v>
      </c>
      <c r="G484" s="36" t="s">
        <v>440</v>
      </c>
      <c r="H484" s="36"/>
      <c r="I484" s="36" t="s">
        <v>658</v>
      </c>
      <c r="J484" s="36" t="s">
        <v>659</v>
      </c>
      <c r="K484" s="36"/>
      <c r="L484" s="38">
        <v>46780</v>
      </c>
      <c r="M484" s="38"/>
      <c r="N484" s="36">
        <v>138</v>
      </c>
      <c r="O484" s="36">
        <v>0</v>
      </c>
      <c r="P484" s="36">
        <v>2</v>
      </c>
      <c r="Q484" s="36">
        <v>75</v>
      </c>
      <c r="R484" s="36" t="s">
        <v>458</v>
      </c>
      <c r="S484" s="36" t="s">
        <v>701</v>
      </c>
      <c r="T484" s="36" t="s">
        <v>701</v>
      </c>
      <c r="U484" s="36" t="s">
        <v>520</v>
      </c>
      <c r="V484" s="38" t="s">
        <v>702</v>
      </c>
      <c r="W484" s="38"/>
      <c r="X484" s="38"/>
      <c r="Y484" s="38"/>
      <c r="Z484" s="36" t="s">
        <v>2767</v>
      </c>
      <c r="AA484" s="36" t="s">
        <v>462</v>
      </c>
      <c r="AB484" s="36"/>
      <c r="AC484" s="36"/>
      <c r="AD484" s="36"/>
      <c r="AE484" s="36">
        <v>87368</v>
      </c>
      <c r="AF484" s="36">
        <v>87367</v>
      </c>
      <c r="AG484" s="36"/>
    </row>
    <row r="485" spans="1:33" ht="52.5" customHeight="1" x14ac:dyDescent="0.25">
      <c r="A485" s="36" t="s">
        <v>2768</v>
      </c>
      <c r="B485" s="36" t="s">
        <v>2769</v>
      </c>
      <c r="C485" s="36" t="s">
        <v>2770</v>
      </c>
      <c r="D485" s="36"/>
      <c r="E485" s="36" t="s">
        <v>2771</v>
      </c>
      <c r="F485" s="36" t="s">
        <v>2772</v>
      </c>
      <c r="G485" s="36" t="s">
        <v>440</v>
      </c>
      <c r="H485" s="36"/>
      <c r="I485" s="36" t="s">
        <v>57</v>
      </c>
      <c r="J485" s="36" t="s">
        <v>466</v>
      </c>
      <c r="K485" s="36"/>
      <c r="L485" s="38">
        <v>46782.001388888886</v>
      </c>
      <c r="M485" s="38"/>
      <c r="N485" s="36">
        <v>345</v>
      </c>
      <c r="O485" s="36">
        <v>0</v>
      </c>
      <c r="P485" s="36">
        <v>0</v>
      </c>
      <c r="Q485" s="36">
        <v>0</v>
      </c>
      <c r="R485" s="36" t="s">
        <v>458</v>
      </c>
      <c r="S485" s="36" t="s">
        <v>601</v>
      </c>
      <c r="T485" s="36" t="s">
        <v>601</v>
      </c>
      <c r="U485" s="36" t="s">
        <v>460</v>
      </c>
      <c r="V485" s="38"/>
      <c r="W485" s="38"/>
      <c r="X485" s="38"/>
      <c r="Y485" s="38"/>
      <c r="Z485" s="36" t="s">
        <v>2773</v>
      </c>
      <c r="AA485" s="36" t="s">
        <v>462</v>
      </c>
      <c r="AB485" s="36" t="s">
        <v>478</v>
      </c>
      <c r="AC485" s="36"/>
      <c r="AD485" s="36"/>
      <c r="AE485" s="36">
        <v>102676</v>
      </c>
      <c r="AF485" s="36">
        <v>78468</v>
      </c>
      <c r="AG485" s="36"/>
    </row>
    <row r="486" spans="1:33" ht="52.5" customHeight="1" x14ac:dyDescent="0.25">
      <c r="A486" s="36">
        <v>73055</v>
      </c>
      <c r="B486" s="36" t="s">
        <v>2774</v>
      </c>
      <c r="C486" s="36" t="s">
        <v>2775</v>
      </c>
      <c r="D486" s="36" t="s">
        <v>1589</v>
      </c>
      <c r="E486" s="36" t="s">
        <v>2776</v>
      </c>
      <c r="F486" s="36" t="s">
        <v>2777</v>
      </c>
      <c r="G486" s="36" t="s">
        <v>440</v>
      </c>
      <c r="H486" s="36"/>
      <c r="I486" s="36" t="s">
        <v>511</v>
      </c>
      <c r="J486" s="36" t="s">
        <v>545</v>
      </c>
      <c r="K486" s="36"/>
      <c r="L486" s="38">
        <v>46783</v>
      </c>
      <c r="M486" s="38"/>
      <c r="N486" s="36">
        <v>69</v>
      </c>
      <c r="O486" s="36">
        <v>0</v>
      </c>
      <c r="P486" s="36">
        <v>25.23</v>
      </c>
      <c r="Q486" s="36">
        <v>0</v>
      </c>
      <c r="R486" s="36" t="s">
        <v>458</v>
      </c>
      <c r="S486" s="36" t="s">
        <v>1621</v>
      </c>
      <c r="T486" s="36" t="s">
        <v>531</v>
      </c>
      <c r="U486" s="36" t="s">
        <v>460</v>
      </c>
      <c r="V486" s="38" t="s">
        <v>2778</v>
      </c>
      <c r="W486" s="38">
        <v>44958</v>
      </c>
      <c r="X486" s="38">
        <v>44985</v>
      </c>
      <c r="Y486" s="38"/>
      <c r="Z486" s="36" t="s">
        <v>2779</v>
      </c>
      <c r="AA486" s="36" t="s">
        <v>462</v>
      </c>
      <c r="AB486" s="36" t="s">
        <v>478</v>
      </c>
      <c r="AC486" s="36"/>
      <c r="AD486" s="36"/>
      <c r="AE486" s="36">
        <v>73056</v>
      </c>
      <c r="AF486" s="36">
        <v>73055</v>
      </c>
      <c r="AG486" s="36"/>
    </row>
    <row r="487" spans="1:33" ht="52.5" customHeight="1" x14ac:dyDescent="0.25">
      <c r="A487" s="36">
        <v>72479</v>
      </c>
      <c r="B487" s="36" t="s">
        <v>2780</v>
      </c>
      <c r="C487" s="36" t="s">
        <v>2781</v>
      </c>
      <c r="D487" s="36" t="s">
        <v>913</v>
      </c>
      <c r="E487" s="36" t="s">
        <v>2782</v>
      </c>
      <c r="F487" s="36"/>
      <c r="G487" s="36" t="s">
        <v>440</v>
      </c>
      <c r="H487" s="36"/>
      <c r="I487" s="36" t="s">
        <v>574</v>
      </c>
      <c r="J487" s="36" t="s">
        <v>2020</v>
      </c>
      <c r="K487" s="36"/>
      <c r="L487" s="38">
        <v>46783</v>
      </c>
      <c r="M487" s="38"/>
      <c r="N487" s="36">
        <v>138</v>
      </c>
      <c r="O487" s="36">
        <v>0.1</v>
      </c>
      <c r="P487" s="36">
        <v>0</v>
      </c>
      <c r="Q487" s="36">
        <v>0</v>
      </c>
      <c r="R487" s="36" t="s">
        <v>458</v>
      </c>
      <c r="S487" s="36" t="s">
        <v>2022</v>
      </c>
      <c r="T487" s="36"/>
      <c r="U487" s="36" t="s">
        <v>460</v>
      </c>
      <c r="V487" s="38"/>
      <c r="W487" s="38"/>
      <c r="X487" s="38"/>
      <c r="Y487" s="38"/>
      <c r="Z487" s="36" t="s">
        <v>2783</v>
      </c>
      <c r="AA487" s="36" t="s">
        <v>462</v>
      </c>
      <c r="AB487" s="36"/>
      <c r="AC487" s="36"/>
      <c r="AD487" s="36"/>
      <c r="AE487" s="36">
        <v>72482</v>
      </c>
      <c r="AF487" s="36">
        <v>72479</v>
      </c>
      <c r="AG487" s="36"/>
    </row>
    <row r="488" spans="1:33" ht="52.5" customHeight="1" x14ac:dyDescent="0.25">
      <c r="A488" s="36">
        <v>70673</v>
      </c>
      <c r="B488" s="36" t="s">
        <v>2784</v>
      </c>
      <c r="C488" s="36" t="s">
        <v>2785</v>
      </c>
      <c r="D488" s="36"/>
      <c r="E488" s="36" t="s">
        <v>2786</v>
      </c>
      <c r="F488" s="36" t="s">
        <v>2787</v>
      </c>
      <c r="G488" s="36" t="s">
        <v>440</v>
      </c>
      <c r="H488" s="36"/>
      <c r="I488" s="36" t="s">
        <v>511</v>
      </c>
      <c r="J488" s="36" t="s">
        <v>2788</v>
      </c>
      <c r="K488" s="36" t="s">
        <v>2789</v>
      </c>
      <c r="L488" s="38">
        <v>46783</v>
      </c>
      <c r="M488" s="38"/>
      <c r="N488" s="36">
        <v>69</v>
      </c>
      <c r="O488" s="36">
        <v>0</v>
      </c>
      <c r="P488" s="36">
        <v>0</v>
      </c>
      <c r="Q488" s="36">
        <v>0</v>
      </c>
      <c r="R488" s="36" t="s">
        <v>458</v>
      </c>
      <c r="S488" s="36" t="s">
        <v>1821</v>
      </c>
      <c r="T488" s="36" t="s">
        <v>1821</v>
      </c>
      <c r="U488" s="36" t="s">
        <v>460</v>
      </c>
      <c r="V488" s="38"/>
      <c r="W488" s="38"/>
      <c r="X488" s="38"/>
      <c r="Y488" s="38"/>
      <c r="Z488" s="36" t="s">
        <v>2790</v>
      </c>
      <c r="AA488" s="36" t="s">
        <v>462</v>
      </c>
      <c r="AB488" s="36"/>
      <c r="AC488" s="36"/>
      <c r="AD488" s="36"/>
      <c r="AE488" s="36">
        <v>70674</v>
      </c>
      <c r="AF488" s="36">
        <v>70673</v>
      </c>
      <c r="AG488" s="36"/>
    </row>
    <row r="489" spans="1:33" ht="52.5" customHeight="1" x14ac:dyDescent="0.25">
      <c r="A489" s="36">
        <v>92743</v>
      </c>
      <c r="B489" s="36" t="s">
        <v>2791</v>
      </c>
      <c r="C489" s="36" t="s">
        <v>2792</v>
      </c>
      <c r="D489" s="36"/>
      <c r="E489" s="36">
        <v>5467</v>
      </c>
      <c r="F489" s="36">
        <v>5185</v>
      </c>
      <c r="G489" s="36" t="s">
        <v>440</v>
      </c>
      <c r="H489" s="36"/>
      <c r="I489" s="36" t="s">
        <v>483</v>
      </c>
      <c r="J489" s="36" t="s">
        <v>484</v>
      </c>
      <c r="K489" s="36" t="s">
        <v>2793</v>
      </c>
      <c r="L489" s="38">
        <v>46783</v>
      </c>
      <c r="M489" s="38"/>
      <c r="N489" s="36">
        <v>138</v>
      </c>
      <c r="O489" s="36">
        <v>0</v>
      </c>
      <c r="P489" s="36">
        <v>3.03</v>
      </c>
      <c r="Q489" s="36">
        <v>0</v>
      </c>
      <c r="R489" s="36" t="s">
        <v>458</v>
      </c>
      <c r="S489" s="36" t="s">
        <v>519</v>
      </c>
      <c r="T489" s="36" t="s">
        <v>519</v>
      </c>
      <c r="U489" s="36" t="s">
        <v>460</v>
      </c>
      <c r="V489" s="38"/>
      <c r="W489" s="38"/>
      <c r="X489" s="38"/>
      <c r="Y489" s="38"/>
      <c r="Z489" s="36" t="s">
        <v>2794</v>
      </c>
      <c r="AA489" s="36" t="s">
        <v>462</v>
      </c>
      <c r="AB489" s="36"/>
      <c r="AC489" s="36"/>
      <c r="AD489" s="36"/>
      <c r="AE489" s="36">
        <v>92744</v>
      </c>
      <c r="AF489" s="36">
        <v>92743</v>
      </c>
      <c r="AG489" s="36"/>
    </row>
    <row r="490" spans="1:33" ht="52.5" customHeight="1" x14ac:dyDescent="0.25">
      <c r="A490" s="36">
        <v>103454</v>
      </c>
      <c r="B490" s="36" t="s">
        <v>2795</v>
      </c>
      <c r="C490" s="36" t="s">
        <v>2796</v>
      </c>
      <c r="D490" s="36" t="s">
        <v>2797</v>
      </c>
      <c r="E490" s="36" t="s">
        <v>2798</v>
      </c>
      <c r="F490" s="36"/>
      <c r="G490" s="36" t="s">
        <v>440</v>
      </c>
      <c r="H490" s="36"/>
      <c r="I490" s="36" t="s">
        <v>574</v>
      </c>
      <c r="J490" s="36" t="s">
        <v>2799</v>
      </c>
      <c r="K490" s="36" t="s">
        <v>2800</v>
      </c>
      <c r="L490" s="38">
        <v>46783</v>
      </c>
      <c r="M490" s="38"/>
      <c r="N490" s="36">
        <v>138</v>
      </c>
      <c r="O490" s="36">
        <v>0.1</v>
      </c>
      <c r="P490" s="36">
        <v>0</v>
      </c>
      <c r="Q490" s="36">
        <v>0</v>
      </c>
      <c r="R490" s="36" t="s">
        <v>458</v>
      </c>
      <c r="S490" s="36" t="s">
        <v>2801</v>
      </c>
      <c r="T490" s="36"/>
      <c r="U490" s="36" t="s">
        <v>460</v>
      </c>
      <c r="V490" s="38"/>
      <c r="W490" s="38"/>
      <c r="X490" s="38"/>
      <c r="Y490" s="38"/>
      <c r="Z490" s="36" t="s">
        <v>2802</v>
      </c>
      <c r="AA490" s="36" t="s">
        <v>462</v>
      </c>
      <c r="AB490" s="36" t="s">
        <v>478</v>
      </c>
      <c r="AC490" s="36"/>
      <c r="AD490" s="36"/>
      <c r="AE490" s="36">
        <v>103455</v>
      </c>
      <c r="AF490" s="36">
        <v>103454</v>
      </c>
      <c r="AG490" s="36"/>
    </row>
    <row r="491" spans="1:33" ht="52.5" customHeight="1" x14ac:dyDescent="0.25">
      <c r="A491" s="36">
        <v>100700</v>
      </c>
      <c r="B491" s="36" t="s">
        <v>2803</v>
      </c>
      <c r="C491" s="36"/>
      <c r="D491" s="36"/>
      <c r="E491" s="36">
        <v>5358</v>
      </c>
      <c r="F491" s="36"/>
      <c r="G491" s="36" t="s">
        <v>440</v>
      </c>
      <c r="H491" s="36"/>
      <c r="I491" s="36" t="s">
        <v>483</v>
      </c>
      <c r="J491" s="36" t="s">
        <v>484</v>
      </c>
      <c r="K491" s="36" t="s">
        <v>2804</v>
      </c>
      <c r="L491" s="38">
        <v>46783</v>
      </c>
      <c r="M491" s="38"/>
      <c r="N491" s="36">
        <v>138</v>
      </c>
      <c r="O491" s="36">
        <v>0</v>
      </c>
      <c r="P491" s="36">
        <v>0</v>
      </c>
      <c r="Q491" s="36">
        <v>0</v>
      </c>
      <c r="R491" s="36" t="s">
        <v>2805</v>
      </c>
      <c r="S491" s="36" t="s">
        <v>519</v>
      </c>
      <c r="T491" s="36"/>
      <c r="U491" s="36" t="s">
        <v>934</v>
      </c>
      <c r="V491" s="38" t="s">
        <v>935</v>
      </c>
      <c r="W491" s="38"/>
      <c r="X491" s="38">
        <v>45499</v>
      </c>
      <c r="Y491" s="38"/>
      <c r="Z491" s="36">
        <v>5358</v>
      </c>
      <c r="AA491" s="36" t="s">
        <v>462</v>
      </c>
      <c r="AB491" s="36"/>
      <c r="AC491" s="36"/>
      <c r="AD491" s="36"/>
      <c r="AE491" s="36">
        <v>100701</v>
      </c>
      <c r="AF491" s="36">
        <v>100700</v>
      </c>
      <c r="AG491" s="36"/>
    </row>
    <row r="492" spans="1:33" ht="52.5" customHeight="1" x14ac:dyDescent="0.25">
      <c r="A492" s="36" t="s">
        <v>2806</v>
      </c>
      <c r="B492" s="36" t="s">
        <v>2807</v>
      </c>
      <c r="C492" s="36" t="s">
        <v>2808</v>
      </c>
      <c r="D492" s="36"/>
      <c r="E492" s="36"/>
      <c r="F492" s="36"/>
      <c r="G492" s="36" t="s">
        <v>440</v>
      </c>
      <c r="H492" s="36"/>
      <c r="I492" s="36" t="s">
        <v>574</v>
      </c>
      <c r="J492" s="36" t="s">
        <v>2809</v>
      </c>
      <c r="K492" s="36" t="s">
        <v>2810</v>
      </c>
      <c r="L492" s="38">
        <v>46783</v>
      </c>
      <c r="M492" s="38"/>
      <c r="N492" s="36">
        <v>138</v>
      </c>
      <c r="O492" s="36">
        <v>0</v>
      </c>
      <c r="P492" s="36">
        <v>0</v>
      </c>
      <c r="Q492" s="36">
        <v>0</v>
      </c>
      <c r="R492" s="36" t="s">
        <v>458</v>
      </c>
      <c r="S492" s="36" t="s">
        <v>732</v>
      </c>
      <c r="T492" s="36"/>
      <c r="U492" s="36" t="s">
        <v>460</v>
      </c>
      <c r="V492" s="38"/>
      <c r="W492" s="38"/>
      <c r="X492" s="38"/>
      <c r="Y492" s="38"/>
      <c r="Z492" s="36"/>
      <c r="AA492" s="36" t="s">
        <v>462</v>
      </c>
      <c r="AB492" s="36"/>
      <c r="AC492" s="36"/>
      <c r="AD492" s="36"/>
      <c r="AE492" s="36">
        <v>103038</v>
      </c>
      <c r="AF492" s="36">
        <v>77144</v>
      </c>
      <c r="AG492" s="36"/>
    </row>
    <row r="493" spans="1:33" ht="52.5" customHeight="1" x14ac:dyDescent="0.25">
      <c r="A493" s="36">
        <v>98582</v>
      </c>
      <c r="B493" s="36" t="s">
        <v>2811</v>
      </c>
      <c r="C493" s="36" t="s">
        <v>2812</v>
      </c>
      <c r="D493" s="36" t="s">
        <v>2813</v>
      </c>
      <c r="E493" s="36" t="s">
        <v>2814</v>
      </c>
      <c r="F493" s="36"/>
      <c r="G493" s="36" t="s">
        <v>440</v>
      </c>
      <c r="H493" s="36"/>
      <c r="I493" s="36" t="s">
        <v>586</v>
      </c>
      <c r="J493" s="36" t="s">
        <v>2815</v>
      </c>
      <c r="K493" s="36" t="s">
        <v>2816</v>
      </c>
      <c r="L493" s="38">
        <v>46783</v>
      </c>
      <c r="M493" s="38"/>
      <c r="N493" s="36">
        <v>345</v>
      </c>
      <c r="O493" s="36">
        <v>0</v>
      </c>
      <c r="P493" s="36">
        <v>0</v>
      </c>
      <c r="Q493" s="36">
        <v>0</v>
      </c>
      <c r="R493" s="36" t="s">
        <v>458</v>
      </c>
      <c r="S493" s="36" t="s">
        <v>1932</v>
      </c>
      <c r="T493" s="36"/>
      <c r="U493" s="36" t="s">
        <v>460</v>
      </c>
      <c r="V493" s="38"/>
      <c r="W493" s="38"/>
      <c r="X493" s="38"/>
      <c r="Y493" s="38"/>
      <c r="Z493" s="36"/>
      <c r="AA493" s="36" t="s">
        <v>462</v>
      </c>
      <c r="AB493" s="36"/>
      <c r="AC493" s="36"/>
      <c r="AD493" s="36"/>
      <c r="AE493" s="36">
        <v>98583</v>
      </c>
      <c r="AF493" s="36">
        <v>98582</v>
      </c>
      <c r="AG493" s="36"/>
    </row>
    <row r="494" spans="1:33" ht="52.5" customHeight="1" x14ac:dyDescent="0.25">
      <c r="A494" s="36">
        <v>86933</v>
      </c>
      <c r="B494" s="36" t="s">
        <v>2817</v>
      </c>
      <c r="C494" s="36" t="s">
        <v>2818</v>
      </c>
      <c r="D494" s="36" t="s">
        <v>525</v>
      </c>
      <c r="E494" s="36" t="s">
        <v>2819</v>
      </c>
      <c r="F494" s="36"/>
      <c r="G494" s="36" t="s">
        <v>440</v>
      </c>
      <c r="H494" s="36"/>
      <c r="I494" s="36" t="s">
        <v>574</v>
      </c>
      <c r="J494" s="36" t="s">
        <v>1941</v>
      </c>
      <c r="K494" s="36" t="s">
        <v>2820</v>
      </c>
      <c r="L494" s="38">
        <v>46783</v>
      </c>
      <c r="M494" s="38"/>
      <c r="N494" s="36">
        <v>345</v>
      </c>
      <c r="O494" s="36">
        <v>0</v>
      </c>
      <c r="P494" s="36">
        <v>0</v>
      </c>
      <c r="Q494" s="36">
        <v>0</v>
      </c>
      <c r="R494" s="36" t="s">
        <v>458</v>
      </c>
      <c r="S494" s="36" t="s">
        <v>860</v>
      </c>
      <c r="T494" s="36"/>
      <c r="U494" s="36" t="s">
        <v>460</v>
      </c>
      <c r="V494" s="38"/>
      <c r="W494" s="38"/>
      <c r="X494" s="38"/>
      <c r="Y494" s="38"/>
      <c r="Z494" s="36" t="s">
        <v>2821</v>
      </c>
      <c r="AA494" s="36" t="s">
        <v>462</v>
      </c>
      <c r="AB494" s="36"/>
      <c r="AC494" s="36"/>
      <c r="AD494" s="36"/>
      <c r="AE494" s="36">
        <v>86934</v>
      </c>
      <c r="AF494" s="36">
        <v>86933</v>
      </c>
      <c r="AG494" s="36"/>
    </row>
    <row r="495" spans="1:33" ht="52.5" customHeight="1" x14ac:dyDescent="0.25">
      <c r="A495" s="36" t="s">
        <v>2822</v>
      </c>
      <c r="B495" s="36" t="s">
        <v>2769</v>
      </c>
      <c r="C495" s="36" t="s">
        <v>2823</v>
      </c>
      <c r="D495" s="36"/>
      <c r="E495" s="36" t="s">
        <v>2771</v>
      </c>
      <c r="F495" s="36" t="s">
        <v>2824</v>
      </c>
      <c r="G495" s="36" t="s">
        <v>440</v>
      </c>
      <c r="H495" s="36"/>
      <c r="I495" s="36" t="s">
        <v>57</v>
      </c>
      <c r="J495" s="36" t="s">
        <v>466</v>
      </c>
      <c r="K495" s="36"/>
      <c r="L495" s="38">
        <v>46783.002083333333</v>
      </c>
      <c r="M495" s="38"/>
      <c r="N495" s="36">
        <v>345</v>
      </c>
      <c r="O495" s="36">
        <v>0</v>
      </c>
      <c r="P495" s="36">
        <v>0</v>
      </c>
      <c r="Q495" s="36">
        <v>0</v>
      </c>
      <c r="R495" s="36" t="s">
        <v>458</v>
      </c>
      <c r="S495" s="36" t="s">
        <v>601</v>
      </c>
      <c r="T495" s="36" t="s">
        <v>601</v>
      </c>
      <c r="U495" s="36" t="s">
        <v>460</v>
      </c>
      <c r="V495" s="38"/>
      <c r="W495" s="38"/>
      <c r="X495" s="38"/>
      <c r="Y495" s="38"/>
      <c r="Z495" s="36"/>
      <c r="AA495" s="36" t="s">
        <v>462</v>
      </c>
      <c r="AB495" s="36" t="s">
        <v>478</v>
      </c>
      <c r="AC495" s="36"/>
      <c r="AD495" s="36"/>
      <c r="AE495" s="36">
        <v>102677</v>
      </c>
      <c r="AF495" s="36">
        <v>78468</v>
      </c>
      <c r="AG495" s="36"/>
    </row>
    <row r="496" spans="1:33" ht="52.5" customHeight="1" x14ac:dyDescent="0.25">
      <c r="A496" s="36">
        <v>110657</v>
      </c>
      <c r="B496" s="36" t="s">
        <v>2825</v>
      </c>
      <c r="C496" s="36"/>
      <c r="D496" s="36"/>
      <c r="E496" s="36" t="s">
        <v>1876</v>
      </c>
      <c r="F496" s="36" t="s">
        <v>2826</v>
      </c>
      <c r="G496" s="36" t="s">
        <v>496</v>
      </c>
      <c r="H496" s="36"/>
      <c r="I496" s="36" t="s">
        <v>679</v>
      </c>
      <c r="J496" s="36" t="s">
        <v>680</v>
      </c>
      <c r="K496" s="36"/>
      <c r="L496" s="38">
        <v>46784</v>
      </c>
      <c r="M496" s="38"/>
      <c r="N496" s="36">
        <v>345</v>
      </c>
      <c r="O496" s="36">
        <v>0</v>
      </c>
      <c r="P496" s="36">
        <v>3.33</v>
      </c>
      <c r="Q496" s="36">
        <v>0</v>
      </c>
      <c r="R496" s="36" t="s">
        <v>458</v>
      </c>
      <c r="S496" s="36" t="s">
        <v>1048</v>
      </c>
      <c r="T496" s="36" t="s">
        <v>1048</v>
      </c>
      <c r="U496" s="36" t="s">
        <v>475</v>
      </c>
      <c r="V496" s="38"/>
      <c r="W496" s="38"/>
      <c r="X496" s="38"/>
      <c r="Y496" s="38"/>
      <c r="Z496" s="36"/>
      <c r="AA496" s="36" t="s">
        <v>478</v>
      </c>
      <c r="AB496" s="36"/>
      <c r="AC496" s="36"/>
      <c r="AD496" s="36"/>
      <c r="AE496" s="36">
        <v>110658</v>
      </c>
      <c r="AF496" s="36">
        <v>110657</v>
      </c>
      <c r="AG496" s="36"/>
    </row>
    <row r="497" spans="1:33" ht="52.5" customHeight="1" x14ac:dyDescent="0.25">
      <c r="A497" s="36">
        <v>110729</v>
      </c>
      <c r="B497" s="36" t="s">
        <v>2827</v>
      </c>
      <c r="C497" s="36"/>
      <c r="D497" s="36"/>
      <c r="E497" s="36" t="s">
        <v>2828</v>
      </c>
      <c r="F497" s="36" t="s">
        <v>1876</v>
      </c>
      <c r="G497" s="36" t="s">
        <v>496</v>
      </c>
      <c r="H497" s="36"/>
      <c r="I497" s="36" t="s">
        <v>679</v>
      </c>
      <c r="J497" s="36" t="s">
        <v>680</v>
      </c>
      <c r="K497" s="36"/>
      <c r="L497" s="38">
        <v>46784</v>
      </c>
      <c r="M497" s="38"/>
      <c r="N497" s="36">
        <v>345</v>
      </c>
      <c r="O497" s="36">
        <v>0</v>
      </c>
      <c r="P497" s="36">
        <v>33</v>
      </c>
      <c r="Q497" s="36">
        <v>0</v>
      </c>
      <c r="R497" s="36" t="s">
        <v>458</v>
      </c>
      <c r="S497" s="36" t="s">
        <v>1821</v>
      </c>
      <c r="T497" s="36" t="s">
        <v>1048</v>
      </c>
      <c r="U497" s="36" t="s">
        <v>475</v>
      </c>
      <c r="V497" s="38"/>
      <c r="W497" s="38"/>
      <c r="X497" s="38"/>
      <c r="Y497" s="38"/>
      <c r="Z497" s="36"/>
      <c r="AA497" s="36" t="s">
        <v>478</v>
      </c>
      <c r="AB497" s="36"/>
      <c r="AC497" s="36"/>
      <c r="AD497" s="36"/>
      <c r="AE497" s="36">
        <v>110730</v>
      </c>
      <c r="AF497" s="36">
        <v>110729</v>
      </c>
      <c r="AG497" s="36"/>
    </row>
    <row r="498" spans="1:33" ht="52.5" customHeight="1" x14ac:dyDescent="0.25">
      <c r="A498" s="36">
        <v>110639</v>
      </c>
      <c r="B498" s="36" t="s">
        <v>2829</v>
      </c>
      <c r="C498" s="36"/>
      <c r="D498" s="36"/>
      <c r="E498" s="36" t="s">
        <v>2830</v>
      </c>
      <c r="F498" s="36" t="s">
        <v>2831</v>
      </c>
      <c r="G498" s="36" t="s">
        <v>496</v>
      </c>
      <c r="H498" s="36"/>
      <c r="I498" s="36" t="s">
        <v>679</v>
      </c>
      <c r="J498" s="36" t="s">
        <v>680</v>
      </c>
      <c r="K498" s="36"/>
      <c r="L498" s="38">
        <v>46784</v>
      </c>
      <c r="M498" s="38"/>
      <c r="N498" s="36">
        <v>345</v>
      </c>
      <c r="O498" s="36">
        <v>0</v>
      </c>
      <c r="P498" s="36">
        <v>8.1</v>
      </c>
      <c r="Q498" s="36">
        <v>0</v>
      </c>
      <c r="R498" s="36" t="s">
        <v>458</v>
      </c>
      <c r="S498" s="36" t="s">
        <v>1048</v>
      </c>
      <c r="T498" s="36" t="s">
        <v>1048</v>
      </c>
      <c r="U498" s="36" t="s">
        <v>475</v>
      </c>
      <c r="V498" s="38"/>
      <c r="W498" s="38"/>
      <c r="X498" s="38"/>
      <c r="Y498" s="38"/>
      <c r="Z498" s="36"/>
      <c r="AA498" s="36" t="s">
        <v>478</v>
      </c>
      <c r="AB498" s="36"/>
      <c r="AC498" s="36"/>
      <c r="AD498" s="36"/>
      <c r="AE498" s="36">
        <v>110640</v>
      </c>
      <c r="AF498" s="36">
        <v>110639</v>
      </c>
      <c r="AG498" s="36"/>
    </row>
    <row r="499" spans="1:33" ht="52.5" customHeight="1" x14ac:dyDescent="0.25">
      <c r="A499" s="36">
        <v>103998</v>
      </c>
      <c r="B499" s="36" t="s">
        <v>2832</v>
      </c>
      <c r="C499" s="36" t="s">
        <v>2833</v>
      </c>
      <c r="D499" s="36"/>
      <c r="E499" s="36" t="s">
        <v>2834</v>
      </c>
      <c r="F499" s="36"/>
      <c r="G499" s="36" t="s">
        <v>440</v>
      </c>
      <c r="H499" s="36"/>
      <c r="I499" s="36" t="s">
        <v>789</v>
      </c>
      <c r="J499" s="36" t="s">
        <v>790</v>
      </c>
      <c r="K499" s="36"/>
      <c r="L499" s="38">
        <v>46787</v>
      </c>
      <c r="M499" s="38"/>
      <c r="N499" s="36">
        <v>138</v>
      </c>
      <c r="O499" s="36">
        <v>0</v>
      </c>
      <c r="P499" s="36">
        <v>0</v>
      </c>
      <c r="Q499" s="36">
        <v>0</v>
      </c>
      <c r="R499" s="36" t="s">
        <v>458</v>
      </c>
      <c r="S499" s="36" t="s">
        <v>791</v>
      </c>
      <c r="T499" s="36"/>
      <c r="U499" s="36" t="s">
        <v>460</v>
      </c>
      <c r="V499" s="38"/>
      <c r="W499" s="38"/>
      <c r="X499" s="38"/>
      <c r="Y499" s="38"/>
      <c r="Z499" s="36">
        <v>32882</v>
      </c>
      <c r="AA499" s="36" t="s">
        <v>462</v>
      </c>
      <c r="AB499" s="36"/>
      <c r="AC499" s="36"/>
      <c r="AD499" s="36"/>
      <c r="AE499" s="36">
        <v>103999</v>
      </c>
      <c r="AF499" s="36">
        <v>103998</v>
      </c>
      <c r="AG499" s="36"/>
    </row>
    <row r="500" spans="1:33" ht="52.5" customHeight="1" x14ac:dyDescent="0.25">
      <c r="A500" s="36">
        <v>80317</v>
      </c>
      <c r="B500" s="36" t="s">
        <v>2835</v>
      </c>
      <c r="C500" s="36" t="s">
        <v>2836</v>
      </c>
      <c r="D500" s="36"/>
      <c r="E500" s="36" t="s">
        <v>2837</v>
      </c>
      <c r="F500" s="36" t="s">
        <v>1625</v>
      </c>
      <c r="G500" s="36" t="s">
        <v>440</v>
      </c>
      <c r="H500" s="36" t="s">
        <v>2838</v>
      </c>
      <c r="I500" s="36" t="s">
        <v>574</v>
      </c>
      <c r="J500" s="36" t="s">
        <v>628</v>
      </c>
      <c r="K500" s="36">
        <v>3822</v>
      </c>
      <c r="L500" s="38">
        <v>46798</v>
      </c>
      <c r="M500" s="38"/>
      <c r="N500" s="36">
        <v>138</v>
      </c>
      <c r="O500" s="36">
        <v>0</v>
      </c>
      <c r="P500" s="36">
        <v>19.8</v>
      </c>
      <c r="Q500" s="36">
        <v>0</v>
      </c>
      <c r="R500" s="36" t="s">
        <v>458</v>
      </c>
      <c r="S500" s="36" t="s">
        <v>640</v>
      </c>
      <c r="T500" s="36" t="s">
        <v>640</v>
      </c>
      <c r="U500" s="36" t="s">
        <v>460</v>
      </c>
      <c r="V500" s="38" t="s">
        <v>2839</v>
      </c>
      <c r="W500" s="38">
        <v>45167</v>
      </c>
      <c r="X500" s="38">
        <v>45197</v>
      </c>
      <c r="Y500" s="38"/>
      <c r="Z500" s="36" t="s">
        <v>2840</v>
      </c>
      <c r="AA500" s="36" t="s">
        <v>462</v>
      </c>
      <c r="AB500" s="36"/>
      <c r="AC500" s="36"/>
      <c r="AD500" s="36"/>
      <c r="AE500" s="36">
        <v>80318</v>
      </c>
      <c r="AF500" s="36">
        <v>80317</v>
      </c>
      <c r="AG500" s="36"/>
    </row>
    <row r="501" spans="1:33" ht="52.5" customHeight="1" x14ac:dyDescent="0.25">
      <c r="A501" s="36">
        <v>80315</v>
      </c>
      <c r="B501" s="36" t="s">
        <v>2841</v>
      </c>
      <c r="C501" s="36" t="s">
        <v>2836</v>
      </c>
      <c r="D501" s="36"/>
      <c r="E501" s="36" t="s">
        <v>639</v>
      </c>
      <c r="F501" s="36" t="s">
        <v>1625</v>
      </c>
      <c r="G501" s="36" t="s">
        <v>440</v>
      </c>
      <c r="H501" s="36" t="s">
        <v>2838</v>
      </c>
      <c r="I501" s="36" t="s">
        <v>574</v>
      </c>
      <c r="J501" s="36" t="s">
        <v>2842</v>
      </c>
      <c r="K501" s="36">
        <v>3821</v>
      </c>
      <c r="L501" s="38">
        <v>46800</v>
      </c>
      <c r="M501" s="38"/>
      <c r="N501" s="36">
        <v>138</v>
      </c>
      <c r="O501" s="36">
        <v>0</v>
      </c>
      <c r="P501" s="36">
        <v>14.79</v>
      </c>
      <c r="Q501" s="36">
        <v>0</v>
      </c>
      <c r="R501" s="36" t="s">
        <v>458</v>
      </c>
      <c r="S501" s="36" t="s">
        <v>640</v>
      </c>
      <c r="T501" s="36" t="s">
        <v>640</v>
      </c>
      <c r="U501" s="36" t="s">
        <v>460</v>
      </c>
      <c r="V501" s="38" t="s">
        <v>2839</v>
      </c>
      <c r="W501" s="38">
        <v>45167</v>
      </c>
      <c r="X501" s="38">
        <v>45197</v>
      </c>
      <c r="Y501" s="38"/>
      <c r="Z501" s="36" t="s">
        <v>2843</v>
      </c>
      <c r="AA501" s="36" t="s">
        <v>462</v>
      </c>
      <c r="AB501" s="36"/>
      <c r="AC501" s="36"/>
      <c r="AD501" s="36"/>
      <c r="AE501" s="36">
        <v>80316</v>
      </c>
      <c r="AF501" s="36">
        <v>80315</v>
      </c>
      <c r="AG501" s="36"/>
    </row>
    <row r="502" spans="1:33" ht="52.5" customHeight="1" x14ac:dyDescent="0.25">
      <c r="A502" s="36">
        <v>100054</v>
      </c>
      <c r="B502" s="36" t="s">
        <v>2844</v>
      </c>
      <c r="C502" s="36" t="s">
        <v>2845</v>
      </c>
      <c r="D502" s="36" t="s">
        <v>889</v>
      </c>
      <c r="E502" s="36" t="s">
        <v>2846</v>
      </c>
      <c r="F502" s="36" t="s">
        <v>2847</v>
      </c>
      <c r="G502" s="36" t="s">
        <v>440</v>
      </c>
      <c r="H502" s="36"/>
      <c r="I502" s="36" t="s">
        <v>574</v>
      </c>
      <c r="J502" s="36" t="s">
        <v>2848</v>
      </c>
      <c r="K502" s="36" t="s">
        <v>2849</v>
      </c>
      <c r="L502" s="38">
        <v>46811</v>
      </c>
      <c r="M502" s="38"/>
      <c r="N502" s="36">
        <v>138</v>
      </c>
      <c r="O502" s="36">
        <v>0</v>
      </c>
      <c r="P502" s="36">
        <v>1.25</v>
      </c>
      <c r="Q502" s="36">
        <v>0</v>
      </c>
      <c r="R502" s="36" t="s">
        <v>458</v>
      </c>
      <c r="S502" s="36" t="s">
        <v>732</v>
      </c>
      <c r="T502" s="36" t="s">
        <v>732</v>
      </c>
      <c r="U502" s="36" t="s">
        <v>460</v>
      </c>
      <c r="V502" s="38"/>
      <c r="W502" s="38"/>
      <c r="X502" s="38"/>
      <c r="Y502" s="38"/>
      <c r="Z502" s="36" t="s">
        <v>2850</v>
      </c>
      <c r="AA502" s="36" t="s">
        <v>462</v>
      </c>
      <c r="AB502" s="36"/>
      <c r="AC502" s="36"/>
      <c r="AD502" s="36"/>
      <c r="AE502" s="36">
        <v>100055</v>
      </c>
      <c r="AF502" s="36">
        <v>100054</v>
      </c>
      <c r="AG502" s="36"/>
    </row>
    <row r="503" spans="1:33" ht="52.5" customHeight="1" x14ac:dyDescent="0.25">
      <c r="A503" s="36">
        <v>100291</v>
      </c>
      <c r="B503" s="36" t="s">
        <v>2851</v>
      </c>
      <c r="C503" s="36" t="s">
        <v>2852</v>
      </c>
      <c r="D503" s="36"/>
      <c r="E503" s="36"/>
      <c r="F503" s="36"/>
      <c r="G503" s="36" t="s">
        <v>440</v>
      </c>
      <c r="H503" s="36"/>
      <c r="I503" s="36" t="s">
        <v>473</v>
      </c>
      <c r="J503" s="36" t="s">
        <v>1003</v>
      </c>
      <c r="K503" s="36"/>
      <c r="L503" s="38">
        <v>46811</v>
      </c>
      <c r="M503" s="38"/>
      <c r="N503" s="36">
        <v>138</v>
      </c>
      <c r="O503" s="36">
        <v>0</v>
      </c>
      <c r="P503" s="36">
        <v>0</v>
      </c>
      <c r="Q503" s="36">
        <v>0</v>
      </c>
      <c r="R503" s="36" t="s">
        <v>458</v>
      </c>
      <c r="S503" s="36"/>
      <c r="T503" s="36"/>
      <c r="U503" s="36" t="s">
        <v>460</v>
      </c>
      <c r="V503" s="38"/>
      <c r="W503" s="38"/>
      <c r="X503" s="38"/>
      <c r="Y503" s="38"/>
      <c r="Z503" s="36" t="s">
        <v>2853</v>
      </c>
      <c r="AA503" s="36" t="s">
        <v>462</v>
      </c>
      <c r="AB503" s="36"/>
      <c r="AC503" s="36"/>
      <c r="AD503" s="36"/>
      <c r="AE503" s="36">
        <v>100292</v>
      </c>
      <c r="AF503" s="36">
        <v>100291</v>
      </c>
      <c r="AG503" s="36"/>
    </row>
    <row r="504" spans="1:33" ht="52.5" customHeight="1" x14ac:dyDescent="0.25">
      <c r="A504" s="36" t="s">
        <v>2854</v>
      </c>
      <c r="B504" s="36" t="s">
        <v>2855</v>
      </c>
      <c r="C504" s="36" t="s">
        <v>2856</v>
      </c>
      <c r="D504" s="36"/>
      <c r="E504" s="36" t="s">
        <v>2857</v>
      </c>
      <c r="F504" s="36" t="s">
        <v>2858</v>
      </c>
      <c r="G504" s="36" t="s">
        <v>440</v>
      </c>
      <c r="H504" s="36"/>
      <c r="I504" s="36" t="s">
        <v>57</v>
      </c>
      <c r="J504" s="36" t="s">
        <v>466</v>
      </c>
      <c r="K504" s="36"/>
      <c r="L504" s="38">
        <v>46811</v>
      </c>
      <c r="M504" s="38"/>
      <c r="N504" s="36">
        <v>138</v>
      </c>
      <c r="O504" s="36">
        <v>0</v>
      </c>
      <c r="P504" s="36">
        <v>0</v>
      </c>
      <c r="Q504" s="36">
        <v>0</v>
      </c>
      <c r="R504" s="36" t="s">
        <v>458</v>
      </c>
      <c r="S504" s="36" t="s">
        <v>1429</v>
      </c>
      <c r="T504" s="36" t="s">
        <v>1429</v>
      </c>
      <c r="U504" s="36" t="s">
        <v>460</v>
      </c>
      <c r="V504" s="38"/>
      <c r="W504" s="38"/>
      <c r="X504" s="38"/>
      <c r="Y504" s="38"/>
      <c r="Z504" s="36" t="s">
        <v>2859</v>
      </c>
      <c r="AA504" s="36" t="s">
        <v>462</v>
      </c>
      <c r="AB504" s="36" t="s">
        <v>478</v>
      </c>
      <c r="AC504" s="36"/>
      <c r="AD504" s="36"/>
      <c r="AE504" s="36">
        <v>92897</v>
      </c>
      <c r="AF504" s="36">
        <v>91744</v>
      </c>
      <c r="AG504" s="36"/>
    </row>
    <row r="505" spans="1:33" ht="52.5" customHeight="1" x14ac:dyDescent="0.25">
      <c r="A505" s="36">
        <v>93163</v>
      </c>
      <c r="B505" s="36" t="s">
        <v>2860</v>
      </c>
      <c r="C505" s="36" t="s">
        <v>2861</v>
      </c>
      <c r="D505" s="36"/>
      <c r="E505" s="36" t="s">
        <v>2862</v>
      </c>
      <c r="F505" s="36"/>
      <c r="G505" s="36" t="s">
        <v>440</v>
      </c>
      <c r="H505" s="36"/>
      <c r="I505" s="36" t="s">
        <v>511</v>
      </c>
      <c r="J505" s="36" t="s">
        <v>2863</v>
      </c>
      <c r="K505" s="36" t="s">
        <v>2864</v>
      </c>
      <c r="L505" s="38">
        <v>46811</v>
      </c>
      <c r="M505" s="38"/>
      <c r="N505" s="36">
        <v>138</v>
      </c>
      <c r="O505" s="36">
        <v>8.4</v>
      </c>
      <c r="P505" s="36">
        <v>0</v>
      </c>
      <c r="Q505" s="36">
        <v>0</v>
      </c>
      <c r="R505" s="36" t="s">
        <v>458</v>
      </c>
      <c r="S505" s="36" t="s">
        <v>2239</v>
      </c>
      <c r="T505" s="36"/>
      <c r="U505" s="36" t="s">
        <v>460</v>
      </c>
      <c r="V505" s="38"/>
      <c r="W505" s="38"/>
      <c r="X505" s="38"/>
      <c r="Y505" s="38"/>
      <c r="Z505" s="36" t="s">
        <v>2865</v>
      </c>
      <c r="AA505" s="36" t="s">
        <v>462</v>
      </c>
      <c r="AB505" s="36" t="s">
        <v>478</v>
      </c>
      <c r="AC505" s="36"/>
      <c r="AD505" s="36"/>
      <c r="AE505" s="36">
        <v>93164</v>
      </c>
      <c r="AF505" s="36">
        <v>93163</v>
      </c>
      <c r="AG505" s="36"/>
    </row>
    <row r="506" spans="1:33" ht="52.5" customHeight="1" x14ac:dyDescent="0.25">
      <c r="A506" s="36">
        <v>98798</v>
      </c>
      <c r="B506" s="36" t="s">
        <v>2866</v>
      </c>
      <c r="C506" s="36" t="s">
        <v>2867</v>
      </c>
      <c r="D506" s="36" t="s">
        <v>889</v>
      </c>
      <c r="E506" s="36" t="s">
        <v>2868</v>
      </c>
      <c r="F506" s="36"/>
      <c r="G506" s="36" t="s">
        <v>440</v>
      </c>
      <c r="H506" s="36"/>
      <c r="I506" s="36" t="s">
        <v>574</v>
      </c>
      <c r="J506" s="36" t="s">
        <v>2020</v>
      </c>
      <c r="K506" s="36" t="s">
        <v>2869</v>
      </c>
      <c r="L506" s="38">
        <v>46811</v>
      </c>
      <c r="M506" s="38"/>
      <c r="N506" s="36">
        <v>138</v>
      </c>
      <c r="O506" s="36">
        <v>0</v>
      </c>
      <c r="P506" s="36">
        <v>0</v>
      </c>
      <c r="Q506" s="36">
        <v>0</v>
      </c>
      <c r="R506" s="36" t="s">
        <v>458</v>
      </c>
      <c r="S506" s="36" t="s">
        <v>893</v>
      </c>
      <c r="T506" s="36"/>
      <c r="U506" s="36" t="s">
        <v>460</v>
      </c>
      <c r="V506" s="38"/>
      <c r="W506" s="38"/>
      <c r="X506" s="38"/>
      <c r="Y506" s="38"/>
      <c r="Z506" s="36" t="s">
        <v>2870</v>
      </c>
      <c r="AA506" s="36" t="s">
        <v>462</v>
      </c>
      <c r="AB506" s="36"/>
      <c r="AC506" s="36"/>
      <c r="AD506" s="36"/>
      <c r="AE506" s="36">
        <v>98799</v>
      </c>
      <c r="AF506" s="36">
        <v>98798</v>
      </c>
      <c r="AG506" s="36"/>
    </row>
    <row r="507" spans="1:33" ht="52.5" customHeight="1" x14ac:dyDescent="0.25">
      <c r="A507" s="36">
        <v>65154</v>
      </c>
      <c r="B507" s="36" t="s">
        <v>2871</v>
      </c>
      <c r="C507" s="36" t="s">
        <v>2872</v>
      </c>
      <c r="D507" s="36" t="s">
        <v>584</v>
      </c>
      <c r="E507" s="36" t="s">
        <v>2873</v>
      </c>
      <c r="F507" s="36" t="s">
        <v>871</v>
      </c>
      <c r="G507" s="36" t="s">
        <v>440</v>
      </c>
      <c r="H507" s="36" t="s">
        <v>2874</v>
      </c>
      <c r="I507" s="36" t="s">
        <v>511</v>
      </c>
      <c r="J507" s="36" t="s">
        <v>2875</v>
      </c>
      <c r="K507" s="36">
        <v>2836</v>
      </c>
      <c r="L507" s="38">
        <v>46811</v>
      </c>
      <c r="M507" s="38"/>
      <c r="N507" s="36">
        <v>69</v>
      </c>
      <c r="O507" s="36">
        <v>0</v>
      </c>
      <c r="P507" s="36">
        <v>26.45</v>
      </c>
      <c r="Q507" s="36">
        <v>0</v>
      </c>
      <c r="R507" s="36" t="s">
        <v>458</v>
      </c>
      <c r="S507" s="36" t="s">
        <v>874</v>
      </c>
      <c r="T507" s="36" t="s">
        <v>2876</v>
      </c>
      <c r="U507" s="36" t="s">
        <v>460</v>
      </c>
      <c r="V507" s="38" t="s">
        <v>2877</v>
      </c>
      <c r="W507" s="38">
        <v>44409</v>
      </c>
      <c r="X507" s="38">
        <v>44440</v>
      </c>
      <c r="Y507" s="38"/>
      <c r="Z507" s="36" t="s">
        <v>2878</v>
      </c>
      <c r="AA507" s="36" t="s">
        <v>462</v>
      </c>
      <c r="AB507" s="36" t="s">
        <v>478</v>
      </c>
      <c r="AC507" s="36"/>
      <c r="AD507" s="36"/>
      <c r="AE507" s="36">
        <v>65155</v>
      </c>
      <c r="AF507" s="36">
        <v>65154</v>
      </c>
      <c r="AG507" s="36"/>
    </row>
    <row r="508" spans="1:33" ht="52.5" customHeight="1" x14ac:dyDescent="0.25">
      <c r="A508" s="36">
        <v>73441</v>
      </c>
      <c r="B508" s="36" t="s">
        <v>2879</v>
      </c>
      <c r="C508" s="36" t="s">
        <v>2880</v>
      </c>
      <c r="D508" s="36" t="s">
        <v>1589</v>
      </c>
      <c r="E508" s="36" t="s">
        <v>2743</v>
      </c>
      <c r="F508" s="36" t="s">
        <v>2881</v>
      </c>
      <c r="G508" s="36" t="s">
        <v>440</v>
      </c>
      <c r="H508" s="36"/>
      <c r="I508" s="36" t="s">
        <v>574</v>
      </c>
      <c r="J508" s="36" t="s">
        <v>2882</v>
      </c>
      <c r="K508" s="36"/>
      <c r="L508" s="38">
        <v>46811</v>
      </c>
      <c r="M508" s="38"/>
      <c r="N508" s="36">
        <v>138</v>
      </c>
      <c r="O508" s="36">
        <v>0</v>
      </c>
      <c r="P508" s="36">
        <v>32.6</v>
      </c>
      <c r="Q508" s="36">
        <v>0</v>
      </c>
      <c r="R508" s="36" t="s">
        <v>458</v>
      </c>
      <c r="S508" s="36" t="s">
        <v>893</v>
      </c>
      <c r="T508" s="36" t="s">
        <v>2022</v>
      </c>
      <c r="U508" s="36" t="s">
        <v>460</v>
      </c>
      <c r="V508" s="38" t="s">
        <v>2883</v>
      </c>
      <c r="W508" s="38">
        <v>44866</v>
      </c>
      <c r="X508" s="38">
        <v>44896</v>
      </c>
      <c r="Y508" s="38"/>
      <c r="Z508" s="36" t="s">
        <v>2884</v>
      </c>
      <c r="AA508" s="36" t="s">
        <v>462</v>
      </c>
      <c r="AB508" s="36"/>
      <c r="AC508" s="36"/>
      <c r="AD508" s="36"/>
      <c r="AE508" s="36">
        <v>73442</v>
      </c>
      <c r="AF508" s="36">
        <v>73441</v>
      </c>
      <c r="AG508" s="36"/>
    </row>
    <row r="509" spans="1:33" ht="52.5" customHeight="1" x14ac:dyDescent="0.25">
      <c r="A509" s="36">
        <v>76286</v>
      </c>
      <c r="B509" s="36" t="s">
        <v>2885</v>
      </c>
      <c r="C509" s="36" t="s">
        <v>2886</v>
      </c>
      <c r="D509" s="36" t="s">
        <v>1589</v>
      </c>
      <c r="E509" s="36" t="s">
        <v>2887</v>
      </c>
      <c r="F509" s="36" t="s">
        <v>2888</v>
      </c>
      <c r="G509" s="36" t="s">
        <v>440</v>
      </c>
      <c r="H509" s="36"/>
      <c r="I509" s="36" t="s">
        <v>574</v>
      </c>
      <c r="J509" s="36" t="s">
        <v>2889</v>
      </c>
      <c r="K509" s="36" t="s">
        <v>2890</v>
      </c>
      <c r="L509" s="38">
        <v>46811</v>
      </c>
      <c r="M509" s="38"/>
      <c r="N509" s="36">
        <v>138</v>
      </c>
      <c r="O509" s="36">
        <v>0</v>
      </c>
      <c r="P509" s="36">
        <v>0</v>
      </c>
      <c r="Q509" s="36">
        <v>0</v>
      </c>
      <c r="R509" s="36" t="s">
        <v>458</v>
      </c>
      <c r="S509" s="36" t="s">
        <v>885</v>
      </c>
      <c r="T509" s="36" t="s">
        <v>885</v>
      </c>
      <c r="U509" s="36" t="s">
        <v>460</v>
      </c>
      <c r="V509" s="38"/>
      <c r="W509" s="38"/>
      <c r="X509" s="38"/>
      <c r="Y509" s="38"/>
      <c r="Z509" s="36" t="s">
        <v>2891</v>
      </c>
      <c r="AA509" s="36" t="s">
        <v>462</v>
      </c>
      <c r="AB509" s="36"/>
      <c r="AC509" s="36"/>
      <c r="AD509" s="36"/>
      <c r="AE509" s="36">
        <v>76287</v>
      </c>
      <c r="AF509" s="36">
        <v>76286</v>
      </c>
      <c r="AG509" s="36"/>
    </row>
    <row r="510" spans="1:33" ht="52.5" customHeight="1" x14ac:dyDescent="0.25">
      <c r="A510" s="36">
        <v>104448</v>
      </c>
      <c r="B510" s="36" t="s">
        <v>2892</v>
      </c>
      <c r="C510" s="36" t="s">
        <v>2893</v>
      </c>
      <c r="D510" s="36" t="s">
        <v>2894</v>
      </c>
      <c r="E510" s="36" t="s">
        <v>2895</v>
      </c>
      <c r="F510" s="36"/>
      <c r="G510" s="36" t="s">
        <v>440</v>
      </c>
      <c r="H510" s="36"/>
      <c r="I510" s="36" t="s">
        <v>586</v>
      </c>
      <c r="J510" s="36" t="s">
        <v>2896</v>
      </c>
      <c r="K510" s="36" t="s">
        <v>2897</v>
      </c>
      <c r="L510" s="38">
        <v>46811</v>
      </c>
      <c r="M510" s="38"/>
      <c r="N510" s="36">
        <v>345</v>
      </c>
      <c r="O510" s="36">
        <v>0</v>
      </c>
      <c r="P510" s="36">
        <v>0</v>
      </c>
      <c r="Q510" s="36">
        <v>0</v>
      </c>
      <c r="R510" s="36" t="s">
        <v>458</v>
      </c>
      <c r="S510" s="36" t="s">
        <v>2898</v>
      </c>
      <c r="T510" s="36"/>
      <c r="U510" s="36" t="s">
        <v>460</v>
      </c>
      <c r="V510" s="38"/>
      <c r="W510" s="38"/>
      <c r="X510" s="38"/>
      <c r="Y510" s="38"/>
      <c r="Z510" s="36" t="s">
        <v>2899</v>
      </c>
      <c r="AA510" s="36" t="s">
        <v>462</v>
      </c>
      <c r="AB510" s="36" t="s">
        <v>478</v>
      </c>
      <c r="AC510" s="36"/>
      <c r="AD510" s="36"/>
      <c r="AE510" s="36">
        <v>104449</v>
      </c>
      <c r="AF510" s="36">
        <v>104448</v>
      </c>
      <c r="AG510" s="36"/>
    </row>
    <row r="511" spans="1:33" ht="52.5" customHeight="1" x14ac:dyDescent="0.25">
      <c r="A511" s="36">
        <v>110866</v>
      </c>
      <c r="B511" s="36" t="s">
        <v>2900</v>
      </c>
      <c r="C511" s="36" t="s">
        <v>2901</v>
      </c>
      <c r="D511" s="36" t="s">
        <v>2902</v>
      </c>
      <c r="E511" s="36" t="s">
        <v>2903</v>
      </c>
      <c r="F511" s="36" t="s">
        <v>2904</v>
      </c>
      <c r="G511" s="36" t="s">
        <v>440</v>
      </c>
      <c r="H511" s="36"/>
      <c r="I511" s="36" t="s">
        <v>574</v>
      </c>
      <c r="J511" s="36" t="s">
        <v>2905</v>
      </c>
      <c r="K511" s="36"/>
      <c r="L511" s="38">
        <v>46811</v>
      </c>
      <c r="M511" s="38"/>
      <c r="N511" s="36">
        <v>138</v>
      </c>
      <c r="O511" s="36">
        <v>0</v>
      </c>
      <c r="P511" s="36">
        <v>19.399999999999999</v>
      </c>
      <c r="Q511" s="36">
        <v>0</v>
      </c>
      <c r="R511" s="36" t="s">
        <v>458</v>
      </c>
      <c r="S511" s="36" t="s">
        <v>732</v>
      </c>
      <c r="T511" s="36" t="s">
        <v>841</v>
      </c>
      <c r="U511" s="36" t="s">
        <v>475</v>
      </c>
      <c r="V511" s="38" t="s">
        <v>2906</v>
      </c>
      <c r="W511" s="38">
        <v>44986</v>
      </c>
      <c r="X511" s="38">
        <v>45008</v>
      </c>
      <c r="Y511" s="38"/>
      <c r="Z511" s="36" t="s">
        <v>2907</v>
      </c>
      <c r="AA511" s="36" t="s">
        <v>462</v>
      </c>
      <c r="AB511" s="36" t="s">
        <v>478</v>
      </c>
      <c r="AC511" s="36"/>
      <c r="AD511" s="36" t="s">
        <v>2908</v>
      </c>
      <c r="AE511" s="36">
        <v>110867</v>
      </c>
      <c r="AF511" s="36">
        <v>110866</v>
      </c>
      <c r="AG511" s="36"/>
    </row>
    <row r="512" spans="1:33" ht="52.5" customHeight="1" x14ac:dyDescent="0.25">
      <c r="A512" s="36">
        <v>110441</v>
      </c>
      <c r="B512" s="36" t="s">
        <v>2909</v>
      </c>
      <c r="C512" s="36" t="s">
        <v>2910</v>
      </c>
      <c r="D512" s="36" t="s">
        <v>2911</v>
      </c>
      <c r="E512" s="36" t="s">
        <v>2912</v>
      </c>
      <c r="F512" s="36"/>
      <c r="G512" s="36" t="s">
        <v>496</v>
      </c>
      <c r="H512" s="36"/>
      <c r="I512" s="36" t="s">
        <v>574</v>
      </c>
      <c r="J512" s="36" t="s">
        <v>2135</v>
      </c>
      <c r="K512" s="36"/>
      <c r="L512" s="38">
        <v>46811</v>
      </c>
      <c r="M512" s="38"/>
      <c r="N512" s="36">
        <v>138</v>
      </c>
      <c r="O512" s="36">
        <v>0</v>
      </c>
      <c r="P512" s="36">
        <v>0</v>
      </c>
      <c r="Q512" s="36">
        <v>0</v>
      </c>
      <c r="R512" s="36" t="s">
        <v>2913</v>
      </c>
      <c r="S512" s="36" t="s">
        <v>1334</v>
      </c>
      <c r="T512" s="36"/>
      <c r="U512" s="36" t="s">
        <v>460</v>
      </c>
      <c r="V512" s="38"/>
      <c r="W512" s="38"/>
      <c r="X512" s="38"/>
      <c r="Y512" s="38"/>
      <c r="Z512" s="36">
        <v>8646</v>
      </c>
      <c r="AA512" s="36" t="s">
        <v>462</v>
      </c>
      <c r="AB512" s="36" t="s">
        <v>478</v>
      </c>
      <c r="AC512" s="36"/>
      <c r="AD512" s="36" t="s">
        <v>2914</v>
      </c>
      <c r="AE512" s="36">
        <v>110442</v>
      </c>
      <c r="AF512" s="36">
        <v>110441</v>
      </c>
      <c r="AG512" s="36"/>
    </row>
    <row r="513" spans="1:33" ht="52.5" customHeight="1" x14ac:dyDescent="0.25">
      <c r="A513" s="36">
        <v>110439</v>
      </c>
      <c r="B513" s="36" t="s">
        <v>2915</v>
      </c>
      <c r="C513" s="36" t="s">
        <v>2916</v>
      </c>
      <c r="D513" s="36" t="s">
        <v>2917</v>
      </c>
      <c r="E513" s="36" t="s">
        <v>2918</v>
      </c>
      <c r="F513" s="36"/>
      <c r="G513" s="36" t="s">
        <v>496</v>
      </c>
      <c r="H513" s="36"/>
      <c r="I513" s="36" t="s">
        <v>574</v>
      </c>
      <c r="J513" s="36" t="s">
        <v>2135</v>
      </c>
      <c r="K513" s="36"/>
      <c r="L513" s="38">
        <v>46811</v>
      </c>
      <c r="M513" s="38"/>
      <c r="N513" s="36">
        <v>138</v>
      </c>
      <c r="O513" s="36">
        <v>0</v>
      </c>
      <c r="P513" s="36">
        <v>0</v>
      </c>
      <c r="Q513" s="36">
        <v>0</v>
      </c>
      <c r="R513" s="36" t="s">
        <v>2913</v>
      </c>
      <c r="S513" s="36" t="s">
        <v>1334</v>
      </c>
      <c r="T513" s="36"/>
      <c r="U513" s="36" t="s">
        <v>460</v>
      </c>
      <c r="V513" s="38"/>
      <c r="W513" s="38"/>
      <c r="X513" s="38"/>
      <c r="Y513" s="38"/>
      <c r="Z513" s="36">
        <v>80230</v>
      </c>
      <c r="AA513" s="36" t="s">
        <v>462</v>
      </c>
      <c r="AB513" s="36" t="s">
        <v>478</v>
      </c>
      <c r="AC513" s="36"/>
      <c r="AD513" s="36" t="s">
        <v>2919</v>
      </c>
      <c r="AE513" s="36">
        <v>110440</v>
      </c>
      <c r="AF513" s="36">
        <v>110439</v>
      </c>
      <c r="AG513" s="36"/>
    </row>
    <row r="514" spans="1:33" ht="52.5" customHeight="1" x14ac:dyDescent="0.25">
      <c r="A514" s="36">
        <v>107136</v>
      </c>
      <c r="B514" s="36" t="s">
        <v>2920</v>
      </c>
      <c r="C514" s="36" t="s">
        <v>2921</v>
      </c>
      <c r="D514" s="36"/>
      <c r="E514" s="36" t="s">
        <v>2922</v>
      </c>
      <c r="F514" s="36"/>
      <c r="G514" s="36" t="s">
        <v>440</v>
      </c>
      <c r="H514" s="36"/>
      <c r="I514" s="36" t="s">
        <v>473</v>
      </c>
      <c r="J514" s="36" t="s">
        <v>687</v>
      </c>
      <c r="K514" s="36"/>
      <c r="L514" s="38">
        <v>46811</v>
      </c>
      <c r="M514" s="38"/>
      <c r="N514" s="36">
        <v>345</v>
      </c>
      <c r="O514" s="36">
        <v>0</v>
      </c>
      <c r="P514" s="36">
        <v>0</v>
      </c>
      <c r="Q514" s="36">
        <v>0</v>
      </c>
      <c r="R514" s="36" t="s">
        <v>458</v>
      </c>
      <c r="S514" s="36" t="s">
        <v>1466</v>
      </c>
      <c r="T514" s="36"/>
      <c r="U514" s="36" t="s">
        <v>460</v>
      </c>
      <c r="V514" s="38"/>
      <c r="W514" s="38"/>
      <c r="X514" s="38"/>
      <c r="Y514" s="38"/>
      <c r="Z514" s="36" t="s">
        <v>2923</v>
      </c>
      <c r="AA514" s="36" t="s">
        <v>462</v>
      </c>
      <c r="AB514" s="36"/>
      <c r="AC514" s="36"/>
      <c r="AD514" s="36"/>
      <c r="AE514" s="36">
        <v>107137</v>
      </c>
      <c r="AF514" s="36">
        <v>107136</v>
      </c>
      <c r="AG514" s="36"/>
    </row>
    <row r="515" spans="1:33" ht="52.5" customHeight="1" x14ac:dyDescent="0.25">
      <c r="A515" s="36">
        <v>80319</v>
      </c>
      <c r="B515" s="36" t="s">
        <v>2924</v>
      </c>
      <c r="C515" s="36" t="s">
        <v>2836</v>
      </c>
      <c r="D515" s="36" t="s">
        <v>2925</v>
      </c>
      <c r="E515" s="36" t="s">
        <v>2926</v>
      </c>
      <c r="F515" s="36"/>
      <c r="G515" s="36" t="s">
        <v>440</v>
      </c>
      <c r="H515" s="36"/>
      <c r="I515" s="36" t="s">
        <v>2012</v>
      </c>
      <c r="J515" s="36" t="s">
        <v>628</v>
      </c>
      <c r="K515" s="36" t="s">
        <v>2927</v>
      </c>
      <c r="L515" s="38">
        <v>46811</v>
      </c>
      <c r="M515" s="38"/>
      <c r="N515" s="36">
        <v>138</v>
      </c>
      <c r="O515" s="36">
        <v>0</v>
      </c>
      <c r="P515" s="36">
        <v>0</v>
      </c>
      <c r="Q515" s="36">
        <v>0</v>
      </c>
      <c r="R515" s="36" t="s">
        <v>630</v>
      </c>
      <c r="S515" s="36" t="s">
        <v>631</v>
      </c>
      <c r="T515" s="36"/>
      <c r="U515" s="36" t="s">
        <v>460</v>
      </c>
      <c r="V515" s="38" t="s">
        <v>2839</v>
      </c>
      <c r="W515" s="38">
        <v>45167</v>
      </c>
      <c r="X515" s="38">
        <v>45197</v>
      </c>
      <c r="Y515" s="38"/>
      <c r="Z515" s="36">
        <v>8732</v>
      </c>
      <c r="AA515" s="36" t="s">
        <v>462</v>
      </c>
      <c r="AB515" s="36"/>
      <c r="AC515" s="36"/>
      <c r="AD515" s="36"/>
      <c r="AE515" s="36">
        <v>80322</v>
      </c>
      <c r="AF515" s="36">
        <v>80319</v>
      </c>
      <c r="AG515" s="36"/>
    </row>
    <row r="516" spans="1:33" ht="52.5" customHeight="1" x14ac:dyDescent="0.25">
      <c r="A516" s="36" t="s">
        <v>2928</v>
      </c>
      <c r="B516" s="36" t="s">
        <v>2855</v>
      </c>
      <c r="C516" s="36" t="s">
        <v>2929</v>
      </c>
      <c r="D516" s="36"/>
      <c r="E516" s="36" t="s">
        <v>2857</v>
      </c>
      <c r="F516" s="36"/>
      <c r="G516" s="36" t="s">
        <v>440</v>
      </c>
      <c r="H516" s="36"/>
      <c r="I516" s="36" t="s">
        <v>57</v>
      </c>
      <c r="J516" s="36" t="s">
        <v>466</v>
      </c>
      <c r="K516" s="36"/>
      <c r="L516" s="38">
        <v>46811</v>
      </c>
      <c r="M516" s="38"/>
      <c r="N516" s="36">
        <v>138</v>
      </c>
      <c r="O516" s="36">
        <v>0</v>
      </c>
      <c r="P516" s="36">
        <v>0</v>
      </c>
      <c r="Q516" s="36">
        <v>0</v>
      </c>
      <c r="R516" s="36" t="s">
        <v>458</v>
      </c>
      <c r="S516" s="36" t="s">
        <v>1429</v>
      </c>
      <c r="T516" s="36"/>
      <c r="U516" s="36" t="s">
        <v>460</v>
      </c>
      <c r="V516" s="38"/>
      <c r="W516" s="38"/>
      <c r="X516" s="38"/>
      <c r="Y516" s="38"/>
      <c r="Z516" s="36"/>
      <c r="AA516" s="36" t="s">
        <v>462</v>
      </c>
      <c r="AB516" s="36"/>
      <c r="AC516" s="36"/>
      <c r="AD516" s="36"/>
      <c r="AE516" s="36">
        <v>92898</v>
      </c>
      <c r="AF516" s="36">
        <v>91744</v>
      </c>
      <c r="AG516" s="36"/>
    </row>
    <row r="517" spans="1:33" ht="52.5" customHeight="1" x14ac:dyDescent="0.25">
      <c r="A517" s="36">
        <v>103456</v>
      </c>
      <c r="B517" s="36" t="s">
        <v>2930</v>
      </c>
      <c r="C517" s="36" t="s">
        <v>2931</v>
      </c>
      <c r="D517" s="36" t="s">
        <v>889</v>
      </c>
      <c r="E517" s="36" t="s">
        <v>2932</v>
      </c>
      <c r="F517" s="36" t="s">
        <v>2933</v>
      </c>
      <c r="G517" s="36" t="s">
        <v>440</v>
      </c>
      <c r="H517" s="36"/>
      <c r="I517" s="36" t="s">
        <v>574</v>
      </c>
      <c r="J517" s="36" t="s">
        <v>2934</v>
      </c>
      <c r="K517" s="36" t="s">
        <v>2935</v>
      </c>
      <c r="L517" s="38">
        <v>46812</v>
      </c>
      <c r="M517" s="38"/>
      <c r="N517" s="36">
        <v>138</v>
      </c>
      <c r="O517" s="36">
        <v>0</v>
      </c>
      <c r="P517" s="36">
        <v>9.3000000000000007</v>
      </c>
      <c r="Q517" s="36">
        <v>0</v>
      </c>
      <c r="R517" s="36" t="s">
        <v>458</v>
      </c>
      <c r="S517" s="36" t="s">
        <v>841</v>
      </c>
      <c r="T517" s="36" t="s">
        <v>841</v>
      </c>
      <c r="U517" s="36" t="s">
        <v>460</v>
      </c>
      <c r="V517" s="38"/>
      <c r="W517" s="38"/>
      <c r="X517" s="38"/>
      <c r="Y517" s="38"/>
      <c r="Z517" s="36" t="s">
        <v>2936</v>
      </c>
      <c r="AA517" s="36" t="s">
        <v>462</v>
      </c>
      <c r="AB517" s="36" t="s">
        <v>478</v>
      </c>
      <c r="AC517" s="36"/>
      <c r="AD517" s="36" t="s">
        <v>2937</v>
      </c>
      <c r="AE517" s="36">
        <v>103457</v>
      </c>
      <c r="AF517" s="36">
        <v>103456</v>
      </c>
      <c r="AG517" s="36"/>
    </row>
    <row r="518" spans="1:33" ht="52.5" customHeight="1" x14ac:dyDescent="0.25">
      <c r="A518" s="36">
        <v>91774</v>
      </c>
      <c r="B518" s="36" t="s">
        <v>2938</v>
      </c>
      <c r="C518" s="36" t="s">
        <v>2939</v>
      </c>
      <c r="D518" s="36" t="s">
        <v>1395</v>
      </c>
      <c r="E518" s="36" t="s">
        <v>2940</v>
      </c>
      <c r="F518" s="36"/>
      <c r="G518" s="36" t="s">
        <v>440</v>
      </c>
      <c r="H518" s="36"/>
      <c r="I518" s="36" t="s">
        <v>853</v>
      </c>
      <c r="J518" s="36" t="s">
        <v>2941</v>
      </c>
      <c r="K518" s="36" t="s">
        <v>2942</v>
      </c>
      <c r="L518" s="38">
        <v>46812.5</v>
      </c>
      <c r="M518" s="38"/>
      <c r="N518" s="36">
        <v>345</v>
      </c>
      <c r="O518" s="36">
        <v>0.2</v>
      </c>
      <c r="P518" s="36">
        <v>0</v>
      </c>
      <c r="Q518" s="36">
        <v>0</v>
      </c>
      <c r="R518" s="36" t="s">
        <v>458</v>
      </c>
      <c r="S518" s="36" t="s">
        <v>2943</v>
      </c>
      <c r="T518" s="36"/>
      <c r="U518" s="36" t="s">
        <v>460</v>
      </c>
      <c r="V518" s="38"/>
      <c r="W518" s="38"/>
      <c r="X518" s="38"/>
      <c r="Y518" s="38"/>
      <c r="Z518" s="36" t="s">
        <v>2944</v>
      </c>
      <c r="AA518" s="36" t="s">
        <v>462</v>
      </c>
      <c r="AB518" s="36"/>
      <c r="AC518" s="36"/>
      <c r="AD518" s="36"/>
      <c r="AE518" s="36">
        <v>91775</v>
      </c>
      <c r="AF518" s="36">
        <v>91774</v>
      </c>
      <c r="AG518" s="36"/>
    </row>
    <row r="519" spans="1:33" ht="52.5" customHeight="1" x14ac:dyDescent="0.25">
      <c r="A519" s="36" t="s">
        <v>2945</v>
      </c>
      <c r="B519" s="36" t="s">
        <v>2312</v>
      </c>
      <c r="C519" s="36"/>
      <c r="D519" s="36"/>
      <c r="E519" s="36"/>
      <c r="F519" s="36"/>
      <c r="G519" s="36" t="s">
        <v>440</v>
      </c>
      <c r="H519" s="36"/>
      <c r="I519" s="36" t="s">
        <v>658</v>
      </c>
      <c r="J519" s="36" t="s">
        <v>659</v>
      </c>
      <c r="K519" s="36"/>
      <c r="L519" s="38">
        <v>46813</v>
      </c>
      <c r="M519" s="38"/>
      <c r="N519" s="36">
        <v>138</v>
      </c>
      <c r="O519" s="36">
        <v>0</v>
      </c>
      <c r="P519" s="36">
        <v>0</v>
      </c>
      <c r="Q519" s="36">
        <v>0</v>
      </c>
      <c r="R519" s="36" t="s">
        <v>458</v>
      </c>
      <c r="S519" s="36"/>
      <c r="T519" s="36"/>
      <c r="U519" s="36" t="s">
        <v>460</v>
      </c>
      <c r="V519" s="38"/>
      <c r="W519" s="38"/>
      <c r="X519" s="38"/>
      <c r="Y519" s="38"/>
      <c r="Z519" s="36" t="s">
        <v>2946</v>
      </c>
      <c r="AA519" s="36" t="s">
        <v>462</v>
      </c>
      <c r="AB519" s="36"/>
      <c r="AC519" s="36"/>
      <c r="AD519" s="36"/>
      <c r="AE519" s="36">
        <v>106698</v>
      </c>
      <c r="AF519" s="36">
        <v>70012</v>
      </c>
      <c r="AG519" s="36"/>
    </row>
    <row r="520" spans="1:33" ht="52.5" customHeight="1" x14ac:dyDescent="0.25">
      <c r="A520" s="36" t="s">
        <v>2947</v>
      </c>
      <c r="B520" s="36" t="s">
        <v>2312</v>
      </c>
      <c r="C520" s="36"/>
      <c r="D520" s="36"/>
      <c r="E520" s="36"/>
      <c r="F520" s="36"/>
      <c r="G520" s="36" t="s">
        <v>440</v>
      </c>
      <c r="H520" s="36"/>
      <c r="I520" s="36" t="s">
        <v>658</v>
      </c>
      <c r="J520" s="36" t="s">
        <v>659</v>
      </c>
      <c r="K520" s="36"/>
      <c r="L520" s="38">
        <v>46826</v>
      </c>
      <c r="M520" s="38"/>
      <c r="N520" s="36">
        <v>138</v>
      </c>
      <c r="O520" s="36">
        <v>0</v>
      </c>
      <c r="P520" s="36">
        <v>0</v>
      </c>
      <c r="Q520" s="36">
        <v>0</v>
      </c>
      <c r="R520" s="36" t="s">
        <v>458</v>
      </c>
      <c r="S520" s="36" t="s">
        <v>710</v>
      </c>
      <c r="T520" s="36"/>
      <c r="U520" s="36" t="s">
        <v>460</v>
      </c>
      <c r="V520" s="38"/>
      <c r="W520" s="38"/>
      <c r="X520" s="38"/>
      <c r="Y520" s="38"/>
      <c r="Z520" s="36" t="s">
        <v>2948</v>
      </c>
      <c r="AA520" s="36" t="s">
        <v>462</v>
      </c>
      <c r="AB520" s="36"/>
      <c r="AC520" s="36"/>
      <c r="AD520" s="36"/>
      <c r="AE520" s="36">
        <v>106699</v>
      </c>
      <c r="AF520" s="36">
        <v>70012</v>
      </c>
      <c r="AG520" s="36"/>
    </row>
    <row r="521" spans="1:33" ht="52.5" customHeight="1" x14ac:dyDescent="0.25">
      <c r="A521" s="36" t="s">
        <v>2949</v>
      </c>
      <c r="B521" s="36" t="s">
        <v>2807</v>
      </c>
      <c r="C521" s="36" t="s">
        <v>2950</v>
      </c>
      <c r="D521" s="36" t="s">
        <v>913</v>
      </c>
      <c r="E521" s="36" t="s">
        <v>2951</v>
      </c>
      <c r="F521" s="36"/>
      <c r="G521" s="36" t="s">
        <v>440</v>
      </c>
      <c r="H521" s="36"/>
      <c r="I521" s="36" t="s">
        <v>574</v>
      </c>
      <c r="J521" s="36" t="s">
        <v>2809</v>
      </c>
      <c r="K521" s="36" t="s">
        <v>2810</v>
      </c>
      <c r="L521" s="38">
        <v>46832</v>
      </c>
      <c r="M521" s="38"/>
      <c r="N521" s="36">
        <v>138</v>
      </c>
      <c r="O521" s="36">
        <v>0</v>
      </c>
      <c r="P521" s="36">
        <v>20.399999999999999</v>
      </c>
      <c r="Q521" s="36">
        <v>0</v>
      </c>
      <c r="R521" s="36" t="s">
        <v>2952</v>
      </c>
      <c r="S521" s="36" t="s">
        <v>732</v>
      </c>
      <c r="T521" s="36"/>
      <c r="U521" s="36" t="s">
        <v>460</v>
      </c>
      <c r="V521" s="38"/>
      <c r="W521" s="38"/>
      <c r="X521" s="38"/>
      <c r="Y521" s="38"/>
      <c r="Z521" s="36" t="s">
        <v>2953</v>
      </c>
      <c r="AA521" s="36" t="s">
        <v>462</v>
      </c>
      <c r="AB521" s="36"/>
      <c r="AC521" s="36"/>
      <c r="AD521" s="36"/>
      <c r="AE521" s="36">
        <v>77145</v>
      </c>
      <c r="AF521" s="36">
        <v>77144</v>
      </c>
      <c r="AG521" s="36"/>
    </row>
    <row r="522" spans="1:33" ht="52.5" customHeight="1" x14ac:dyDescent="0.25">
      <c r="A522" s="36" t="s">
        <v>2954</v>
      </c>
      <c r="B522" s="36" t="s">
        <v>2312</v>
      </c>
      <c r="C522" s="36"/>
      <c r="D522" s="36"/>
      <c r="E522" s="36"/>
      <c r="F522" s="36"/>
      <c r="G522" s="36" t="s">
        <v>440</v>
      </c>
      <c r="H522" s="36"/>
      <c r="I522" s="36" t="s">
        <v>658</v>
      </c>
      <c r="J522" s="36" t="s">
        <v>659</v>
      </c>
      <c r="K522" s="36"/>
      <c r="L522" s="38">
        <v>46833</v>
      </c>
      <c r="M522" s="38"/>
      <c r="N522" s="36">
        <v>138</v>
      </c>
      <c r="O522" s="36">
        <v>0</v>
      </c>
      <c r="P522" s="36">
        <v>0</v>
      </c>
      <c r="Q522" s="36">
        <v>0</v>
      </c>
      <c r="R522" s="36" t="s">
        <v>458</v>
      </c>
      <c r="S522" s="36"/>
      <c r="T522" s="36"/>
      <c r="U522" s="36" t="s">
        <v>460</v>
      </c>
      <c r="V522" s="38"/>
      <c r="W522" s="38"/>
      <c r="X522" s="38"/>
      <c r="Y522" s="38"/>
      <c r="Z522" s="36" t="s">
        <v>2955</v>
      </c>
      <c r="AA522" s="36" t="s">
        <v>462</v>
      </c>
      <c r="AB522" s="36"/>
      <c r="AC522" s="36"/>
      <c r="AD522" s="36"/>
      <c r="AE522" s="36">
        <v>106700</v>
      </c>
      <c r="AF522" s="36">
        <v>70012</v>
      </c>
      <c r="AG522" s="36"/>
    </row>
    <row r="523" spans="1:33" ht="52.5" customHeight="1" x14ac:dyDescent="0.25">
      <c r="A523" s="36" t="s">
        <v>2956</v>
      </c>
      <c r="B523" s="36" t="s">
        <v>1458</v>
      </c>
      <c r="C523" s="36" t="s">
        <v>2957</v>
      </c>
      <c r="D523" s="36"/>
      <c r="E523" s="36" t="s">
        <v>551</v>
      </c>
      <c r="F523" s="36" t="s">
        <v>2647</v>
      </c>
      <c r="G523" s="36" t="s">
        <v>440</v>
      </c>
      <c r="H523" s="36"/>
      <c r="I523" s="36" t="s">
        <v>57</v>
      </c>
      <c r="J523" s="36" t="s">
        <v>466</v>
      </c>
      <c r="K523" s="36"/>
      <c r="L523" s="38">
        <v>46842</v>
      </c>
      <c r="M523" s="38"/>
      <c r="N523" s="36">
        <v>345</v>
      </c>
      <c r="O523" s="36">
        <v>0</v>
      </c>
      <c r="P523" s="36">
        <v>0</v>
      </c>
      <c r="Q523" s="36">
        <v>0</v>
      </c>
      <c r="R523" s="36" t="s">
        <v>458</v>
      </c>
      <c r="S523" s="36" t="s">
        <v>467</v>
      </c>
      <c r="T523" s="36" t="s">
        <v>467</v>
      </c>
      <c r="U523" s="36" t="s">
        <v>460</v>
      </c>
      <c r="V523" s="38"/>
      <c r="W523" s="38"/>
      <c r="X523" s="38"/>
      <c r="Y523" s="38"/>
      <c r="Z523" s="36" t="s">
        <v>2958</v>
      </c>
      <c r="AA523" s="36" t="s">
        <v>462</v>
      </c>
      <c r="AB523" s="36" t="s">
        <v>478</v>
      </c>
      <c r="AC523" s="36"/>
      <c r="AD523" s="36"/>
      <c r="AE523" s="36">
        <v>102605</v>
      </c>
      <c r="AF523" s="36">
        <v>99453</v>
      </c>
      <c r="AG523" s="36"/>
    </row>
    <row r="524" spans="1:33" ht="52.5" customHeight="1" x14ac:dyDescent="0.25">
      <c r="A524" s="36" t="s">
        <v>2959</v>
      </c>
      <c r="B524" s="36" t="s">
        <v>2960</v>
      </c>
      <c r="C524" s="36" t="s">
        <v>2961</v>
      </c>
      <c r="D524" s="36"/>
      <c r="E524" s="36" t="s">
        <v>1445</v>
      </c>
      <c r="F524" s="36" t="s">
        <v>2962</v>
      </c>
      <c r="G524" s="36" t="s">
        <v>440</v>
      </c>
      <c r="H524" s="36"/>
      <c r="I524" s="36" t="s">
        <v>57</v>
      </c>
      <c r="J524" s="36" t="s">
        <v>466</v>
      </c>
      <c r="K524" s="36"/>
      <c r="L524" s="38">
        <v>46842</v>
      </c>
      <c r="M524" s="38"/>
      <c r="N524" s="36">
        <v>138</v>
      </c>
      <c r="O524" s="36">
        <v>0</v>
      </c>
      <c r="P524" s="36">
        <v>0</v>
      </c>
      <c r="Q524" s="36">
        <v>0</v>
      </c>
      <c r="R524" s="36" t="s">
        <v>458</v>
      </c>
      <c r="S524" s="36" t="s">
        <v>601</v>
      </c>
      <c r="T524" s="36" t="s">
        <v>601</v>
      </c>
      <c r="U524" s="36" t="s">
        <v>475</v>
      </c>
      <c r="V524" s="38" t="s">
        <v>2963</v>
      </c>
      <c r="W524" s="38">
        <v>44869</v>
      </c>
      <c r="X524" s="38">
        <v>44896</v>
      </c>
      <c r="Y524" s="38">
        <v>44896</v>
      </c>
      <c r="Z524" s="36" t="s">
        <v>2964</v>
      </c>
      <c r="AA524" s="36" t="s">
        <v>462</v>
      </c>
      <c r="AB524" s="36" t="s">
        <v>478</v>
      </c>
      <c r="AC524" s="36"/>
      <c r="AD524" s="36"/>
      <c r="AE524" s="36">
        <v>104728</v>
      </c>
      <c r="AF524" s="36">
        <v>72044</v>
      </c>
      <c r="AG524" s="36"/>
    </row>
    <row r="525" spans="1:33" ht="52.5" customHeight="1" x14ac:dyDescent="0.25">
      <c r="A525" s="36" t="s">
        <v>2965</v>
      </c>
      <c r="B525" s="36" t="s">
        <v>2960</v>
      </c>
      <c r="C525" s="36" t="s">
        <v>2966</v>
      </c>
      <c r="D525" s="36"/>
      <c r="E525" s="36" t="s">
        <v>1445</v>
      </c>
      <c r="F525" s="36" t="s">
        <v>1446</v>
      </c>
      <c r="G525" s="36" t="s">
        <v>440</v>
      </c>
      <c r="H525" s="36"/>
      <c r="I525" s="36" t="s">
        <v>57</v>
      </c>
      <c r="J525" s="36" t="s">
        <v>466</v>
      </c>
      <c r="K525" s="36"/>
      <c r="L525" s="38">
        <v>46842.001388888886</v>
      </c>
      <c r="M525" s="38"/>
      <c r="N525" s="36">
        <v>138</v>
      </c>
      <c r="O525" s="36">
        <v>0</v>
      </c>
      <c r="P525" s="36">
        <v>0</v>
      </c>
      <c r="Q525" s="36">
        <v>0</v>
      </c>
      <c r="R525" s="36" t="s">
        <v>458</v>
      </c>
      <c r="S525" s="36" t="s">
        <v>601</v>
      </c>
      <c r="T525" s="36" t="s">
        <v>601</v>
      </c>
      <c r="U525" s="36" t="s">
        <v>475</v>
      </c>
      <c r="V525" s="38" t="s">
        <v>2963</v>
      </c>
      <c r="W525" s="38">
        <v>44869</v>
      </c>
      <c r="X525" s="38">
        <v>44896</v>
      </c>
      <c r="Y525" s="38">
        <v>44896</v>
      </c>
      <c r="Z525" s="36" t="s">
        <v>2967</v>
      </c>
      <c r="AA525" s="36" t="s">
        <v>462</v>
      </c>
      <c r="AB525" s="36" t="s">
        <v>478</v>
      </c>
      <c r="AC525" s="36"/>
      <c r="AD525" s="36"/>
      <c r="AE525" s="36">
        <v>104730</v>
      </c>
      <c r="AF525" s="36">
        <v>72044</v>
      </c>
      <c r="AG525" s="36"/>
    </row>
    <row r="526" spans="1:33" ht="52.5" customHeight="1" x14ac:dyDescent="0.25">
      <c r="A526" s="36">
        <v>52464</v>
      </c>
      <c r="B526" s="36" t="s">
        <v>2968</v>
      </c>
      <c r="C526" s="36" t="s">
        <v>2969</v>
      </c>
      <c r="D526" s="36" t="s">
        <v>2894</v>
      </c>
      <c r="E526" s="36" t="s">
        <v>2970</v>
      </c>
      <c r="F526" s="36" t="s">
        <v>2971</v>
      </c>
      <c r="G526" s="36" t="s">
        <v>440</v>
      </c>
      <c r="H526" s="36" t="s">
        <v>2972</v>
      </c>
      <c r="I526" s="36" t="s">
        <v>511</v>
      </c>
      <c r="J526" s="36" t="s">
        <v>1721</v>
      </c>
      <c r="K526" s="36">
        <v>2831</v>
      </c>
      <c r="L526" s="38">
        <v>46843</v>
      </c>
      <c r="M526" s="38"/>
      <c r="N526" s="36">
        <v>69</v>
      </c>
      <c r="O526" s="36">
        <v>0</v>
      </c>
      <c r="P526" s="36">
        <v>20.5</v>
      </c>
      <c r="Q526" s="36">
        <v>0</v>
      </c>
      <c r="R526" s="36" t="s">
        <v>458</v>
      </c>
      <c r="S526" s="36" t="s">
        <v>1744</v>
      </c>
      <c r="T526" s="36"/>
      <c r="U526" s="36" t="s">
        <v>460</v>
      </c>
      <c r="V526" s="38"/>
      <c r="W526" s="38"/>
      <c r="X526" s="38"/>
      <c r="Y526" s="38"/>
      <c r="Z526" s="36" t="s">
        <v>2973</v>
      </c>
      <c r="AA526" s="36" t="s">
        <v>462</v>
      </c>
      <c r="AB526" s="36" t="s">
        <v>478</v>
      </c>
      <c r="AC526" s="36"/>
      <c r="AD526" s="36"/>
      <c r="AE526" s="36">
        <v>65564</v>
      </c>
      <c r="AF526" s="36">
        <v>52464</v>
      </c>
      <c r="AG526" s="36"/>
    </row>
    <row r="527" spans="1:33" ht="52.5" customHeight="1" x14ac:dyDescent="0.25">
      <c r="A527" s="36">
        <v>100073</v>
      </c>
      <c r="B527" s="36" t="s">
        <v>2974</v>
      </c>
      <c r="C527" s="36" t="s">
        <v>2975</v>
      </c>
      <c r="D527" s="36" t="s">
        <v>750</v>
      </c>
      <c r="E527" s="36" t="s">
        <v>2976</v>
      </c>
      <c r="F527" s="36"/>
      <c r="G527" s="36" t="s">
        <v>440</v>
      </c>
      <c r="H527" s="36"/>
      <c r="I527" s="36" t="s">
        <v>511</v>
      </c>
      <c r="J527" s="36" t="s">
        <v>2977</v>
      </c>
      <c r="K527" s="36" t="s">
        <v>2978</v>
      </c>
      <c r="L527" s="38">
        <v>46843</v>
      </c>
      <c r="M527" s="38"/>
      <c r="N527" s="36">
        <v>138</v>
      </c>
      <c r="O527" s="36">
        <v>0.1</v>
      </c>
      <c r="P527" s="36">
        <v>0</v>
      </c>
      <c r="Q527" s="36">
        <v>0</v>
      </c>
      <c r="R527" s="36" t="s">
        <v>458</v>
      </c>
      <c r="S527" s="36" t="s">
        <v>1376</v>
      </c>
      <c r="T527" s="36"/>
      <c r="U527" s="36" t="s">
        <v>460</v>
      </c>
      <c r="V527" s="38"/>
      <c r="W527" s="38"/>
      <c r="X527" s="38"/>
      <c r="Y527" s="38"/>
      <c r="Z527" s="36" t="s">
        <v>2979</v>
      </c>
      <c r="AA527" s="36" t="s">
        <v>462</v>
      </c>
      <c r="AB527" s="36"/>
      <c r="AC527" s="36"/>
      <c r="AD527" s="36"/>
      <c r="AE527" s="36">
        <v>100074</v>
      </c>
      <c r="AF527" s="36">
        <v>100073</v>
      </c>
      <c r="AG527" s="36"/>
    </row>
    <row r="528" spans="1:33" ht="52.5" customHeight="1" x14ac:dyDescent="0.25">
      <c r="A528" s="36">
        <v>99540</v>
      </c>
      <c r="B528" s="36" t="s">
        <v>2980</v>
      </c>
      <c r="C528" s="36" t="s">
        <v>2981</v>
      </c>
      <c r="D528" s="36" t="s">
        <v>750</v>
      </c>
      <c r="E528" s="36" t="s">
        <v>2982</v>
      </c>
      <c r="F528" s="36"/>
      <c r="G528" s="36" t="s">
        <v>496</v>
      </c>
      <c r="H528" s="36"/>
      <c r="I528" s="36" t="s">
        <v>511</v>
      </c>
      <c r="J528" s="36" t="s">
        <v>2983</v>
      </c>
      <c r="K528" s="36" t="s">
        <v>2984</v>
      </c>
      <c r="L528" s="38">
        <v>46843</v>
      </c>
      <c r="M528" s="38"/>
      <c r="N528" s="36">
        <v>138</v>
      </c>
      <c r="O528" s="36">
        <v>0</v>
      </c>
      <c r="P528" s="36">
        <v>0</v>
      </c>
      <c r="Q528" s="36">
        <v>0</v>
      </c>
      <c r="R528" s="36" t="s">
        <v>458</v>
      </c>
      <c r="S528" s="36" t="s">
        <v>1675</v>
      </c>
      <c r="T528" s="36"/>
      <c r="U528" s="36" t="s">
        <v>460</v>
      </c>
      <c r="V528" s="38"/>
      <c r="W528" s="38"/>
      <c r="X528" s="38"/>
      <c r="Y528" s="38"/>
      <c r="Z528" s="36" t="s">
        <v>2985</v>
      </c>
      <c r="AA528" s="36" t="s">
        <v>462</v>
      </c>
      <c r="AB528" s="36"/>
      <c r="AC528" s="36"/>
      <c r="AD528" s="36"/>
      <c r="AE528" s="36">
        <v>99541</v>
      </c>
      <c r="AF528" s="36">
        <v>99540</v>
      </c>
      <c r="AG528" s="36"/>
    </row>
    <row r="529" spans="1:33" ht="52.5" customHeight="1" x14ac:dyDescent="0.25">
      <c r="A529" s="36">
        <v>81686</v>
      </c>
      <c r="B529" s="36" t="s">
        <v>2986</v>
      </c>
      <c r="C529" s="36" t="s">
        <v>2987</v>
      </c>
      <c r="D529" s="36"/>
      <c r="E529" s="36" t="s">
        <v>2988</v>
      </c>
      <c r="F529" s="36"/>
      <c r="G529" s="36" t="s">
        <v>496</v>
      </c>
      <c r="H529" s="36"/>
      <c r="I529" s="36" t="s">
        <v>574</v>
      </c>
      <c r="J529" s="36" t="s">
        <v>2989</v>
      </c>
      <c r="K529" s="36"/>
      <c r="L529" s="38">
        <v>46843</v>
      </c>
      <c r="M529" s="38"/>
      <c r="N529" s="36">
        <v>345</v>
      </c>
      <c r="O529" s="36">
        <v>1.5</v>
      </c>
      <c r="P529" s="36">
        <v>0</v>
      </c>
      <c r="Q529" s="36">
        <v>0</v>
      </c>
      <c r="R529" s="36" t="s">
        <v>458</v>
      </c>
      <c r="S529" s="36" t="s">
        <v>576</v>
      </c>
      <c r="T529" s="36"/>
      <c r="U529" s="36" t="s">
        <v>460</v>
      </c>
      <c r="V529" s="38"/>
      <c r="W529" s="38"/>
      <c r="X529" s="38"/>
      <c r="Y529" s="38"/>
      <c r="Z529" s="36" t="s">
        <v>2990</v>
      </c>
      <c r="AA529" s="36" t="s">
        <v>462</v>
      </c>
      <c r="AB529" s="36" t="s">
        <v>478</v>
      </c>
      <c r="AC529" s="36"/>
      <c r="AD529" s="36"/>
      <c r="AE529" s="36">
        <v>81687</v>
      </c>
      <c r="AF529" s="36">
        <v>81686</v>
      </c>
      <c r="AG529" s="36"/>
    </row>
    <row r="530" spans="1:33" ht="52.5" customHeight="1" x14ac:dyDescent="0.25">
      <c r="A530" s="36">
        <v>102755</v>
      </c>
      <c r="B530" s="36" t="s">
        <v>2991</v>
      </c>
      <c r="C530" s="36"/>
      <c r="D530" s="36"/>
      <c r="E530" s="36"/>
      <c r="F530" s="36"/>
      <c r="G530" s="36" t="s">
        <v>440</v>
      </c>
      <c r="H530" s="36"/>
      <c r="I530" s="36" t="s">
        <v>658</v>
      </c>
      <c r="J530" s="36" t="s">
        <v>659</v>
      </c>
      <c r="K530" s="36"/>
      <c r="L530" s="38">
        <v>46843</v>
      </c>
      <c r="M530" s="38"/>
      <c r="N530" s="36">
        <v>138</v>
      </c>
      <c r="O530" s="36">
        <v>0</v>
      </c>
      <c r="P530" s="36">
        <v>0</v>
      </c>
      <c r="Q530" s="36">
        <v>0</v>
      </c>
      <c r="R530" s="36" t="s">
        <v>458</v>
      </c>
      <c r="S530" s="36" t="s">
        <v>710</v>
      </c>
      <c r="T530" s="36"/>
      <c r="U530" s="36" t="s">
        <v>460</v>
      </c>
      <c r="V530" s="38"/>
      <c r="W530" s="38"/>
      <c r="X530" s="38"/>
      <c r="Y530" s="38"/>
      <c r="Z530" s="36" t="s">
        <v>2992</v>
      </c>
      <c r="AA530" s="36" t="s">
        <v>462</v>
      </c>
      <c r="AB530" s="36"/>
      <c r="AC530" s="36"/>
      <c r="AD530" s="36"/>
      <c r="AE530" s="36">
        <v>102756</v>
      </c>
      <c r="AF530" s="36">
        <v>102755</v>
      </c>
      <c r="AG530" s="36"/>
    </row>
    <row r="531" spans="1:33" ht="52.5" customHeight="1" x14ac:dyDescent="0.25">
      <c r="A531" s="36">
        <v>111374</v>
      </c>
      <c r="B531" s="36" t="s">
        <v>2993</v>
      </c>
      <c r="C531" s="36" t="s">
        <v>2994</v>
      </c>
      <c r="D531" s="36" t="s">
        <v>1955</v>
      </c>
      <c r="E531" s="36" t="s">
        <v>2995</v>
      </c>
      <c r="F531" s="36"/>
      <c r="G531" s="36" t="s">
        <v>440</v>
      </c>
      <c r="H531" s="36"/>
      <c r="I531" s="36" t="s">
        <v>586</v>
      </c>
      <c r="J531" s="36" t="s">
        <v>2135</v>
      </c>
      <c r="K531" s="36" t="s">
        <v>2996</v>
      </c>
      <c r="L531" s="38">
        <v>46843</v>
      </c>
      <c r="M531" s="38"/>
      <c r="N531" s="36">
        <v>138</v>
      </c>
      <c r="O531" s="36">
        <v>1</v>
      </c>
      <c r="P531" s="36">
        <v>0</v>
      </c>
      <c r="Q531" s="36">
        <v>0</v>
      </c>
      <c r="R531" s="36" t="s">
        <v>458</v>
      </c>
      <c r="S531" s="36" t="s">
        <v>2997</v>
      </c>
      <c r="T531" s="36"/>
      <c r="U531" s="36" t="s">
        <v>460</v>
      </c>
      <c r="V531" s="38"/>
      <c r="W531" s="38"/>
      <c r="X531" s="38"/>
      <c r="Y531" s="38"/>
      <c r="Z531" s="36" t="s">
        <v>2998</v>
      </c>
      <c r="AA531" s="36" t="s">
        <v>462</v>
      </c>
      <c r="AB531" s="36" t="s">
        <v>478</v>
      </c>
      <c r="AC531" s="36"/>
      <c r="AD531" s="36"/>
      <c r="AE531" s="36">
        <v>111375</v>
      </c>
      <c r="AF531" s="36">
        <v>111374</v>
      </c>
      <c r="AG531" s="36"/>
    </row>
    <row r="532" spans="1:33" ht="52.5" customHeight="1" x14ac:dyDescent="0.25">
      <c r="A532" s="36">
        <v>104028</v>
      </c>
      <c r="B532" s="36" t="s">
        <v>2999</v>
      </c>
      <c r="C532" s="36" t="s">
        <v>3000</v>
      </c>
      <c r="D532" s="36"/>
      <c r="E532" s="36" t="s">
        <v>3001</v>
      </c>
      <c r="F532" s="36"/>
      <c r="G532" s="36" t="s">
        <v>440</v>
      </c>
      <c r="H532" s="36"/>
      <c r="I532" s="36" t="s">
        <v>586</v>
      </c>
      <c r="J532" s="36" t="s">
        <v>3002</v>
      </c>
      <c r="K532" s="36" t="s">
        <v>3003</v>
      </c>
      <c r="L532" s="38">
        <v>46843</v>
      </c>
      <c r="M532" s="38"/>
      <c r="N532" s="36">
        <v>345</v>
      </c>
      <c r="O532" s="36">
        <v>0</v>
      </c>
      <c r="P532" s="36">
        <v>0</v>
      </c>
      <c r="Q532" s="36">
        <v>0</v>
      </c>
      <c r="R532" s="36" t="s">
        <v>458</v>
      </c>
      <c r="S532" s="36" t="s">
        <v>1687</v>
      </c>
      <c r="T532" s="36"/>
      <c r="U532" s="36" t="s">
        <v>460</v>
      </c>
      <c r="V532" s="38"/>
      <c r="W532" s="38"/>
      <c r="X532" s="38"/>
      <c r="Y532" s="38"/>
      <c r="Z532" s="36" t="s">
        <v>3004</v>
      </c>
      <c r="AA532" s="36" t="s">
        <v>462</v>
      </c>
      <c r="AB532" s="36" t="s">
        <v>478</v>
      </c>
      <c r="AC532" s="36"/>
      <c r="AD532" s="36"/>
      <c r="AE532" s="36">
        <v>104029</v>
      </c>
      <c r="AF532" s="36">
        <v>104028</v>
      </c>
      <c r="AG532" s="36"/>
    </row>
    <row r="533" spans="1:33" ht="52.5" customHeight="1" x14ac:dyDescent="0.25">
      <c r="A533" s="36">
        <v>110092</v>
      </c>
      <c r="B533" s="36" t="s">
        <v>775</v>
      </c>
      <c r="C533" s="36" t="s">
        <v>3005</v>
      </c>
      <c r="D533" s="36"/>
      <c r="E533" s="36" t="s">
        <v>3006</v>
      </c>
      <c r="F533" s="36" t="s">
        <v>3007</v>
      </c>
      <c r="G533" s="36" t="s">
        <v>496</v>
      </c>
      <c r="H533" s="36"/>
      <c r="I533" s="36" t="s">
        <v>57</v>
      </c>
      <c r="J533" s="36" t="s">
        <v>466</v>
      </c>
      <c r="K533" s="36"/>
      <c r="L533" s="38">
        <v>46844</v>
      </c>
      <c r="M533" s="38"/>
      <c r="N533" s="36">
        <v>138</v>
      </c>
      <c r="O533" s="36">
        <v>0</v>
      </c>
      <c r="P533" s="36">
        <v>0</v>
      </c>
      <c r="Q533" s="36">
        <v>0</v>
      </c>
      <c r="R533" s="36" t="s">
        <v>458</v>
      </c>
      <c r="S533" s="36" t="s">
        <v>909</v>
      </c>
      <c r="T533" s="36" t="s">
        <v>909</v>
      </c>
      <c r="U533" s="36" t="s">
        <v>460</v>
      </c>
      <c r="V533" s="38"/>
      <c r="W533" s="38"/>
      <c r="X533" s="38"/>
      <c r="Y533" s="38"/>
      <c r="Z533" s="36"/>
      <c r="AA533" s="36" t="s">
        <v>478</v>
      </c>
      <c r="AB533" s="36" t="s">
        <v>478</v>
      </c>
      <c r="AC533" s="36"/>
      <c r="AD533" s="36"/>
      <c r="AE533" s="36">
        <v>110093</v>
      </c>
      <c r="AF533" s="36">
        <v>110092</v>
      </c>
      <c r="AG533" s="36"/>
    </row>
    <row r="534" spans="1:33" ht="52.5" customHeight="1" x14ac:dyDescent="0.25">
      <c r="A534" s="36">
        <v>110575</v>
      </c>
      <c r="B534" s="36" t="s">
        <v>3008</v>
      </c>
      <c r="C534" s="36"/>
      <c r="D534" s="36"/>
      <c r="E534" s="36" t="s">
        <v>3009</v>
      </c>
      <c r="F534" s="36" t="s">
        <v>3010</v>
      </c>
      <c r="G534" s="36" t="s">
        <v>496</v>
      </c>
      <c r="H534" s="36"/>
      <c r="I534" s="36" t="s">
        <v>679</v>
      </c>
      <c r="J534" s="36" t="s">
        <v>680</v>
      </c>
      <c r="K534" s="36"/>
      <c r="L534" s="38">
        <v>46844</v>
      </c>
      <c r="M534" s="38"/>
      <c r="N534" s="36">
        <v>345</v>
      </c>
      <c r="O534" s="36">
        <v>108.38</v>
      </c>
      <c r="P534" s="36">
        <v>0</v>
      </c>
      <c r="Q534" s="36">
        <v>0</v>
      </c>
      <c r="R534" s="36" t="s">
        <v>458</v>
      </c>
      <c r="S534" s="36" t="s">
        <v>681</v>
      </c>
      <c r="T534" s="36" t="s">
        <v>1904</v>
      </c>
      <c r="U534" s="36" t="s">
        <v>475</v>
      </c>
      <c r="V534" s="38"/>
      <c r="W534" s="38"/>
      <c r="X534" s="38"/>
      <c r="Y534" s="38"/>
      <c r="Z534" s="36"/>
      <c r="AA534" s="36" t="s">
        <v>478</v>
      </c>
      <c r="AB534" s="36"/>
      <c r="AC534" s="36"/>
      <c r="AD534" s="36"/>
      <c r="AE534" s="36">
        <v>110576</v>
      </c>
      <c r="AF534" s="36">
        <v>110575</v>
      </c>
      <c r="AG534" s="36"/>
    </row>
    <row r="535" spans="1:33" ht="52.5" customHeight="1" x14ac:dyDescent="0.25">
      <c r="A535" s="36">
        <v>111822</v>
      </c>
      <c r="B535" s="36" t="s">
        <v>3011</v>
      </c>
      <c r="C535" s="36"/>
      <c r="D535" s="36"/>
      <c r="E535" s="36" t="s">
        <v>3012</v>
      </c>
      <c r="F535" s="36"/>
      <c r="G535" s="36" t="s">
        <v>440</v>
      </c>
      <c r="H535" s="36"/>
      <c r="I535" s="36" t="s">
        <v>143</v>
      </c>
      <c r="J535" s="36" t="s">
        <v>567</v>
      </c>
      <c r="K535" s="36"/>
      <c r="L535" s="38">
        <v>46844</v>
      </c>
      <c r="M535" s="38"/>
      <c r="N535" s="36">
        <v>69</v>
      </c>
      <c r="O535" s="36">
        <v>0</v>
      </c>
      <c r="P535" s="36">
        <v>0</v>
      </c>
      <c r="Q535" s="36">
        <v>0</v>
      </c>
      <c r="R535" s="36" t="s">
        <v>3013</v>
      </c>
      <c r="S535" s="36"/>
      <c r="T535" s="36"/>
      <c r="U535" s="36" t="s">
        <v>460</v>
      </c>
      <c r="V535" s="38"/>
      <c r="W535" s="38"/>
      <c r="X535" s="38"/>
      <c r="Y535" s="38"/>
      <c r="Z535" s="36">
        <v>5551</v>
      </c>
      <c r="AA535" s="36" t="s">
        <v>462</v>
      </c>
      <c r="AB535" s="36" t="s">
        <v>478</v>
      </c>
      <c r="AC535" s="36"/>
      <c r="AD535" s="36"/>
      <c r="AE535" s="36">
        <v>111823</v>
      </c>
      <c r="AF535" s="36">
        <v>111822</v>
      </c>
      <c r="AG535" s="36"/>
    </row>
    <row r="536" spans="1:33" ht="52.5" customHeight="1" x14ac:dyDescent="0.25">
      <c r="A536" s="36">
        <v>110828</v>
      </c>
      <c r="B536" s="36" t="s">
        <v>3014</v>
      </c>
      <c r="C536" s="36" t="s">
        <v>3015</v>
      </c>
      <c r="D536" s="36"/>
      <c r="E536" s="36"/>
      <c r="F536" s="36"/>
      <c r="G536" s="36" t="s">
        <v>496</v>
      </c>
      <c r="H536" s="36"/>
      <c r="I536" s="36" t="s">
        <v>143</v>
      </c>
      <c r="J536" s="36" t="s">
        <v>567</v>
      </c>
      <c r="K536" s="36"/>
      <c r="L536" s="38">
        <v>46844.510416666664</v>
      </c>
      <c r="M536" s="38"/>
      <c r="N536" s="36">
        <v>345</v>
      </c>
      <c r="O536" s="36">
        <v>0</v>
      </c>
      <c r="P536" s="36">
        <v>0</v>
      </c>
      <c r="Q536" s="36">
        <v>0</v>
      </c>
      <c r="R536" s="36" t="s">
        <v>458</v>
      </c>
      <c r="S536" s="36"/>
      <c r="T536" s="36"/>
      <c r="U536" s="36" t="s">
        <v>934</v>
      </c>
      <c r="V536" s="38"/>
      <c r="W536" s="38"/>
      <c r="X536" s="38"/>
      <c r="Y536" s="38"/>
      <c r="Z536" s="36"/>
      <c r="AA536" s="36" t="s">
        <v>462</v>
      </c>
      <c r="AB536" s="36" t="s">
        <v>478</v>
      </c>
      <c r="AC536" s="36"/>
      <c r="AD536" s="36"/>
      <c r="AE536" s="36">
        <v>110829</v>
      </c>
      <c r="AF536" s="36">
        <v>110828</v>
      </c>
      <c r="AG536" s="36"/>
    </row>
    <row r="537" spans="1:33" ht="52.5" customHeight="1" x14ac:dyDescent="0.25">
      <c r="A537" s="36">
        <v>102670</v>
      </c>
      <c r="B537" s="36" t="s">
        <v>3016</v>
      </c>
      <c r="C537" s="36"/>
      <c r="D537" s="36"/>
      <c r="E537" s="36"/>
      <c r="F537" s="36"/>
      <c r="G537" s="36" t="s">
        <v>440</v>
      </c>
      <c r="H537" s="36"/>
      <c r="I537" s="36" t="s">
        <v>658</v>
      </c>
      <c r="J537" s="36" t="s">
        <v>659</v>
      </c>
      <c r="K537" s="36"/>
      <c r="L537" s="38">
        <v>46846</v>
      </c>
      <c r="M537" s="38"/>
      <c r="N537" s="36">
        <v>69</v>
      </c>
      <c r="O537" s="36">
        <v>0</v>
      </c>
      <c r="P537" s="36">
        <v>6.5</v>
      </c>
      <c r="Q537" s="36">
        <v>0</v>
      </c>
      <c r="R537" s="36" t="s">
        <v>458</v>
      </c>
      <c r="S537" s="36" t="s">
        <v>1061</v>
      </c>
      <c r="T537" s="36" t="s">
        <v>1061</v>
      </c>
      <c r="U537" s="36" t="s">
        <v>460</v>
      </c>
      <c r="V537" s="38"/>
      <c r="W537" s="38"/>
      <c r="X537" s="38"/>
      <c r="Y537" s="38"/>
      <c r="Z537" s="36" t="s">
        <v>3017</v>
      </c>
      <c r="AA537" s="36" t="s">
        <v>462</v>
      </c>
      <c r="AB537" s="36"/>
      <c r="AC537" s="36"/>
      <c r="AD537" s="36"/>
      <c r="AE537" s="36">
        <v>102671</v>
      </c>
      <c r="AF537" s="36">
        <v>102670</v>
      </c>
      <c r="AG537" s="36"/>
    </row>
    <row r="538" spans="1:33" ht="52.5" customHeight="1" x14ac:dyDescent="0.25">
      <c r="A538" s="36">
        <v>102634</v>
      </c>
      <c r="B538" s="36" t="s">
        <v>3018</v>
      </c>
      <c r="C538" s="36"/>
      <c r="D538" s="36"/>
      <c r="E538" s="36">
        <v>438</v>
      </c>
      <c r="F538" s="36">
        <v>412</v>
      </c>
      <c r="G538" s="36" t="s">
        <v>440</v>
      </c>
      <c r="H538" s="36"/>
      <c r="I538" s="36" t="s">
        <v>658</v>
      </c>
      <c r="J538" s="36" t="s">
        <v>659</v>
      </c>
      <c r="K538" s="36"/>
      <c r="L538" s="38">
        <v>46846</v>
      </c>
      <c r="M538" s="38"/>
      <c r="N538" s="36">
        <v>138</v>
      </c>
      <c r="O538" s="36">
        <v>0</v>
      </c>
      <c r="P538" s="36">
        <v>2</v>
      </c>
      <c r="Q538" s="36">
        <v>36</v>
      </c>
      <c r="R538" s="36" t="s">
        <v>458</v>
      </c>
      <c r="S538" s="36" t="s">
        <v>1886</v>
      </c>
      <c r="T538" s="36"/>
      <c r="U538" s="36" t="s">
        <v>460</v>
      </c>
      <c r="V538" s="38"/>
      <c r="W538" s="38"/>
      <c r="X538" s="38"/>
      <c r="Y538" s="38"/>
      <c r="Z538" s="36" t="s">
        <v>3019</v>
      </c>
      <c r="AA538" s="36" t="s">
        <v>462</v>
      </c>
      <c r="AB538" s="36"/>
      <c r="AC538" s="36"/>
      <c r="AD538" s="36"/>
      <c r="AE538" s="36">
        <v>102635</v>
      </c>
      <c r="AF538" s="36">
        <v>102634</v>
      </c>
      <c r="AG538" s="36"/>
    </row>
    <row r="539" spans="1:33" ht="52.5" customHeight="1" x14ac:dyDescent="0.25">
      <c r="A539" s="36">
        <v>107132</v>
      </c>
      <c r="B539" s="36" t="s">
        <v>3020</v>
      </c>
      <c r="C539" s="36" t="s">
        <v>3021</v>
      </c>
      <c r="D539" s="36"/>
      <c r="E539" s="36" t="s">
        <v>3022</v>
      </c>
      <c r="F539" s="36"/>
      <c r="G539" s="36" t="s">
        <v>440</v>
      </c>
      <c r="H539" s="36"/>
      <c r="I539" s="36" t="s">
        <v>473</v>
      </c>
      <c r="J539" s="36" t="s">
        <v>687</v>
      </c>
      <c r="K539" s="36"/>
      <c r="L539" s="38">
        <v>46847</v>
      </c>
      <c r="M539" s="38"/>
      <c r="N539" s="36">
        <v>345</v>
      </c>
      <c r="O539" s="36">
        <v>0</v>
      </c>
      <c r="P539" s="36">
        <v>0</v>
      </c>
      <c r="Q539" s="36">
        <v>0</v>
      </c>
      <c r="R539" s="36" t="s">
        <v>458</v>
      </c>
      <c r="S539" s="36" t="s">
        <v>1466</v>
      </c>
      <c r="T539" s="36"/>
      <c r="U539" s="36" t="s">
        <v>460</v>
      </c>
      <c r="V539" s="38"/>
      <c r="W539" s="38"/>
      <c r="X539" s="38"/>
      <c r="Y539" s="38"/>
      <c r="Z539" s="36" t="s">
        <v>3023</v>
      </c>
      <c r="AA539" s="36" t="s">
        <v>462</v>
      </c>
      <c r="AB539" s="36"/>
      <c r="AC539" s="36"/>
      <c r="AD539" s="36"/>
      <c r="AE539" s="36">
        <v>107133</v>
      </c>
      <c r="AF539" s="36">
        <v>107132</v>
      </c>
      <c r="AG539" s="36"/>
    </row>
    <row r="540" spans="1:33" ht="52.5" customHeight="1" x14ac:dyDescent="0.25">
      <c r="A540" s="36">
        <v>110282</v>
      </c>
      <c r="B540" s="36" t="s">
        <v>3024</v>
      </c>
      <c r="C540" s="36"/>
      <c r="D540" s="36"/>
      <c r="E540" s="36" t="s">
        <v>3025</v>
      </c>
      <c r="F540" s="36" t="s">
        <v>3026</v>
      </c>
      <c r="G540" s="36" t="s">
        <v>496</v>
      </c>
      <c r="H540" s="36"/>
      <c r="I540" s="36" t="s">
        <v>497</v>
      </c>
      <c r="J540" s="36" t="s">
        <v>498</v>
      </c>
      <c r="K540" s="36"/>
      <c r="L540" s="38">
        <v>46860</v>
      </c>
      <c r="M540" s="38"/>
      <c r="N540" s="36">
        <v>345</v>
      </c>
      <c r="O540" s="36">
        <v>0</v>
      </c>
      <c r="P540" s="36">
        <v>0</v>
      </c>
      <c r="Q540" s="36">
        <v>0</v>
      </c>
      <c r="R540" s="36" t="s">
        <v>458</v>
      </c>
      <c r="S540" s="36" t="s">
        <v>3027</v>
      </c>
      <c r="T540" s="36"/>
      <c r="U540" s="36" t="s">
        <v>460</v>
      </c>
      <c r="V540" s="38"/>
      <c r="W540" s="38"/>
      <c r="X540" s="38"/>
      <c r="Y540" s="38"/>
      <c r="Z540" s="36" t="s">
        <v>3028</v>
      </c>
      <c r="AA540" s="36" t="s">
        <v>462</v>
      </c>
      <c r="AB540" s="36" t="s">
        <v>478</v>
      </c>
      <c r="AC540" s="36"/>
      <c r="AD540" s="36"/>
      <c r="AE540" s="36">
        <v>110283</v>
      </c>
      <c r="AF540" s="36">
        <v>110282</v>
      </c>
      <c r="AG540" s="36"/>
    </row>
    <row r="541" spans="1:33" ht="52.5" customHeight="1" x14ac:dyDescent="0.25">
      <c r="A541" s="36">
        <v>110304</v>
      </c>
      <c r="B541" s="36" t="s">
        <v>3029</v>
      </c>
      <c r="C541" s="36"/>
      <c r="D541" s="36"/>
      <c r="E541" s="36" t="s">
        <v>3030</v>
      </c>
      <c r="F541" s="36" t="s">
        <v>3031</v>
      </c>
      <c r="G541" s="36" t="s">
        <v>496</v>
      </c>
      <c r="H541" s="36"/>
      <c r="I541" s="36" t="s">
        <v>497</v>
      </c>
      <c r="J541" s="36" t="s">
        <v>498</v>
      </c>
      <c r="K541" s="36"/>
      <c r="L541" s="38">
        <v>46860</v>
      </c>
      <c r="M541" s="38"/>
      <c r="N541" s="36">
        <v>345</v>
      </c>
      <c r="O541" s="36">
        <v>0</v>
      </c>
      <c r="P541" s="36">
        <v>0</v>
      </c>
      <c r="Q541" s="36">
        <v>0</v>
      </c>
      <c r="R541" s="36" t="s">
        <v>458</v>
      </c>
      <c r="S541" s="36" t="s">
        <v>499</v>
      </c>
      <c r="T541" s="36" t="s">
        <v>3032</v>
      </c>
      <c r="U541" s="36" t="s">
        <v>475</v>
      </c>
      <c r="V541" s="38"/>
      <c r="W541" s="38"/>
      <c r="X541" s="38"/>
      <c r="Y541" s="38"/>
      <c r="Z541" s="36"/>
      <c r="AA541" s="36" t="s">
        <v>478</v>
      </c>
      <c r="AB541" s="36" t="s">
        <v>462</v>
      </c>
      <c r="AC541" s="36"/>
      <c r="AD541" s="36"/>
      <c r="AE541" s="36">
        <v>110305</v>
      </c>
      <c r="AF541" s="36">
        <v>110304</v>
      </c>
      <c r="AG541" s="36"/>
    </row>
    <row r="542" spans="1:33" ht="52.5" customHeight="1" x14ac:dyDescent="0.25">
      <c r="A542" s="36">
        <v>103474</v>
      </c>
      <c r="B542" s="36" t="s">
        <v>3033</v>
      </c>
      <c r="C542" s="36" t="s">
        <v>3034</v>
      </c>
      <c r="D542" s="36" t="s">
        <v>1955</v>
      </c>
      <c r="E542" s="36" t="s">
        <v>3035</v>
      </c>
      <c r="F542" s="36"/>
      <c r="G542" s="36" t="s">
        <v>440</v>
      </c>
      <c r="H542" s="36"/>
      <c r="I542" s="36" t="s">
        <v>586</v>
      </c>
      <c r="J542" s="36" t="s">
        <v>1958</v>
      </c>
      <c r="K542" s="36" t="s">
        <v>3036</v>
      </c>
      <c r="L542" s="38">
        <v>46873</v>
      </c>
      <c r="M542" s="38"/>
      <c r="N542" s="36">
        <v>345</v>
      </c>
      <c r="O542" s="36">
        <v>0</v>
      </c>
      <c r="P542" s="36">
        <v>0</v>
      </c>
      <c r="Q542" s="36">
        <v>0</v>
      </c>
      <c r="R542" s="36" t="s">
        <v>458</v>
      </c>
      <c r="S542" s="36" t="s">
        <v>841</v>
      </c>
      <c r="T542" s="36"/>
      <c r="U542" s="36" t="s">
        <v>460</v>
      </c>
      <c r="V542" s="38"/>
      <c r="W542" s="38"/>
      <c r="X542" s="38"/>
      <c r="Y542" s="38"/>
      <c r="Z542" s="36"/>
      <c r="AA542" s="36" t="s">
        <v>462</v>
      </c>
      <c r="AB542" s="36" t="s">
        <v>478</v>
      </c>
      <c r="AC542" s="36"/>
      <c r="AD542" s="36"/>
      <c r="AE542" s="36">
        <v>103475</v>
      </c>
      <c r="AF542" s="36">
        <v>103474</v>
      </c>
      <c r="AG542" s="36"/>
    </row>
    <row r="543" spans="1:33" ht="52.5" customHeight="1" x14ac:dyDescent="0.25">
      <c r="A543" s="36">
        <v>80907</v>
      </c>
      <c r="B543" s="36" t="s">
        <v>3037</v>
      </c>
      <c r="C543" s="36" t="s">
        <v>3038</v>
      </c>
      <c r="D543" s="36" t="s">
        <v>3039</v>
      </c>
      <c r="E543" s="36" t="s">
        <v>3040</v>
      </c>
      <c r="F543" s="36"/>
      <c r="G543" s="36" t="s">
        <v>440</v>
      </c>
      <c r="H543" s="36" t="s">
        <v>3041</v>
      </c>
      <c r="I543" s="36" t="s">
        <v>511</v>
      </c>
      <c r="J543" s="36" t="s">
        <v>1873</v>
      </c>
      <c r="K543" s="36"/>
      <c r="L543" s="38">
        <v>46873</v>
      </c>
      <c r="M543" s="38"/>
      <c r="N543" s="36">
        <v>138</v>
      </c>
      <c r="O543" s="36">
        <v>0</v>
      </c>
      <c r="P543" s="36">
        <v>0</v>
      </c>
      <c r="Q543" s="36">
        <v>90</v>
      </c>
      <c r="R543" s="36" t="s">
        <v>458</v>
      </c>
      <c r="S543" s="36" t="s">
        <v>1092</v>
      </c>
      <c r="T543" s="36"/>
      <c r="U543" s="36" t="s">
        <v>475</v>
      </c>
      <c r="V543" s="38" t="s">
        <v>3042</v>
      </c>
      <c r="W543" s="38">
        <v>45945</v>
      </c>
      <c r="X543" s="38">
        <v>45945</v>
      </c>
      <c r="Y543" s="38"/>
      <c r="Z543" s="36" t="s">
        <v>3043</v>
      </c>
      <c r="AA543" s="36" t="s">
        <v>462</v>
      </c>
      <c r="AB543" s="36" t="s">
        <v>478</v>
      </c>
      <c r="AC543" s="36"/>
      <c r="AD543" s="36"/>
      <c r="AE543" s="36">
        <v>80908</v>
      </c>
      <c r="AF543" s="36">
        <v>80907</v>
      </c>
      <c r="AG543" s="36"/>
    </row>
    <row r="544" spans="1:33" ht="52.5" customHeight="1" x14ac:dyDescent="0.25">
      <c r="A544" s="36">
        <v>91747</v>
      </c>
      <c r="B544" s="36" t="s">
        <v>3044</v>
      </c>
      <c r="C544" s="36" t="s">
        <v>3044</v>
      </c>
      <c r="D544" s="36"/>
      <c r="E544" s="36" t="s">
        <v>3045</v>
      </c>
      <c r="F544" s="36"/>
      <c r="G544" s="36" t="s">
        <v>440</v>
      </c>
      <c r="H544" s="36"/>
      <c r="I544" s="36" t="s">
        <v>57</v>
      </c>
      <c r="J544" s="36" t="s">
        <v>466</v>
      </c>
      <c r="K544" s="36"/>
      <c r="L544" s="38">
        <v>46873</v>
      </c>
      <c r="M544" s="38"/>
      <c r="N544" s="36">
        <v>138</v>
      </c>
      <c r="O544" s="36">
        <v>0</v>
      </c>
      <c r="P544" s="36">
        <v>0</v>
      </c>
      <c r="Q544" s="36">
        <v>0</v>
      </c>
      <c r="R544" s="36" t="s">
        <v>3046</v>
      </c>
      <c r="S544" s="36" t="s">
        <v>467</v>
      </c>
      <c r="T544" s="36"/>
      <c r="U544" s="36" t="s">
        <v>460</v>
      </c>
      <c r="V544" s="38"/>
      <c r="W544" s="38"/>
      <c r="X544" s="38"/>
      <c r="Y544" s="38"/>
      <c r="Z544" s="36">
        <v>46660</v>
      </c>
      <c r="AA544" s="36" t="s">
        <v>462</v>
      </c>
      <c r="AB544" s="36" t="s">
        <v>478</v>
      </c>
      <c r="AC544" s="36"/>
      <c r="AD544" s="36"/>
      <c r="AE544" s="36">
        <v>111097</v>
      </c>
      <c r="AF544" s="36">
        <v>91747</v>
      </c>
      <c r="AG544" s="36"/>
    </row>
    <row r="545" spans="1:33" ht="52.5" customHeight="1" x14ac:dyDescent="0.25">
      <c r="A545" s="36" t="s">
        <v>3047</v>
      </c>
      <c r="B545" s="36" t="s">
        <v>3048</v>
      </c>
      <c r="C545" s="36" t="s">
        <v>3049</v>
      </c>
      <c r="D545" s="36"/>
      <c r="E545" s="36" t="s">
        <v>3045</v>
      </c>
      <c r="F545" s="36"/>
      <c r="G545" s="36" t="s">
        <v>440</v>
      </c>
      <c r="H545" s="36"/>
      <c r="I545" s="36" t="s">
        <v>57</v>
      </c>
      <c r="J545" s="36" t="s">
        <v>466</v>
      </c>
      <c r="K545" s="36"/>
      <c r="L545" s="38">
        <v>46873</v>
      </c>
      <c r="M545" s="38"/>
      <c r="N545" s="36">
        <v>138</v>
      </c>
      <c r="O545" s="36">
        <v>0</v>
      </c>
      <c r="P545" s="36">
        <v>0</v>
      </c>
      <c r="Q545" s="36">
        <v>0</v>
      </c>
      <c r="R545" s="36" t="s">
        <v>3046</v>
      </c>
      <c r="S545" s="36" t="s">
        <v>467</v>
      </c>
      <c r="T545" s="36"/>
      <c r="U545" s="36" t="s">
        <v>460</v>
      </c>
      <c r="V545" s="38"/>
      <c r="W545" s="38"/>
      <c r="X545" s="38"/>
      <c r="Y545" s="38"/>
      <c r="Z545" s="36">
        <v>46660</v>
      </c>
      <c r="AA545" s="36" t="s">
        <v>462</v>
      </c>
      <c r="AB545" s="36" t="s">
        <v>478</v>
      </c>
      <c r="AC545" s="36"/>
      <c r="AD545" s="36"/>
      <c r="AE545" s="36">
        <v>111098</v>
      </c>
      <c r="AF545" s="36">
        <v>93461</v>
      </c>
      <c r="AG545" s="36"/>
    </row>
    <row r="546" spans="1:33" ht="52.5" customHeight="1" x14ac:dyDescent="0.25">
      <c r="A546" s="36">
        <v>98584</v>
      </c>
      <c r="B546" s="36" t="s">
        <v>3050</v>
      </c>
      <c r="C546" s="36" t="s">
        <v>3051</v>
      </c>
      <c r="D546" s="36" t="s">
        <v>2813</v>
      </c>
      <c r="E546" s="36" t="s">
        <v>3052</v>
      </c>
      <c r="F546" s="36"/>
      <c r="G546" s="36" t="s">
        <v>440</v>
      </c>
      <c r="H546" s="36"/>
      <c r="I546" s="36" t="s">
        <v>586</v>
      </c>
      <c r="J546" s="36" t="s">
        <v>2815</v>
      </c>
      <c r="K546" s="36" t="s">
        <v>3053</v>
      </c>
      <c r="L546" s="38">
        <v>46873</v>
      </c>
      <c r="M546" s="38"/>
      <c r="N546" s="36">
        <v>345</v>
      </c>
      <c r="O546" s="36">
        <v>0</v>
      </c>
      <c r="P546" s="36">
        <v>0</v>
      </c>
      <c r="Q546" s="36">
        <v>0</v>
      </c>
      <c r="R546" s="36" t="s">
        <v>458</v>
      </c>
      <c r="S546" s="36" t="s">
        <v>3054</v>
      </c>
      <c r="T546" s="36"/>
      <c r="U546" s="36" t="s">
        <v>460</v>
      </c>
      <c r="V546" s="38"/>
      <c r="W546" s="38"/>
      <c r="X546" s="38"/>
      <c r="Y546" s="38"/>
      <c r="Z546" s="36"/>
      <c r="AA546" s="36" t="s">
        <v>462</v>
      </c>
      <c r="AB546" s="36"/>
      <c r="AC546" s="36"/>
      <c r="AD546" s="36"/>
      <c r="AE546" s="36">
        <v>98585</v>
      </c>
      <c r="AF546" s="36">
        <v>98584</v>
      </c>
      <c r="AG546" s="36"/>
    </row>
    <row r="547" spans="1:33" ht="52.5" customHeight="1" x14ac:dyDescent="0.25">
      <c r="A547" s="36">
        <v>103392</v>
      </c>
      <c r="B547" s="36" t="s">
        <v>3055</v>
      </c>
      <c r="C547" s="36" t="s">
        <v>3056</v>
      </c>
      <c r="D547" s="36" t="s">
        <v>1955</v>
      </c>
      <c r="E547" s="36" t="s">
        <v>3057</v>
      </c>
      <c r="F547" s="36"/>
      <c r="G547" s="36" t="s">
        <v>440</v>
      </c>
      <c r="H547" s="36"/>
      <c r="I547" s="36" t="s">
        <v>574</v>
      </c>
      <c r="J547" s="36" t="s">
        <v>2673</v>
      </c>
      <c r="K547" s="36" t="s">
        <v>3058</v>
      </c>
      <c r="L547" s="38">
        <v>46873</v>
      </c>
      <c r="M547" s="38"/>
      <c r="N547" s="36">
        <v>345</v>
      </c>
      <c r="O547" s="36">
        <v>0</v>
      </c>
      <c r="P547" s="36">
        <v>0</v>
      </c>
      <c r="Q547" s="36">
        <v>0</v>
      </c>
      <c r="R547" s="36" t="s">
        <v>458</v>
      </c>
      <c r="S547" s="36" t="s">
        <v>1714</v>
      </c>
      <c r="T547" s="36"/>
      <c r="U547" s="36" t="s">
        <v>460</v>
      </c>
      <c r="V547" s="38"/>
      <c r="W547" s="38">
        <v>46065</v>
      </c>
      <c r="X547" s="38">
        <v>46065</v>
      </c>
      <c r="Y547" s="38">
        <v>46065</v>
      </c>
      <c r="Z547" s="36" t="s">
        <v>3059</v>
      </c>
      <c r="AA547" s="36" t="s">
        <v>462</v>
      </c>
      <c r="AB547" s="36" t="s">
        <v>478</v>
      </c>
      <c r="AC547" s="36"/>
      <c r="AD547" s="36"/>
      <c r="AE547" s="36">
        <v>103393</v>
      </c>
      <c r="AF547" s="36">
        <v>103392</v>
      </c>
      <c r="AG547" s="36"/>
    </row>
    <row r="548" spans="1:33" ht="52.5" customHeight="1" x14ac:dyDescent="0.25">
      <c r="A548" s="36">
        <v>104030</v>
      </c>
      <c r="B548" s="36" t="s">
        <v>3060</v>
      </c>
      <c r="C548" s="36" t="s">
        <v>3061</v>
      </c>
      <c r="D548" s="36"/>
      <c r="E548" s="36" t="s">
        <v>3062</v>
      </c>
      <c r="F548" s="36"/>
      <c r="G548" s="36" t="s">
        <v>440</v>
      </c>
      <c r="H548" s="36"/>
      <c r="I548" s="36" t="s">
        <v>511</v>
      </c>
      <c r="J548" s="36" t="s">
        <v>3063</v>
      </c>
      <c r="K548" s="36" t="s">
        <v>3064</v>
      </c>
      <c r="L548" s="38">
        <v>46873</v>
      </c>
      <c r="M548" s="38"/>
      <c r="N548" s="36">
        <v>138</v>
      </c>
      <c r="O548" s="36">
        <v>0</v>
      </c>
      <c r="P548" s="36">
        <v>0</v>
      </c>
      <c r="Q548" s="36">
        <v>0</v>
      </c>
      <c r="R548" s="36" t="s">
        <v>458</v>
      </c>
      <c r="S548" s="36" t="s">
        <v>740</v>
      </c>
      <c r="T548" s="36"/>
      <c r="U548" s="36" t="s">
        <v>460</v>
      </c>
      <c r="V548" s="38"/>
      <c r="W548" s="38"/>
      <c r="X548" s="38"/>
      <c r="Y548" s="38"/>
      <c r="Z548" s="36" t="s">
        <v>3065</v>
      </c>
      <c r="AA548" s="36" t="s">
        <v>462</v>
      </c>
      <c r="AB548" s="36" t="s">
        <v>478</v>
      </c>
      <c r="AC548" s="36"/>
      <c r="AD548" s="36"/>
      <c r="AE548" s="36">
        <v>104031</v>
      </c>
      <c r="AF548" s="36">
        <v>104030</v>
      </c>
      <c r="AG548" s="36"/>
    </row>
    <row r="549" spans="1:33" ht="52.5" customHeight="1" x14ac:dyDescent="0.25">
      <c r="A549" s="36">
        <v>99551</v>
      </c>
      <c r="B549" s="36" t="s">
        <v>3066</v>
      </c>
      <c r="C549" s="36" t="s">
        <v>3067</v>
      </c>
      <c r="D549" s="36" t="s">
        <v>750</v>
      </c>
      <c r="E549" s="36" t="s">
        <v>3068</v>
      </c>
      <c r="F549" s="36"/>
      <c r="G549" s="36" t="s">
        <v>440</v>
      </c>
      <c r="H549" s="36"/>
      <c r="I549" s="36" t="s">
        <v>586</v>
      </c>
      <c r="J549" s="36" t="s">
        <v>3069</v>
      </c>
      <c r="K549" s="36" t="s">
        <v>3070</v>
      </c>
      <c r="L549" s="38">
        <v>46873</v>
      </c>
      <c r="M549" s="38"/>
      <c r="N549" s="36">
        <v>345</v>
      </c>
      <c r="O549" s="36">
        <v>0</v>
      </c>
      <c r="P549" s="36">
        <v>0</v>
      </c>
      <c r="Q549" s="36">
        <v>0</v>
      </c>
      <c r="R549" s="36" t="s">
        <v>458</v>
      </c>
      <c r="S549" s="36" t="s">
        <v>1334</v>
      </c>
      <c r="T549" s="36"/>
      <c r="U549" s="36" t="s">
        <v>460</v>
      </c>
      <c r="V549" s="38"/>
      <c r="W549" s="38"/>
      <c r="X549" s="38"/>
      <c r="Y549" s="38"/>
      <c r="Z549" s="36" t="s">
        <v>3071</v>
      </c>
      <c r="AA549" s="36" t="s">
        <v>462</v>
      </c>
      <c r="AB549" s="36"/>
      <c r="AC549" s="36"/>
      <c r="AD549" s="36"/>
      <c r="AE549" s="36">
        <v>99552</v>
      </c>
      <c r="AF549" s="36">
        <v>99551</v>
      </c>
      <c r="AG549" s="36"/>
    </row>
    <row r="550" spans="1:33" ht="52.5" customHeight="1" x14ac:dyDescent="0.25">
      <c r="A550" s="36">
        <v>99825</v>
      </c>
      <c r="B550" s="36" t="s">
        <v>3072</v>
      </c>
      <c r="C550" s="36" t="s">
        <v>3073</v>
      </c>
      <c r="D550" s="36" t="s">
        <v>3074</v>
      </c>
      <c r="E550" s="36" t="s">
        <v>3075</v>
      </c>
      <c r="F550" s="36"/>
      <c r="G550" s="36" t="s">
        <v>440</v>
      </c>
      <c r="H550" s="36"/>
      <c r="I550" s="36" t="s">
        <v>511</v>
      </c>
      <c r="J550" s="36" t="s">
        <v>3076</v>
      </c>
      <c r="K550" s="36" t="s">
        <v>3077</v>
      </c>
      <c r="L550" s="38">
        <v>46873</v>
      </c>
      <c r="M550" s="38"/>
      <c r="N550" s="36">
        <v>345</v>
      </c>
      <c r="O550" s="36">
        <v>0.2</v>
      </c>
      <c r="P550" s="36">
        <v>0</v>
      </c>
      <c r="Q550" s="36">
        <v>0</v>
      </c>
      <c r="R550" s="36" t="s">
        <v>458</v>
      </c>
      <c r="S550" s="36" t="s">
        <v>499</v>
      </c>
      <c r="T550" s="36"/>
      <c r="U550" s="36" t="s">
        <v>460</v>
      </c>
      <c r="V550" s="38"/>
      <c r="W550" s="38"/>
      <c r="X550" s="38"/>
      <c r="Y550" s="38"/>
      <c r="Z550" s="36" t="s">
        <v>3078</v>
      </c>
      <c r="AA550" s="36" t="s">
        <v>462</v>
      </c>
      <c r="AB550" s="36"/>
      <c r="AC550" s="36"/>
      <c r="AD550" s="36"/>
      <c r="AE550" s="36">
        <v>99826</v>
      </c>
      <c r="AF550" s="36">
        <v>99825</v>
      </c>
      <c r="AG550" s="36"/>
    </row>
    <row r="551" spans="1:33" ht="52.5" customHeight="1" x14ac:dyDescent="0.25">
      <c r="A551" s="36">
        <v>86884</v>
      </c>
      <c r="B551" s="36" t="s">
        <v>875</v>
      </c>
      <c r="C551" s="36" t="s">
        <v>3079</v>
      </c>
      <c r="D551" s="36" t="s">
        <v>584</v>
      </c>
      <c r="E551" s="36" t="s">
        <v>877</v>
      </c>
      <c r="F551" s="36" t="s">
        <v>3080</v>
      </c>
      <c r="G551" s="36" t="s">
        <v>440</v>
      </c>
      <c r="H551" s="36" t="s">
        <v>3081</v>
      </c>
      <c r="I551" s="36" t="s">
        <v>511</v>
      </c>
      <c r="J551" s="36" t="s">
        <v>3082</v>
      </c>
      <c r="K551" s="36"/>
      <c r="L551" s="38">
        <v>46873</v>
      </c>
      <c r="M551" s="38"/>
      <c r="N551" s="36">
        <v>138</v>
      </c>
      <c r="O551" s="36">
        <v>0.5</v>
      </c>
      <c r="P551" s="36">
        <v>0</v>
      </c>
      <c r="Q551" s="36">
        <v>0</v>
      </c>
      <c r="R551" s="36" t="s">
        <v>458</v>
      </c>
      <c r="S551" s="36" t="s">
        <v>740</v>
      </c>
      <c r="T551" s="36" t="s">
        <v>740</v>
      </c>
      <c r="U551" s="36" t="s">
        <v>460</v>
      </c>
      <c r="V551" s="38"/>
      <c r="W551" s="38">
        <v>45372</v>
      </c>
      <c r="X551" s="38">
        <v>45394</v>
      </c>
      <c r="Y551" s="38"/>
      <c r="Z551" s="36">
        <v>60716</v>
      </c>
      <c r="AA551" s="36" t="s">
        <v>462</v>
      </c>
      <c r="AB551" s="36" t="s">
        <v>478</v>
      </c>
      <c r="AC551" s="36"/>
      <c r="AD551" s="36"/>
      <c r="AE551" s="36">
        <v>86885</v>
      </c>
      <c r="AF551" s="36">
        <v>86884</v>
      </c>
      <c r="AG551" s="36"/>
    </row>
    <row r="552" spans="1:33" ht="52.5" customHeight="1" x14ac:dyDescent="0.25">
      <c r="A552" s="36">
        <v>90043</v>
      </c>
      <c r="B552" s="36" t="s">
        <v>3083</v>
      </c>
      <c r="C552" s="36" t="s">
        <v>3084</v>
      </c>
      <c r="D552" s="36" t="s">
        <v>2018</v>
      </c>
      <c r="E552" s="36" t="s">
        <v>3085</v>
      </c>
      <c r="F552" s="36" t="s">
        <v>3086</v>
      </c>
      <c r="G552" s="36" t="s">
        <v>440</v>
      </c>
      <c r="H552" s="36"/>
      <c r="I552" s="36" t="s">
        <v>574</v>
      </c>
      <c r="J552" s="36" t="s">
        <v>3087</v>
      </c>
      <c r="K552" s="36" t="s">
        <v>3088</v>
      </c>
      <c r="L552" s="38">
        <v>46873</v>
      </c>
      <c r="M552" s="38"/>
      <c r="N552" s="36">
        <v>345</v>
      </c>
      <c r="O552" s="36">
        <v>1</v>
      </c>
      <c r="P552" s="36">
        <v>0</v>
      </c>
      <c r="Q552" s="36">
        <v>0</v>
      </c>
      <c r="R552" s="36" t="s">
        <v>2189</v>
      </c>
      <c r="S552" s="36" t="s">
        <v>732</v>
      </c>
      <c r="T552" s="36" t="s">
        <v>732</v>
      </c>
      <c r="U552" s="36" t="s">
        <v>460</v>
      </c>
      <c r="V552" s="38"/>
      <c r="W552" s="38"/>
      <c r="X552" s="38"/>
      <c r="Y552" s="38"/>
      <c r="Z552" s="36" t="s">
        <v>3089</v>
      </c>
      <c r="AA552" s="36" t="s">
        <v>462</v>
      </c>
      <c r="AB552" s="36"/>
      <c r="AC552" s="36"/>
      <c r="AD552" s="36"/>
      <c r="AE552" s="36">
        <v>90044</v>
      </c>
      <c r="AF552" s="36">
        <v>90043</v>
      </c>
      <c r="AG552" s="36"/>
    </row>
    <row r="553" spans="1:33" ht="52.5" customHeight="1" x14ac:dyDescent="0.25">
      <c r="A553" s="36">
        <v>98737</v>
      </c>
      <c r="B553" s="36" t="s">
        <v>3090</v>
      </c>
      <c r="C553" s="36" t="s">
        <v>3091</v>
      </c>
      <c r="D553" s="36" t="s">
        <v>889</v>
      </c>
      <c r="E553" s="36" t="s">
        <v>3092</v>
      </c>
      <c r="F553" s="36"/>
      <c r="G553" s="36" t="s">
        <v>440</v>
      </c>
      <c r="H553" s="36"/>
      <c r="I553" s="36" t="s">
        <v>574</v>
      </c>
      <c r="J553" s="36" t="s">
        <v>3093</v>
      </c>
      <c r="K553" s="36" t="s">
        <v>3094</v>
      </c>
      <c r="L553" s="38">
        <v>46873</v>
      </c>
      <c r="M553" s="38"/>
      <c r="N553" s="36">
        <v>345</v>
      </c>
      <c r="O553" s="36">
        <v>0</v>
      </c>
      <c r="P553" s="36">
        <v>0</v>
      </c>
      <c r="Q553" s="36">
        <v>0</v>
      </c>
      <c r="R553" s="36" t="s">
        <v>458</v>
      </c>
      <c r="S553" s="36" t="s">
        <v>841</v>
      </c>
      <c r="T553" s="36"/>
      <c r="U553" s="36" t="s">
        <v>460</v>
      </c>
      <c r="V553" s="38"/>
      <c r="W553" s="38"/>
      <c r="X553" s="38"/>
      <c r="Y553" s="38"/>
      <c r="Z553" s="36" t="s">
        <v>3095</v>
      </c>
      <c r="AA553" s="36" t="s">
        <v>462</v>
      </c>
      <c r="AB553" s="36"/>
      <c r="AC553" s="36"/>
      <c r="AD553" s="36"/>
      <c r="AE553" s="36">
        <v>98738</v>
      </c>
      <c r="AF553" s="36">
        <v>98737</v>
      </c>
      <c r="AG553" s="36"/>
    </row>
    <row r="554" spans="1:33" ht="52.5" customHeight="1" x14ac:dyDescent="0.25">
      <c r="A554" s="36" t="s">
        <v>3096</v>
      </c>
      <c r="B554" s="36" t="s">
        <v>3048</v>
      </c>
      <c r="C554" s="36" t="s">
        <v>3097</v>
      </c>
      <c r="D554" s="36"/>
      <c r="E554" s="36" t="s">
        <v>3098</v>
      </c>
      <c r="F554" s="36"/>
      <c r="G554" s="36" t="s">
        <v>440</v>
      </c>
      <c r="H554" s="36"/>
      <c r="I554" s="36" t="s">
        <v>57</v>
      </c>
      <c r="J554" s="36" t="s">
        <v>466</v>
      </c>
      <c r="K554" s="36"/>
      <c r="L554" s="38">
        <v>46873</v>
      </c>
      <c r="M554" s="38"/>
      <c r="N554" s="36">
        <v>138</v>
      </c>
      <c r="O554" s="36">
        <v>0</v>
      </c>
      <c r="P554" s="36">
        <v>0</v>
      </c>
      <c r="Q554" s="36">
        <v>0</v>
      </c>
      <c r="R554" s="36" t="s">
        <v>3046</v>
      </c>
      <c r="S554" s="36" t="s">
        <v>467</v>
      </c>
      <c r="T554" s="36"/>
      <c r="U554" s="36" t="s">
        <v>460</v>
      </c>
      <c r="V554" s="38"/>
      <c r="W554" s="38"/>
      <c r="X554" s="38"/>
      <c r="Y554" s="38"/>
      <c r="Z554" s="36">
        <v>45940</v>
      </c>
      <c r="AA554" s="36" t="s">
        <v>462</v>
      </c>
      <c r="AB554" s="36" t="s">
        <v>478</v>
      </c>
      <c r="AC554" s="36"/>
      <c r="AD554" s="36"/>
      <c r="AE554" s="36">
        <v>111100</v>
      </c>
      <c r="AF554" s="36">
        <v>93461</v>
      </c>
      <c r="AG554" s="36"/>
    </row>
    <row r="555" spans="1:33" ht="52.5" customHeight="1" x14ac:dyDescent="0.25">
      <c r="A555" s="36" t="s">
        <v>3099</v>
      </c>
      <c r="B555" s="36" t="s">
        <v>1378</v>
      </c>
      <c r="C555" s="36" t="s">
        <v>3100</v>
      </c>
      <c r="D555" s="36"/>
      <c r="E555" s="36" t="s">
        <v>1574</v>
      </c>
      <c r="F555" s="36" t="s">
        <v>1422</v>
      </c>
      <c r="G555" s="36" t="s">
        <v>440</v>
      </c>
      <c r="H555" s="36"/>
      <c r="I555" s="36" t="s">
        <v>57</v>
      </c>
      <c r="J555" s="36" t="s">
        <v>466</v>
      </c>
      <c r="K555" s="36"/>
      <c r="L555" s="38">
        <v>46873</v>
      </c>
      <c r="M555" s="38"/>
      <c r="N555" s="36">
        <v>138</v>
      </c>
      <c r="O555" s="36">
        <v>0</v>
      </c>
      <c r="P555" s="36">
        <v>2.8</v>
      </c>
      <c r="Q555" s="36">
        <v>0</v>
      </c>
      <c r="R555" s="36" t="s">
        <v>458</v>
      </c>
      <c r="S555" s="36" t="s">
        <v>909</v>
      </c>
      <c r="T555" s="36" t="s">
        <v>909</v>
      </c>
      <c r="U555" s="36" t="s">
        <v>475</v>
      </c>
      <c r="V555" s="38" t="s">
        <v>1382</v>
      </c>
      <c r="W555" s="38">
        <v>45525</v>
      </c>
      <c r="X555" s="38">
        <v>45547</v>
      </c>
      <c r="Y555" s="38">
        <v>45547</v>
      </c>
      <c r="Z555" s="36" t="s">
        <v>1576</v>
      </c>
      <c r="AA555" s="36" t="s">
        <v>462</v>
      </c>
      <c r="AB555" s="36" t="s">
        <v>478</v>
      </c>
      <c r="AC555" s="36"/>
      <c r="AD555" s="36"/>
      <c r="AE555" s="36">
        <v>111230</v>
      </c>
      <c r="AF555" s="36">
        <v>90255</v>
      </c>
      <c r="AG555" s="36"/>
    </row>
    <row r="556" spans="1:33" ht="52.5" customHeight="1" x14ac:dyDescent="0.25">
      <c r="A556" s="36" t="s">
        <v>3101</v>
      </c>
      <c r="B556" s="36" t="s">
        <v>3048</v>
      </c>
      <c r="C556" s="36" t="s">
        <v>3102</v>
      </c>
      <c r="D556" s="36"/>
      <c r="E556" s="36" t="s">
        <v>3098</v>
      </c>
      <c r="F556" s="36"/>
      <c r="G556" s="36" t="s">
        <v>440</v>
      </c>
      <c r="H556" s="36"/>
      <c r="I556" s="36" t="s">
        <v>57</v>
      </c>
      <c r="J556" s="36" t="s">
        <v>466</v>
      </c>
      <c r="K556" s="36"/>
      <c r="L556" s="38">
        <v>46873</v>
      </c>
      <c r="M556" s="38"/>
      <c r="N556" s="36">
        <v>138</v>
      </c>
      <c r="O556" s="36">
        <v>0</v>
      </c>
      <c r="P556" s="36">
        <v>0</v>
      </c>
      <c r="Q556" s="36">
        <v>0</v>
      </c>
      <c r="R556" s="36" t="s">
        <v>3103</v>
      </c>
      <c r="S556" s="36" t="s">
        <v>467</v>
      </c>
      <c r="T556" s="36"/>
      <c r="U556" s="36" t="s">
        <v>460</v>
      </c>
      <c r="V556" s="38"/>
      <c r="W556" s="38"/>
      <c r="X556" s="38"/>
      <c r="Y556" s="38"/>
      <c r="Z556" s="36">
        <v>45940</v>
      </c>
      <c r="AA556" s="36" t="s">
        <v>462</v>
      </c>
      <c r="AB556" s="36" t="s">
        <v>478</v>
      </c>
      <c r="AC556" s="36"/>
      <c r="AD556" s="36"/>
      <c r="AE556" s="36">
        <v>111099</v>
      </c>
      <c r="AF556" s="36">
        <v>93461</v>
      </c>
      <c r="AG556" s="36"/>
    </row>
    <row r="557" spans="1:33" ht="52.5" customHeight="1" x14ac:dyDescent="0.25">
      <c r="A557" s="36">
        <v>76777</v>
      </c>
      <c r="B557" s="36" t="s">
        <v>3104</v>
      </c>
      <c r="C557" s="36" t="s">
        <v>3105</v>
      </c>
      <c r="D557" s="36"/>
      <c r="E557" s="36" t="s">
        <v>3106</v>
      </c>
      <c r="F557" s="36" t="s">
        <v>3107</v>
      </c>
      <c r="G557" s="36" t="s">
        <v>440</v>
      </c>
      <c r="H557" s="36"/>
      <c r="I557" s="36" t="s">
        <v>143</v>
      </c>
      <c r="J557" s="36" t="s">
        <v>567</v>
      </c>
      <c r="K557" s="36"/>
      <c r="L557" s="38">
        <v>46874</v>
      </c>
      <c r="M557" s="38"/>
      <c r="N557" s="36">
        <v>69</v>
      </c>
      <c r="O557" s="36">
        <v>0</v>
      </c>
      <c r="P557" s="36">
        <v>24.8</v>
      </c>
      <c r="Q557" s="36">
        <v>0</v>
      </c>
      <c r="R557" s="36" t="s">
        <v>458</v>
      </c>
      <c r="S557" s="36" t="s">
        <v>893</v>
      </c>
      <c r="T557" s="36" t="s">
        <v>747</v>
      </c>
      <c r="U557" s="36" t="s">
        <v>460</v>
      </c>
      <c r="V557" s="38"/>
      <c r="W557" s="38"/>
      <c r="X557" s="38"/>
      <c r="Y557" s="38"/>
      <c r="Z557" s="36" t="s">
        <v>3108</v>
      </c>
      <c r="AA557" s="36" t="s">
        <v>462</v>
      </c>
      <c r="AB557" s="36"/>
      <c r="AC557" s="36"/>
      <c r="AD557" s="36"/>
      <c r="AE557" s="36">
        <v>76778</v>
      </c>
      <c r="AF557" s="36">
        <v>76777</v>
      </c>
      <c r="AG557" s="36"/>
    </row>
    <row r="558" spans="1:33" ht="52.5" customHeight="1" x14ac:dyDescent="0.25">
      <c r="A558" s="36">
        <v>110437</v>
      </c>
      <c r="B558" s="36" t="s">
        <v>3109</v>
      </c>
      <c r="C558" s="36" t="s">
        <v>3110</v>
      </c>
      <c r="D558" s="36" t="s">
        <v>3111</v>
      </c>
      <c r="E558" s="36" t="s">
        <v>3112</v>
      </c>
      <c r="F558" s="36" t="s">
        <v>3113</v>
      </c>
      <c r="G558" s="36" t="s">
        <v>440</v>
      </c>
      <c r="H558" s="36" t="s">
        <v>3114</v>
      </c>
      <c r="I558" s="36" t="s">
        <v>574</v>
      </c>
      <c r="J558" s="36" t="s">
        <v>2135</v>
      </c>
      <c r="K558" s="36"/>
      <c r="L558" s="38">
        <v>46874</v>
      </c>
      <c r="M558" s="38"/>
      <c r="N558" s="36">
        <v>345</v>
      </c>
      <c r="O558" s="36">
        <v>0</v>
      </c>
      <c r="P558" s="36">
        <v>11.6</v>
      </c>
      <c r="Q558" s="36">
        <v>0</v>
      </c>
      <c r="R558" s="36" t="s">
        <v>458</v>
      </c>
      <c r="S558" s="36" t="s">
        <v>732</v>
      </c>
      <c r="T558" s="36" t="s">
        <v>732</v>
      </c>
      <c r="U558" s="36" t="s">
        <v>475</v>
      </c>
      <c r="V558" s="38"/>
      <c r="W558" s="38"/>
      <c r="X558" s="38"/>
      <c r="Y558" s="38"/>
      <c r="Z558" s="36"/>
      <c r="AA558" s="36" t="s">
        <v>462</v>
      </c>
      <c r="AB558" s="36" t="s">
        <v>478</v>
      </c>
      <c r="AC558" s="36"/>
      <c r="AD558" s="36" t="s">
        <v>3115</v>
      </c>
      <c r="AE558" s="36">
        <v>110438</v>
      </c>
      <c r="AF558" s="36">
        <v>110437</v>
      </c>
      <c r="AG558" s="36"/>
    </row>
    <row r="559" spans="1:33" ht="52.5" customHeight="1" x14ac:dyDescent="0.25">
      <c r="A559" s="36">
        <v>110751</v>
      </c>
      <c r="B559" s="36" t="s">
        <v>3116</v>
      </c>
      <c r="C559" s="36" t="s">
        <v>3116</v>
      </c>
      <c r="D559" s="36"/>
      <c r="E559" s="36" t="s">
        <v>3117</v>
      </c>
      <c r="F559" s="36" t="s">
        <v>3118</v>
      </c>
      <c r="G559" s="36" t="s">
        <v>440</v>
      </c>
      <c r="H559" s="36"/>
      <c r="I559" s="36" t="s">
        <v>192</v>
      </c>
      <c r="J559" s="36" t="s">
        <v>2257</v>
      </c>
      <c r="K559" s="36">
        <v>0</v>
      </c>
      <c r="L559" s="38">
        <v>46874</v>
      </c>
      <c r="M559" s="38"/>
      <c r="N559" s="36">
        <v>138</v>
      </c>
      <c r="O559" s="36">
        <v>0</v>
      </c>
      <c r="P559" s="36">
        <v>2.82</v>
      </c>
      <c r="Q559" s="36">
        <v>0</v>
      </c>
      <c r="R559" s="36" t="s">
        <v>458</v>
      </c>
      <c r="S559" s="36" t="s">
        <v>1194</v>
      </c>
      <c r="T559" s="36" t="s">
        <v>1194</v>
      </c>
      <c r="U559" s="36" t="s">
        <v>460</v>
      </c>
      <c r="V559" s="38"/>
      <c r="W559" s="38"/>
      <c r="X559" s="38"/>
      <c r="Y559" s="38"/>
      <c r="Z559" s="36" t="s">
        <v>3119</v>
      </c>
      <c r="AA559" s="36" t="s">
        <v>462</v>
      </c>
      <c r="AB559" s="36"/>
      <c r="AC559" s="36"/>
      <c r="AD559" s="36"/>
      <c r="AE559" s="36">
        <v>110752</v>
      </c>
      <c r="AF559" s="36">
        <v>110751</v>
      </c>
      <c r="AG559" s="36"/>
    </row>
    <row r="560" spans="1:33" ht="52.5" customHeight="1" x14ac:dyDescent="0.25">
      <c r="A560" s="36">
        <v>88049</v>
      </c>
      <c r="B560" s="36" t="s">
        <v>3120</v>
      </c>
      <c r="C560" s="36" t="s">
        <v>3121</v>
      </c>
      <c r="D560" s="36"/>
      <c r="E560" s="36">
        <v>5326</v>
      </c>
      <c r="F560" s="36" t="s">
        <v>3122</v>
      </c>
      <c r="G560" s="36" t="s">
        <v>440</v>
      </c>
      <c r="H560" s="36" t="s">
        <v>3123</v>
      </c>
      <c r="I560" s="36" t="s">
        <v>483</v>
      </c>
      <c r="J560" s="36" t="s">
        <v>484</v>
      </c>
      <c r="K560" s="36" t="s">
        <v>3124</v>
      </c>
      <c r="L560" s="38">
        <v>46874</v>
      </c>
      <c r="M560" s="38"/>
      <c r="N560" s="36">
        <v>138</v>
      </c>
      <c r="O560" s="36">
        <v>10</v>
      </c>
      <c r="P560" s="36">
        <v>0</v>
      </c>
      <c r="Q560" s="36">
        <v>0</v>
      </c>
      <c r="R560" s="36" t="s">
        <v>458</v>
      </c>
      <c r="S560" s="36" t="s">
        <v>519</v>
      </c>
      <c r="T560" s="36" t="s">
        <v>519</v>
      </c>
      <c r="U560" s="36" t="s">
        <v>934</v>
      </c>
      <c r="V560" s="38" t="s">
        <v>935</v>
      </c>
      <c r="W560" s="38"/>
      <c r="X560" s="38">
        <v>45499</v>
      </c>
      <c r="Y560" s="38"/>
      <c r="Z560" s="36" t="s">
        <v>3125</v>
      </c>
      <c r="AA560" s="36" t="s">
        <v>462</v>
      </c>
      <c r="AB560" s="36"/>
      <c r="AC560" s="36"/>
      <c r="AD560" s="36"/>
      <c r="AE560" s="36">
        <v>88050</v>
      </c>
      <c r="AF560" s="36">
        <v>88049</v>
      </c>
      <c r="AG560" s="36"/>
    </row>
    <row r="561" spans="1:33" ht="52.5" customHeight="1" x14ac:dyDescent="0.25">
      <c r="A561" s="36">
        <v>45125</v>
      </c>
      <c r="B561" s="36" t="s">
        <v>3126</v>
      </c>
      <c r="C561" s="36" t="s">
        <v>3127</v>
      </c>
      <c r="D561" s="36"/>
      <c r="E561" s="36">
        <v>5350</v>
      </c>
      <c r="F561" s="36">
        <v>5385</v>
      </c>
      <c r="G561" s="36" t="s">
        <v>440</v>
      </c>
      <c r="H561" s="36"/>
      <c r="I561" s="36" t="s">
        <v>483</v>
      </c>
      <c r="J561" s="36" t="s">
        <v>484</v>
      </c>
      <c r="K561" s="36" t="s">
        <v>3128</v>
      </c>
      <c r="L561" s="38">
        <v>46874</v>
      </c>
      <c r="M561" s="38"/>
      <c r="N561" s="36">
        <v>138</v>
      </c>
      <c r="O561" s="36">
        <v>0</v>
      </c>
      <c r="P561" s="36">
        <v>1.29</v>
      </c>
      <c r="Q561" s="36">
        <v>0</v>
      </c>
      <c r="R561" s="36" t="s">
        <v>458</v>
      </c>
      <c r="S561" s="36" t="s">
        <v>519</v>
      </c>
      <c r="T561" s="36" t="s">
        <v>519</v>
      </c>
      <c r="U561" s="36" t="s">
        <v>460</v>
      </c>
      <c r="V561" s="38"/>
      <c r="W561" s="38">
        <v>43480</v>
      </c>
      <c r="X561" s="38"/>
      <c r="Y561" s="38"/>
      <c r="Z561" s="36" t="s">
        <v>3129</v>
      </c>
      <c r="AA561" s="36" t="s">
        <v>462</v>
      </c>
      <c r="AB561" s="36"/>
      <c r="AC561" s="36"/>
      <c r="AD561" s="36"/>
      <c r="AE561" s="36">
        <v>45126</v>
      </c>
      <c r="AF561" s="36">
        <v>45125</v>
      </c>
      <c r="AG561" s="36"/>
    </row>
    <row r="562" spans="1:33" ht="52.5" customHeight="1" x14ac:dyDescent="0.25">
      <c r="A562" s="36">
        <v>72956</v>
      </c>
      <c r="B562" s="36" t="s">
        <v>3130</v>
      </c>
      <c r="C562" s="36" t="s">
        <v>3131</v>
      </c>
      <c r="D562" s="36"/>
      <c r="E562" s="36" t="s">
        <v>3132</v>
      </c>
      <c r="F562" s="36" t="s">
        <v>3133</v>
      </c>
      <c r="G562" s="36" t="s">
        <v>496</v>
      </c>
      <c r="H562" s="36" t="s">
        <v>3134</v>
      </c>
      <c r="I562" s="36" t="s">
        <v>143</v>
      </c>
      <c r="J562" s="36" t="s">
        <v>567</v>
      </c>
      <c r="K562" s="36"/>
      <c r="L562" s="38">
        <v>46874</v>
      </c>
      <c r="M562" s="38"/>
      <c r="N562" s="36">
        <v>69</v>
      </c>
      <c r="O562" s="36">
        <v>0</v>
      </c>
      <c r="P562" s="36">
        <v>0</v>
      </c>
      <c r="Q562" s="36">
        <v>0</v>
      </c>
      <c r="R562" s="36" t="s">
        <v>458</v>
      </c>
      <c r="S562" s="36" t="s">
        <v>3135</v>
      </c>
      <c r="T562" s="36" t="s">
        <v>774</v>
      </c>
      <c r="U562" s="36" t="s">
        <v>475</v>
      </c>
      <c r="V562" s="38"/>
      <c r="W562" s="38"/>
      <c r="X562" s="38"/>
      <c r="Y562" s="38"/>
      <c r="Z562" s="36" t="s">
        <v>3136</v>
      </c>
      <c r="AA562" s="36" t="s">
        <v>478</v>
      </c>
      <c r="AB562" s="36" t="s">
        <v>478</v>
      </c>
      <c r="AC562" s="36"/>
      <c r="AD562" s="36"/>
      <c r="AE562" s="36">
        <v>72957</v>
      </c>
      <c r="AF562" s="36">
        <v>72956</v>
      </c>
      <c r="AG562" s="36"/>
    </row>
    <row r="563" spans="1:33" ht="52.5" customHeight="1" x14ac:dyDescent="0.25">
      <c r="A563" s="36">
        <v>76107</v>
      </c>
      <c r="B563" s="36" t="s">
        <v>3137</v>
      </c>
      <c r="C563" s="36" t="s">
        <v>3138</v>
      </c>
      <c r="D563" s="36"/>
      <c r="E563" s="36" t="s">
        <v>3139</v>
      </c>
      <c r="F563" s="36"/>
      <c r="G563" s="36" t="s">
        <v>440</v>
      </c>
      <c r="H563" s="36"/>
      <c r="I563" s="36" t="s">
        <v>143</v>
      </c>
      <c r="J563" s="36" t="s">
        <v>567</v>
      </c>
      <c r="K563" s="36"/>
      <c r="L563" s="38">
        <v>46874</v>
      </c>
      <c r="M563" s="38"/>
      <c r="N563" s="36">
        <v>69</v>
      </c>
      <c r="O563" s="36">
        <v>0</v>
      </c>
      <c r="P563" s="36">
        <v>0</v>
      </c>
      <c r="Q563" s="36">
        <v>0</v>
      </c>
      <c r="R563" s="36" t="s">
        <v>2253</v>
      </c>
      <c r="S563" s="36"/>
      <c r="T563" s="36"/>
      <c r="U563" s="36" t="s">
        <v>460</v>
      </c>
      <c r="V563" s="38"/>
      <c r="W563" s="38"/>
      <c r="X563" s="38"/>
      <c r="Y563" s="38"/>
      <c r="Z563" s="36">
        <v>5632</v>
      </c>
      <c r="AA563" s="36" t="s">
        <v>462</v>
      </c>
      <c r="AB563" s="36" t="s">
        <v>478</v>
      </c>
      <c r="AC563" s="36"/>
      <c r="AD563" s="36"/>
      <c r="AE563" s="36">
        <v>76108</v>
      </c>
      <c r="AF563" s="36">
        <v>76107</v>
      </c>
      <c r="AG563" s="36"/>
    </row>
    <row r="564" spans="1:33" ht="52.5" customHeight="1" x14ac:dyDescent="0.25">
      <c r="A564" s="36">
        <v>110751</v>
      </c>
      <c r="B564" s="36" t="s">
        <v>3116</v>
      </c>
      <c r="C564" s="36" t="s">
        <v>3116</v>
      </c>
      <c r="D564" s="36"/>
      <c r="E564" s="36" t="s">
        <v>3117</v>
      </c>
      <c r="F564" s="36" t="s">
        <v>3118</v>
      </c>
      <c r="G564" s="36" t="s">
        <v>440</v>
      </c>
      <c r="H564" s="36"/>
      <c r="I564" s="36" t="s">
        <v>192</v>
      </c>
      <c r="J564" s="36" t="s">
        <v>2257</v>
      </c>
      <c r="K564" s="36">
        <v>0</v>
      </c>
      <c r="L564" s="38">
        <v>46874</v>
      </c>
      <c r="M564" s="38"/>
      <c r="N564" s="36">
        <v>138</v>
      </c>
      <c r="O564" s="36">
        <v>0</v>
      </c>
      <c r="P564" s="36">
        <v>2.82</v>
      </c>
      <c r="Q564" s="36">
        <v>0</v>
      </c>
      <c r="R564" s="36" t="s">
        <v>458</v>
      </c>
      <c r="S564" s="36" t="s">
        <v>1194</v>
      </c>
      <c r="T564" s="36" t="s">
        <v>1194</v>
      </c>
      <c r="U564" s="36" t="s">
        <v>460</v>
      </c>
      <c r="V564" s="38"/>
      <c r="W564" s="38"/>
      <c r="X564" s="38"/>
      <c r="Y564" s="38"/>
      <c r="Z564" s="36" t="s">
        <v>3119</v>
      </c>
      <c r="AA564" s="36" t="s">
        <v>462</v>
      </c>
      <c r="AB564" s="36"/>
      <c r="AC564" s="36"/>
      <c r="AD564" s="36"/>
      <c r="AE564" s="36">
        <v>110752</v>
      </c>
      <c r="AF564" s="36">
        <v>110751</v>
      </c>
      <c r="AG564" s="36"/>
    </row>
    <row r="565" spans="1:33" ht="52.5" customHeight="1" x14ac:dyDescent="0.25">
      <c r="A565" s="36">
        <v>1549</v>
      </c>
      <c r="B565" s="36" t="s">
        <v>3140</v>
      </c>
      <c r="C565" s="36" t="s">
        <v>3141</v>
      </c>
      <c r="D565" s="36"/>
      <c r="E565" s="36" t="s">
        <v>3142</v>
      </c>
      <c r="F565" s="36"/>
      <c r="G565" s="36" t="s">
        <v>440</v>
      </c>
      <c r="H565" s="36"/>
      <c r="I565" s="36" t="s">
        <v>143</v>
      </c>
      <c r="J565" s="36" t="s">
        <v>567</v>
      </c>
      <c r="K565" s="36"/>
      <c r="L565" s="38">
        <v>46874</v>
      </c>
      <c r="M565" s="38"/>
      <c r="N565" s="36">
        <v>69</v>
      </c>
      <c r="O565" s="36">
        <v>0</v>
      </c>
      <c r="P565" s="36">
        <v>0</v>
      </c>
      <c r="Q565" s="36">
        <v>0</v>
      </c>
      <c r="R565" s="36" t="s">
        <v>458</v>
      </c>
      <c r="S565" s="36" t="s">
        <v>631</v>
      </c>
      <c r="T565" s="36"/>
      <c r="U565" s="36" t="s">
        <v>460</v>
      </c>
      <c r="V565" s="38"/>
      <c r="W565" s="38"/>
      <c r="X565" s="38"/>
      <c r="Y565" s="38"/>
      <c r="Z565" s="36"/>
      <c r="AA565" s="36" t="s">
        <v>462</v>
      </c>
      <c r="AB565" s="36" t="s">
        <v>478</v>
      </c>
      <c r="AC565" s="36"/>
      <c r="AD565" s="36"/>
      <c r="AE565" s="36">
        <v>8754</v>
      </c>
      <c r="AF565" s="36">
        <v>1549</v>
      </c>
      <c r="AG565" s="36"/>
    </row>
    <row r="566" spans="1:33" ht="52.5" customHeight="1" x14ac:dyDescent="0.25">
      <c r="A566" s="36">
        <v>102875</v>
      </c>
      <c r="B566" s="36" t="s">
        <v>3143</v>
      </c>
      <c r="C566" s="36"/>
      <c r="D566" s="36"/>
      <c r="E566" s="36"/>
      <c r="F566" s="36"/>
      <c r="G566" s="36" t="s">
        <v>496</v>
      </c>
      <c r="H566" s="36"/>
      <c r="I566" s="36" t="s">
        <v>143</v>
      </c>
      <c r="J566" s="36" t="s">
        <v>567</v>
      </c>
      <c r="K566" s="36"/>
      <c r="L566" s="38">
        <v>46874</v>
      </c>
      <c r="M566" s="38"/>
      <c r="N566" s="36">
        <v>138</v>
      </c>
      <c r="O566" s="36">
        <v>0</v>
      </c>
      <c r="P566" s="36">
        <v>0</v>
      </c>
      <c r="Q566" s="36">
        <v>0</v>
      </c>
      <c r="R566" s="36" t="s">
        <v>458</v>
      </c>
      <c r="S566" s="36" t="s">
        <v>601</v>
      </c>
      <c r="T566" s="36" t="s">
        <v>601</v>
      </c>
      <c r="U566" s="36" t="s">
        <v>460</v>
      </c>
      <c r="V566" s="38"/>
      <c r="W566" s="38"/>
      <c r="X566" s="38"/>
      <c r="Y566" s="38"/>
      <c r="Z566" s="36"/>
      <c r="AA566" s="36" t="s">
        <v>478</v>
      </c>
      <c r="AB566" s="36" t="s">
        <v>478</v>
      </c>
      <c r="AC566" s="36"/>
      <c r="AD566" s="36"/>
      <c r="AE566" s="36">
        <v>102876</v>
      </c>
      <c r="AF566" s="36">
        <v>102875</v>
      </c>
      <c r="AG566" s="36"/>
    </row>
    <row r="567" spans="1:33" ht="52.5" customHeight="1" x14ac:dyDescent="0.25">
      <c r="A567" s="36" t="s">
        <v>3144</v>
      </c>
      <c r="B567" s="36" t="s">
        <v>775</v>
      </c>
      <c r="C567" s="36" t="s">
        <v>3145</v>
      </c>
      <c r="D567" s="36"/>
      <c r="E567" s="36" t="s">
        <v>1967</v>
      </c>
      <c r="F567" s="36" t="s">
        <v>3146</v>
      </c>
      <c r="G567" s="36" t="s">
        <v>496</v>
      </c>
      <c r="H567" s="36"/>
      <c r="I567" s="36" t="s">
        <v>57</v>
      </c>
      <c r="J567" s="36" t="s">
        <v>466</v>
      </c>
      <c r="K567" s="36"/>
      <c r="L567" s="38">
        <v>46874</v>
      </c>
      <c r="M567" s="38"/>
      <c r="N567" s="36">
        <v>345</v>
      </c>
      <c r="O567" s="36">
        <v>0</v>
      </c>
      <c r="P567" s="36">
        <v>0</v>
      </c>
      <c r="Q567" s="36">
        <v>0</v>
      </c>
      <c r="R567" s="36" t="s">
        <v>458</v>
      </c>
      <c r="S567" s="36" t="s">
        <v>493</v>
      </c>
      <c r="T567" s="36" t="s">
        <v>493</v>
      </c>
      <c r="U567" s="36" t="s">
        <v>520</v>
      </c>
      <c r="V567" s="38"/>
      <c r="W567" s="38"/>
      <c r="X567" s="38"/>
      <c r="Y567" s="38"/>
      <c r="Z567" s="36"/>
      <c r="AA567" s="36" t="s">
        <v>478</v>
      </c>
      <c r="AB567" s="36" t="s">
        <v>478</v>
      </c>
      <c r="AC567" s="36"/>
      <c r="AD567" s="36"/>
      <c r="AE567" s="36">
        <v>110504</v>
      </c>
      <c r="AF567" s="36">
        <v>110084</v>
      </c>
      <c r="AG567" s="36"/>
    </row>
    <row r="568" spans="1:33" ht="52.5" customHeight="1" x14ac:dyDescent="0.25">
      <c r="A568" s="36">
        <v>85955</v>
      </c>
      <c r="B568" s="36" t="s">
        <v>3147</v>
      </c>
      <c r="C568" s="36" t="s">
        <v>3148</v>
      </c>
      <c r="D568" s="36"/>
      <c r="E568" s="36" t="s">
        <v>963</v>
      </c>
      <c r="F568" s="36" t="s">
        <v>3149</v>
      </c>
      <c r="G568" s="36" t="s">
        <v>440</v>
      </c>
      <c r="H568" s="36"/>
      <c r="I568" s="36" t="s">
        <v>608</v>
      </c>
      <c r="J568" s="36" t="s">
        <v>964</v>
      </c>
      <c r="K568" s="36"/>
      <c r="L568" s="38">
        <v>46883</v>
      </c>
      <c r="M568" s="38">
        <v>2958101</v>
      </c>
      <c r="N568" s="36">
        <v>69</v>
      </c>
      <c r="O568" s="36">
        <v>0</v>
      </c>
      <c r="P568" s="36">
        <v>5.0999999999999996</v>
      </c>
      <c r="Q568" s="36">
        <v>0</v>
      </c>
      <c r="R568" s="36" t="s">
        <v>458</v>
      </c>
      <c r="S568" s="36" t="s">
        <v>558</v>
      </c>
      <c r="T568" s="36" t="s">
        <v>558</v>
      </c>
      <c r="U568" s="36" t="s">
        <v>460</v>
      </c>
      <c r="V568" s="38"/>
      <c r="W568" s="38"/>
      <c r="X568" s="38"/>
      <c r="Y568" s="38"/>
      <c r="Z568" s="36"/>
      <c r="AA568" s="36" t="s">
        <v>462</v>
      </c>
      <c r="AB568" s="36"/>
      <c r="AC568" s="36"/>
      <c r="AD568" s="36"/>
      <c r="AE568" s="36">
        <v>85956</v>
      </c>
      <c r="AF568" s="36">
        <v>85955</v>
      </c>
      <c r="AG568" s="36"/>
    </row>
    <row r="569" spans="1:33" ht="52.5" customHeight="1" x14ac:dyDescent="0.25">
      <c r="A569" s="36">
        <v>99532</v>
      </c>
      <c r="B569" s="36" t="s">
        <v>3150</v>
      </c>
      <c r="C569" s="36" t="s">
        <v>3151</v>
      </c>
      <c r="D569" s="36"/>
      <c r="E569" s="36" t="s">
        <v>3152</v>
      </c>
      <c r="F569" s="36" t="s">
        <v>3153</v>
      </c>
      <c r="G569" s="36" t="s">
        <v>440</v>
      </c>
      <c r="H569" s="36"/>
      <c r="I569" s="36" t="s">
        <v>195</v>
      </c>
      <c r="J569" s="36" t="s">
        <v>613</v>
      </c>
      <c r="K569" s="36" t="s">
        <v>3154</v>
      </c>
      <c r="L569" s="38">
        <v>46884</v>
      </c>
      <c r="M569" s="38"/>
      <c r="N569" s="36">
        <v>138</v>
      </c>
      <c r="O569" s="36">
        <v>0</v>
      </c>
      <c r="P569" s="36">
        <v>0</v>
      </c>
      <c r="Q569" s="36">
        <v>0</v>
      </c>
      <c r="R569" s="36" t="s">
        <v>458</v>
      </c>
      <c r="S569" s="36" t="s">
        <v>943</v>
      </c>
      <c r="T569" s="36" t="s">
        <v>1082</v>
      </c>
      <c r="U569" s="36" t="s">
        <v>460</v>
      </c>
      <c r="V569" s="38"/>
      <c r="W569" s="38"/>
      <c r="X569" s="38"/>
      <c r="Y569" s="38"/>
      <c r="Z569" s="36" t="s">
        <v>3155</v>
      </c>
      <c r="AA569" s="36" t="s">
        <v>462</v>
      </c>
      <c r="AB569" s="36"/>
      <c r="AC569" s="36"/>
      <c r="AD569" s="36"/>
      <c r="AE569" s="36">
        <v>99533</v>
      </c>
      <c r="AF569" s="36">
        <v>99532</v>
      </c>
      <c r="AG569" s="36"/>
    </row>
    <row r="570" spans="1:33" ht="52.5" customHeight="1" x14ac:dyDescent="0.25">
      <c r="A570" s="36">
        <v>81236</v>
      </c>
      <c r="B570" s="36" t="s">
        <v>3156</v>
      </c>
      <c r="C570" s="36" t="s">
        <v>3157</v>
      </c>
      <c r="D570" s="36"/>
      <c r="E570" s="36" t="s">
        <v>2272</v>
      </c>
      <c r="F570" s="36" t="s">
        <v>1097</v>
      </c>
      <c r="G570" s="36" t="s">
        <v>440</v>
      </c>
      <c r="H570" s="36"/>
      <c r="I570" s="36" t="s">
        <v>195</v>
      </c>
      <c r="J570" s="36" t="s">
        <v>613</v>
      </c>
      <c r="K570" s="36" t="s">
        <v>3158</v>
      </c>
      <c r="L570" s="38">
        <v>46888</v>
      </c>
      <c r="M570" s="38"/>
      <c r="N570" s="36">
        <v>345</v>
      </c>
      <c r="O570" s="36">
        <v>0</v>
      </c>
      <c r="P570" s="36">
        <v>66.8</v>
      </c>
      <c r="Q570" s="36">
        <v>0</v>
      </c>
      <c r="R570" s="36" t="s">
        <v>458</v>
      </c>
      <c r="S570" s="36" t="s">
        <v>943</v>
      </c>
      <c r="T570" s="36" t="s">
        <v>671</v>
      </c>
      <c r="U570" s="36" t="s">
        <v>520</v>
      </c>
      <c r="V570" s="38" t="s">
        <v>1083</v>
      </c>
      <c r="W570" s="38">
        <v>45198</v>
      </c>
      <c r="X570" s="38"/>
      <c r="Y570" s="38"/>
      <c r="Z570" s="36" t="s">
        <v>3159</v>
      </c>
      <c r="AA570" s="36" t="s">
        <v>462</v>
      </c>
      <c r="AB570" s="36"/>
      <c r="AC570" s="36"/>
      <c r="AD570" s="36"/>
      <c r="AE570" s="36">
        <v>81385</v>
      </c>
      <c r="AF570" s="36">
        <v>81236</v>
      </c>
      <c r="AG570" s="36"/>
    </row>
    <row r="571" spans="1:33" ht="52.5" customHeight="1" x14ac:dyDescent="0.25">
      <c r="A571" s="36">
        <v>81268</v>
      </c>
      <c r="B571" s="36" t="s">
        <v>3160</v>
      </c>
      <c r="C571" s="36" t="s">
        <v>3161</v>
      </c>
      <c r="D571" s="36"/>
      <c r="E571" s="36" t="s">
        <v>2272</v>
      </c>
      <c r="F571" s="36" t="s">
        <v>1097</v>
      </c>
      <c r="G571" s="36" t="s">
        <v>440</v>
      </c>
      <c r="H571" s="36"/>
      <c r="I571" s="36" t="s">
        <v>195</v>
      </c>
      <c r="J571" s="36" t="s">
        <v>613</v>
      </c>
      <c r="K571" s="36" t="s">
        <v>3162</v>
      </c>
      <c r="L571" s="38">
        <v>46888</v>
      </c>
      <c r="M571" s="38"/>
      <c r="N571" s="36">
        <v>345</v>
      </c>
      <c r="O571" s="36">
        <v>0</v>
      </c>
      <c r="P571" s="36">
        <v>66.8</v>
      </c>
      <c r="Q571" s="36">
        <v>0</v>
      </c>
      <c r="R571" s="36" t="s">
        <v>458</v>
      </c>
      <c r="S571" s="36" t="s">
        <v>943</v>
      </c>
      <c r="T571" s="36" t="s">
        <v>671</v>
      </c>
      <c r="U571" s="36" t="s">
        <v>520</v>
      </c>
      <c r="V571" s="38" t="s">
        <v>1083</v>
      </c>
      <c r="W571" s="38">
        <v>45198</v>
      </c>
      <c r="X571" s="38"/>
      <c r="Y571" s="38"/>
      <c r="Z571" s="36" t="s">
        <v>3163</v>
      </c>
      <c r="AA571" s="36" t="s">
        <v>462</v>
      </c>
      <c r="AB571" s="36"/>
      <c r="AC571" s="36"/>
      <c r="AD571" s="36"/>
      <c r="AE571" s="36">
        <v>81388</v>
      </c>
      <c r="AF571" s="36">
        <v>81268</v>
      </c>
      <c r="AG571" s="36"/>
    </row>
    <row r="572" spans="1:33" ht="52.5" customHeight="1" x14ac:dyDescent="0.25">
      <c r="A572" s="36">
        <v>103305</v>
      </c>
      <c r="B572" s="36" t="s">
        <v>3164</v>
      </c>
      <c r="C572" s="36" t="s">
        <v>3165</v>
      </c>
      <c r="D572" s="36"/>
      <c r="E572" s="36" t="s">
        <v>3166</v>
      </c>
      <c r="F572" s="36"/>
      <c r="G572" s="36" t="s">
        <v>440</v>
      </c>
      <c r="H572" s="36"/>
      <c r="I572" s="36" t="s">
        <v>473</v>
      </c>
      <c r="J572" s="36" t="s">
        <v>609</v>
      </c>
      <c r="K572" s="36"/>
      <c r="L572" s="38">
        <v>46888</v>
      </c>
      <c r="M572" s="38"/>
      <c r="N572" s="36">
        <v>138</v>
      </c>
      <c r="O572" s="36">
        <v>0</v>
      </c>
      <c r="P572" s="36">
        <v>0</v>
      </c>
      <c r="Q572" s="36">
        <v>0</v>
      </c>
      <c r="R572" s="36" t="s">
        <v>458</v>
      </c>
      <c r="S572" s="36" t="s">
        <v>3167</v>
      </c>
      <c r="T572" s="36"/>
      <c r="U572" s="36" t="s">
        <v>460</v>
      </c>
      <c r="V572" s="38"/>
      <c r="W572" s="38"/>
      <c r="X572" s="38"/>
      <c r="Y572" s="38"/>
      <c r="Z572" s="36" t="s">
        <v>3168</v>
      </c>
      <c r="AA572" s="36" t="s">
        <v>462</v>
      </c>
      <c r="AB572" s="36"/>
      <c r="AC572" s="36"/>
      <c r="AD572" s="36"/>
      <c r="AE572" s="36">
        <v>103306</v>
      </c>
      <c r="AF572" s="36">
        <v>103305</v>
      </c>
      <c r="AG572" s="36"/>
    </row>
    <row r="573" spans="1:33" ht="52.5" customHeight="1" x14ac:dyDescent="0.25">
      <c r="A573" s="36">
        <v>103310</v>
      </c>
      <c r="B573" s="36" t="s">
        <v>3169</v>
      </c>
      <c r="C573" s="36" t="s">
        <v>3170</v>
      </c>
      <c r="D573" s="36"/>
      <c r="E573" s="36" t="s">
        <v>3171</v>
      </c>
      <c r="F573" s="36" t="s">
        <v>3172</v>
      </c>
      <c r="G573" s="36" t="s">
        <v>440</v>
      </c>
      <c r="H573" s="36"/>
      <c r="I573" s="36" t="s">
        <v>473</v>
      </c>
      <c r="J573" s="36" t="s">
        <v>609</v>
      </c>
      <c r="K573" s="36"/>
      <c r="L573" s="38">
        <v>46888</v>
      </c>
      <c r="M573" s="38"/>
      <c r="N573" s="36">
        <v>138</v>
      </c>
      <c r="O573" s="36">
        <v>0</v>
      </c>
      <c r="P573" s="36">
        <v>9.3000000000000007</v>
      </c>
      <c r="Q573" s="36">
        <v>0</v>
      </c>
      <c r="R573" s="36" t="s">
        <v>458</v>
      </c>
      <c r="S573" s="36" t="s">
        <v>576</v>
      </c>
      <c r="T573" s="36" t="s">
        <v>576</v>
      </c>
      <c r="U573" s="36" t="s">
        <v>460</v>
      </c>
      <c r="V573" s="38"/>
      <c r="W573" s="38"/>
      <c r="X573" s="38"/>
      <c r="Y573" s="38"/>
      <c r="Z573" s="36" t="s">
        <v>3173</v>
      </c>
      <c r="AA573" s="36" t="s">
        <v>462</v>
      </c>
      <c r="AB573" s="36"/>
      <c r="AC573" s="36"/>
      <c r="AD573" s="36"/>
      <c r="AE573" s="36">
        <v>103311</v>
      </c>
      <c r="AF573" s="36">
        <v>103310</v>
      </c>
      <c r="AG573" s="36"/>
    </row>
    <row r="574" spans="1:33" ht="52.5" customHeight="1" x14ac:dyDescent="0.25">
      <c r="A574" s="36" t="s">
        <v>3174</v>
      </c>
      <c r="B574" s="36" t="s">
        <v>3175</v>
      </c>
      <c r="C574" s="36"/>
      <c r="D574" s="36"/>
      <c r="E574" s="36"/>
      <c r="F574" s="36"/>
      <c r="G574" s="36" t="s">
        <v>440</v>
      </c>
      <c r="H574" s="36"/>
      <c r="I574" s="36" t="s">
        <v>473</v>
      </c>
      <c r="J574" s="36" t="s">
        <v>1003</v>
      </c>
      <c r="K574" s="36" t="s">
        <v>3176</v>
      </c>
      <c r="L574" s="38">
        <v>46888</v>
      </c>
      <c r="M574" s="38"/>
      <c r="N574" s="36">
        <v>138</v>
      </c>
      <c r="O574" s="36">
        <v>0</v>
      </c>
      <c r="P574" s="36">
        <v>0</v>
      </c>
      <c r="Q574" s="36">
        <v>0</v>
      </c>
      <c r="R574" s="36" t="s">
        <v>458</v>
      </c>
      <c r="S574" s="36" t="s">
        <v>978</v>
      </c>
      <c r="T574" s="36" t="s">
        <v>978</v>
      </c>
      <c r="U574" s="36" t="s">
        <v>460</v>
      </c>
      <c r="V574" s="38"/>
      <c r="W574" s="38"/>
      <c r="X574" s="38"/>
      <c r="Y574" s="38"/>
      <c r="Z574" s="36" t="s">
        <v>3177</v>
      </c>
      <c r="AA574" s="36" t="s">
        <v>462</v>
      </c>
      <c r="AB574" s="36"/>
      <c r="AC574" s="36"/>
      <c r="AD574" s="36"/>
      <c r="AE574" s="36">
        <v>103936</v>
      </c>
      <c r="AF574" s="36">
        <v>93250</v>
      </c>
      <c r="AG574" s="36"/>
    </row>
    <row r="575" spans="1:33" ht="52.5" customHeight="1" x14ac:dyDescent="0.25">
      <c r="A575" s="36">
        <v>104557</v>
      </c>
      <c r="B575" s="36" t="s">
        <v>3178</v>
      </c>
      <c r="C575" s="36" t="s">
        <v>3179</v>
      </c>
      <c r="D575" s="36"/>
      <c r="E575" s="36" t="s">
        <v>3180</v>
      </c>
      <c r="F575" s="36" t="s">
        <v>3181</v>
      </c>
      <c r="G575" s="36" t="s">
        <v>440</v>
      </c>
      <c r="H575" s="36"/>
      <c r="I575" s="36" t="s">
        <v>473</v>
      </c>
      <c r="J575" s="36" t="s">
        <v>687</v>
      </c>
      <c r="K575" s="36"/>
      <c r="L575" s="38">
        <v>46888</v>
      </c>
      <c r="M575" s="38"/>
      <c r="N575" s="36">
        <v>138</v>
      </c>
      <c r="O575" s="36">
        <v>0</v>
      </c>
      <c r="P575" s="36">
        <v>7.26</v>
      </c>
      <c r="Q575" s="36">
        <v>0</v>
      </c>
      <c r="R575" s="36" t="s">
        <v>458</v>
      </c>
      <c r="S575" s="36" t="s">
        <v>1004</v>
      </c>
      <c r="T575" s="36" t="s">
        <v>1004</v>
      </c>
      <c r="U575" s="36" t="s">
        <v>460</v>
      </c>
      <c r="V575" s="38"/>
      <c r="W575" s="38"/>
      <c r="X575" s="38"/>
      <c r="Y575" s="38"/>
      <c r="Z575" s="36" t="s">
        <v>3182</v>
      </c>
      <c r="AA575" s="36" t="s">
        <v>462</v>
      </c>
      <c r="AB575" s="36"/>
      <c r="AC575" s="36"/>
      <c r="AD575" s="36"/>
      <c r="AE575" s="36">
        <v>104558</v>
      </c>
      <c r="AF575" s="36">
        <v>104557</v>
      </c>
      <c r="AG575" s="36"/>
    </row>
    <row r="576" spans="1:33" ht="52.5" customHeight="1" x14ac:dyDescent="0.25">
      <c r="A576" s="36">
        <v>99344</v>
      </c>
      <c r="B576" s="36" t="s">
        <v>3183</v>
      </c>
      <c r="C576" s="36" t="s">
        <v>3183</v>
      </c>
      <c r="D576" s="36"/>
      <c r="E576" s="36" t="s">
        <v>1920</v>
      </c>
      <c r="F576" s="36" t="s">
        <v>3184</v>
      </c>
      <c r="G576" s="36" t="s">
        <v>440</v>
      </c>
      <c r="H576" s="36"/>
      <c r="I576" s="36" t="s">
        <v>195</v>
      </c>
      <c r="J576" s="36" t="s">
        <v>613</v>
      </c>
      <c r="K576" s="36" t="s">
        <v>3185</v>
      </c>
      <c r="L576" s="38">
        <v>46888</v>
      </c>
      <c r="M576" s="38"/>
      <c r="N576" s="36">
        <v>138</v>
      </c>
      <c r="O576" s="36">
        <v>0</v>
      </c>
      <c r="P576" s="36">
        <v>10.199999999999999</v>
      </c>
      <c r="Q576" s="36">
        <v>0</v>
      </c>
      <c r="R576" s="36" t="s">
        <v>458</v>
      </c>
      <c r="S576" s="36" t="s">
        <v>615</v>
      </c>
      <c r="T576" s="36" t="s">
        <v>615</v>
      </c>
      <c r="U576" s="36" t="s">
        <v>520</v>
      </c>
      <c r="V576" s="38"/>
      <c r="W576" s="38"/>
      <c r="X576" s="38"/>
      <c r="Y576" s="38"/>
      <c r="Z576" s="36" t="s">
        <v>3186</v>
      </c>
      <c r="AA576" s="36" t="s">
        <v>462</v>
      </c>
      <c r="AB576" s="36"/>
      <c r="AC576" s="36"/>
      <c r="AD576" s="36"/>
      <c r="AE576" s="36">
        <v>99345</v>
      </c>
      <c r="AF576" s="36">
        <v>99344</v>
      </c>
      <c r="AG576" s="36"/>
    </row>
    <row r="577" spans="1:33" ht="52.5" customHeight="1" x14ac:dyDescent="0.25">
      <c r="A577" s="36">
        <v>99346</v>
      </c>
      <c r="B577" s="36" t="s">
        <v>3187</v>
      </c>
      <c r="C577" s="36" t="s">
        <v>3187</v>
      </c>
      <c r="D577" s="36"/>
      <c r="E577" s="36" t="s">
        <v>3188</v>
      </c>
      <c r="F577" s="36" t="s">
        <v>3189</v>
      </c>
      <c r="G577" s="36" t="s">
        <v>440</v>
      </c>
      <c r="H577" s="36"/>
      <c r="I577" s="36" t="s">
        <v>195</v>
      </c>
      <c r="J577" s="36" t="s">
        <v>613</v>
      </c>
      <c r="K577" s="36" t="s">
        <v>3190</v>
      </c>
      <c r="L577" s="38">
        <v>46888</v>
      </c>
      <c r="M577" s="38"/>
      <c r="N577" s="36">
        <v>345</v>
      </c>
      <c r="O577" s="36">
        <v>0</v>
      </c>
      <c r="P577" s="36">
        <v>2.6</v>
      </c>
      <c r="Q577" s="36">
        <v>0</v>
      </c>
      <c r="R577" s="36" t="s">
        <v>458</v>
      </c>
      <c r="S577" s="36" t="s">
        <v>701</v>
      </c>
      <c r="T577" s="36" t="s">
        <v>701</v>
      </c>
      <c r="U577" s="36" t="s">
        <v>520</v>
      </c>
      <c r="V577" s="38"/>
      <c r="W577" s="38"/>
      <c r="X577" s="38"/>
      <c r="Y577" s="38"/>
      <c r="Z577" s="36" t="s">
        <v>3191</v>
      </c>
      <c r="AA577" s="36" t="s">
        <v>462</v>
      </c>
      <c r="AB577" s="36"/>
      <c r="AC577" s="36"/>
      <c r="AD577" s="36"/>
      <c r="AE577" s="36">
        <v>99347</v>
      </c>
      <c r="AF577" s="36">
        <v>99346</v>
      </c>
      <c r="AG577" s="36"/>
    </row>
    <row r="578" spans="1:33" ht="52.5" customHeight="1" x14ac:dyDescent="0.25">
      <c r="A578" s="36" t="s">
        <v>3192</v>
      </c>
      <c r="B578" s="36" t="s">
        <v>2370</v>
      </c>
      <c r="C578" s="36" t="s">
        <v>3193</v>
      </c>
      <c r="D578" s="36"/>
      <c r="E578" s="36" t="s">
        <v>1155</v>
      </c>
      <c r="F578" s="36" t="s">
        <v>3194</v>
      </c>
      <c r="G578" s="36" t="s">
        <v>440</v>
      </c>
      <c r="H578" s="36"/>
      <c r="I578" s="36" t="s">
        <v>195</v>
      </c>
      <c r="J578" s="36" t="s">
        <v>613</v>
      </c>
      <c r="K578" s="36" t="s">
        <v>2372</v>
      </c>
      <c r="L578" s="38">
        <v>46888</v>
      </c>
      <c r="M578" s="38"/>
      <c r="N578" s="36">
        <v>138</v>
      </c>
      <c r="O578" s="36">
        <v>0</v>
      </c>
      <c r="P578" s="36">
        <v>10.199999999999999</v>
      </c>
      <c r="Q578" s="36">
        <v>0</v>
      </c>
      <c r="R578" s="36" t="s">
        <v>458</v>
      </c>
      <c r="S578" s="36" t="s">
        <v>1048</v>
      </c>
      <c r="T578" s="36" t="s">
        <v>1048</v>
      </c>
      <c r="U578" s="36" t="s">
        <v>520</v>
      </c>
      <c r="V578" s="38"/>
      <c r="W578" s="38"/>
      <c r="X578" s="38"/>
      <c r="Y578" s="38"/>
      <c r="Z578" s="36" t="s">
        <v>3195</v>
      </c>
      <c r="AA578" s="36" t="s">
        <v>462</v>
      </c>
      <c r="AB578" s="36"/>
      <c r="AC578" s="36"/>
      <c r="AD578" s="36"/>
      <c r="AE578" s="36">
        <v>99482</v>
      </c>
      <c r="AF578" s="36">
        <v>99479</v>
      </c>
      <c r="AG578" s="36"/>
    </row>
    <row r="579" spans="1:33" ht="52.5" customHeight="1" x14ac:dyDescent="0.25">
      <c r="A579" s="36">
        <v>99522</v>
      </c>
      <c r="B579" s="36" t="s">
        <v>3196</v>
      </c>
      <c r="C579" s="36" t="s">
        <v>3197</v>
      </c>
      <c r="D579" s="36"/>
      <c r="E579" s="36"/>
      <c r="F579" s="36"/>
      <c r="G579" s="36"/>
      <c r="H579" s="36"/>
      <c r="I579" s="36" t="s">
        <v>121</v>
      </c>
      <c r="J579" s="36" t="s">
        <v>694</v>
      </c>
      <c r="K579" s="36"/>
      <c r="L579" s="38">
        <v>46888</v>
      </c>
      <c r="M579" s="38"/>
      <c r="N579" s="36">
        <v>138</v>
      </c>
      <c r="O579" s="36">
        <v>0</v>
      </c>
      <c r="P579" s="36">
        <v>0</v>
      </c>
      <c r="Q579" s="36">
        <v>0</v>
      </c>
      <c r="R579" s="36" t="s">
        <v>458</v>
      </c>
      <c r="S579" s="36"/>
      <c r="T579" s="36"/>
      <c r="U579" s="36" t="s">
        <v>460</v>
      </c>
      <c r="V579" s="38"/>
      <c r="W579" s="38"/>
      <c r="X579" s="38"/>
      <c r="Y579" s="38"/>
      <c r="Z579" s="36" t="s">
        <v>3198</v>
      </c>
      <c r="AA579" s="36" t="s">
        <v>462</v>
      </c>
      <c r="AB579" s="36"/>
      <c r="AC579" s="36"/>
      <c r="AD579" s="36"/>
      <c r="AE579" s="36">
        <v>99523</v>
      </c>
      <c r="AF579" s="36">
        <v>99522</v>
      </c>
      <c r="AG579" s="36"/>
    </row>
    <row r="580" spans="1:33" ht="52.5" customHeight="1" x14ac:dyDescent="0.25">
      <c r="A580" s="36">
        <v>99774</v>
      </c>
      <c r="B580" s="36" t="s">
        <v>3199</v>
      </c>
      <c r="C580" s="36" t="s">
        <v>3200</v>
      </c>
      <c r="D580" s="36"/>
      <c r="E580" s="36" t="s">
        <v>1110</v>
      </c>
      <c r="F580" s="36" t="s">
        <v>3201</v>
      </c>
      <c r="G580" s="36" t="s">
        <v>440</v>
      </c>
      <c r="H580" s="36"/>
      <c r="I580" s="36" t="s">
        <v>473</v>
      </c>
      <c r="J580" s="36" t="s">
        <v>1003</v>
      </c>
      <c r="K580" s="36"/>
      <c r="L580" s="38">
        <v>46888</v>
      </c>
      <c r="M580" s="38"/>
      <c r="N580" s="36">
        <v>138</v>
      </c>
      <c r="O580" s="36">
        <v>0</v>
      </c>
      <c r="P580" s="36">
        <v>0</v>
      </c>
      <c r="Q580" s="36">
        <v>0</v>
      </c>
      <c r="R580" s="36" t="s">
        <v>458</v>
      </c>
      <c r="S580" s="36" t="s">
        <v>978</v>
      </c>
      <c r="T580" s="36" t="s">
        <v>1132</v>
      </c>
      <c r="U580" s="36" t="s">
        <v>460</v>
      </c>
      <c r="V580" s="38"/>
      <c r="W580" s="38"/>
      <c r="X580" s="38"/>
      <c r="Y580" s="38"/>
      <c r="Z580" s="36" t="s">
        <v>3202</v>
      </c>
      <c r="AA580" s="36" t="s">
        <v>462</v>
      </c>
      <c r="AB580" s="36"/>
      <c r="AC580" s="36"/>
      <c r="AD580" s="36"/>
      <c r="AE580" s="36">
        <v>99775</v>
      </c>
      <c r="AF580" s="36">
        <v>99774</v>
      </c>
      <c r="AG580" s="36"/>
    </row>
    <row r="581" spans="1:33" ht="52.5" customHeight="1" x14ac:dyDescent="0.25">
      <c r="A581" s="36">
        <v>99818</v>
      </c>
      <c r="B581" s="36" t="s">
        <v>3203</v>
      </c>
      <c r="C581" s="36" t="s">
        <v>3204</v>
      </c>
      <c r="D581" s="36"/>
      <c r="E581" s="36">
        <v>7323</v>
      </c>
      <c r="F581" s="36">
        <v>7330</v>
      </c>
      <c r="G581" s="36" t="s">
        <v>440</v>
      </c>
      <c r="H581" s="36"/>
      <c r="I581" s="36" t="s">
        <v>473</v>
      </c>
      <c r="J581" s="36" t="s">
        <v>687</v>
      </c>
      <c r="K581" s="36"/>
      <c r="L581" s="38">
        <v>46888</v>
      </c>
      <c r="M581" s="38"/>
      <c r="N581" s="36">
        <v>138</v>
      </c>
      <c r="O581" s="36">
        <v>0</v>
      </c>
      <c r="P581" s="36">
        <v>1.74</v>
      </c>
      <c r="Q581" s="36">
        <v>0</v>
      </c>
      <c r="R581" s="36" t="s">
        <v>458</v>
      </c>
      <c r="S581" s="36" t="s">
        <v>695</v>
      </c>
      <c r="T581" s="36" t="s">
        <v>695</v>
      </c>
      <c r="U581" s="36" t="s">
        <v>460</v>
      </c>
      <c r="V581" s="38"/>
      <c r="W581" s="38"/>
      <c r="X581" s="38"/>
      <c r="Y581" s="38"/>
      <c r="Z581" s="36" t="s">
        <v>3205</v>
      </c>
      <c r="AA581" s="36" t="s">
        <v>462</v>
      </c>
      <c r="AB581" s="36"/>
      <c r="AC581" s="36"/>
      <c r="AD581" s="36"/>
      <c r="AE581" s="36">
        <v>99819</v>
      </c>
      <c r="AF581" s="36">
        <v>99818</v>
      </c>
      <c r="AG581" s="36"/>
    </row>
    <row r="582" spans="1:33" ht="52.5" customHeight="1" x14ac:dyDescent="0.25">
      <c r="A582" s="36" t="s">
        <v>3206</v>
      </c>
      <c r="B582" s="36" t="s">
        <v>3207</v>
      </c>
      <c r="C582" s="36"/>
      <c r="D582" s="36"/>
      <c r="E582" s="36" t="s">
        <v>3208</v>
      </c>
      <c r="F582" s="36" t="s">
        <v>3209</v>
      </c>
      <c r="G582" s="36" t="s">
        <v>440</v>
      </c>
      <c r="H582" s="36"/>
      <c r="I582" s="36" t="s">
        <v>473</v>
      </c>
      <c r="J582" s="36" t="s">
        <v>687</v>
      </c>
      <c r="K582" s="36"/>
      <c r="L582" s="38">
        <v>46888</v>
      </c>
      <c r="M582" s="38"/>
      <c r="N582" s="36">
        <v>138</v>
      </c>
      <c r="O582" s="36">
        <v>0</v>
      </c>
      <c r="P582" s="36">
        <v>4.5</v>
      </c>
      <c r="Q582" s="36">
        <v>0</v>
      </c>
      <c r="R582" s="36" t="s">
        <v>458</v>
      </c>
      <c r="S582" s="36" t="s">
        <v>3167</v>
      </c>
      <c r="T582" s="36" t="s">
        <v>3167</v>
      </c>
      <c r="U582" s="36" t="s">
        <v>460</v>
      </c>
      <c r="V582" s="38"/>
      <c r="W582" s="38"/>
      <c r="X582" s="38"/>
      <c r="Y582" s="38"/>
      <c r="Z582" s="36" t="s">
        <v>3210</v>
      </c>
      <c r="AA582" s="36" t="s">
        <v>462</v>
      </c>
      <c r="AB582" s="36"/>
      <c r="AC582" s="36"/>
      <c r="AD582" s="36"/>
      <c r="AE582" s="36">
        <v>99828</v>
      </c>
      <c r="AF582" s="36">
        <v>99827</v>
      </c>
      <c r="AG582" s="36"/>
    </row>
    <row r="583" spans="1:33" ht="52.5" customHeight="1" x14ac:dyDescent="0.25">
      <c r="A583" s="36" t="s">
        <v>3211</v>
      </c>
      <c r="B583" s="36" t="s">
        <v>3207</v>
      </c>
      <c r="C583" s="36"/>
      <c r="D583" s="36"/>
      <c r="E583" s="36" t="s">
        <v>3209</v>
      </c>
      <c r="F583" s="36" t="s">
        <v>3212</v>
      </c>
      <c r="G583" s="36" t="s">
        <v>440</v>
      </c>
      <c r="H583" s="36"/>
      <c r="I583" s="36" t="s">
        <v>473</v>
      </c>
      <c r="J583" s="36" t="s">
        <v>687</v>
      </c>
      <c r="K583" s="36"/>
      <c r="L583" s="38">
        <v>46888</v>
      </c>
      <c r="M583" s="38"/>
      <c r="N583" s="36">
        <v>138</v>
      </c>
      <c r="O583" s="36">
        <v>0</v>
      </c>
      <c r="P583" s="36">
        <v>0.51</v>
      </c>
      <c r="Q583" s="36">
        <v>0</v>
      </c>
      <c r="R583" s="36" t="s">
        <v>458</v>
      </c>
      <c r="S583" s="36" t="s">
        <v>3167</v>
      </c>
      <c r="T583" s="36" t="s">
        <v>3167</v>
      </c>
      <c r="U583" s="36" t="s">
        <v>460</v>
      </c>
      <c r="V583" s="38"/>
      <c r="W583" s="38"/>
      <c r="X583" s="38"/>
      <c r="Y583" s="38"/>
      <c r="Z583" s="36" t="s">
        <v>3213</v>
      </c>
      <c r="AA583" s="36" t="s">
        <v>462</v>
      </c>
      <c r="AB583" s="36"/>
      <c r="AC583" s="36"/>
      <c r="AD583" s="36"/>
      <c r="AE583" s="36">
        <v>99829</v>
      </c>
      <c r="AF583" s="36">
        <v>99827</v>
      </c>
      <c r="AG583" s="36"/>
    </row>
    <row r="584" spans="1:33" ht="52.5" customHeight="1" x14ac:dyDescent="0.25">
      <c r="A584" s="36" t="s">
        <v>3214</v>
      </c>
      <c r="B584" s="36" t="s">
        <v>3207</v>
      </c>
      <c r="C584" s="36"/>
      <c r="D584" s="36"/>
      <c r="E584" s="36" t="s">
        <v>3212</v>
      </c>
      <c r="F584" s="36" t="s">
        <v>3215</v>
      </c>
      <c r="G584" s="36" t="s">
        <v>440</v>
      </c>
      <c r="H584" s="36"/>
      <c r="I584" s="36" t="s">
        <v>473</v>
      </c>
      <c r="J584" s="36" t="s">
        <v>687</v>
      </c>
      <c r="K584" s="36"/>
      <c r="L584" s="38">
        <v>46888</v>
      </c>
      <c r="M584" s="38"/>
      <c r="N584" s="36">
        <v>138</v>
      </c>
      <c r="O584" s="36">
        <v>0</v>
      </c>
      <c r="P584" s="36">
        <v>4.16</v>
      </c>
      <c r="Q584" s="36">
        <v>0</v>
      </c>
      <c r="R584" s="36" t="s">
        <v>458</v>
      </c>
      <c r="S584" s="36" t="s">
        <v>3167</v>
      </c>
      <c r="T584" s="36" t="s">
        <v>3167</v>
      </c>
      <c r="U584" s="36" t="s">
        <v>460</v>
      </c>
      <c r="V584" s="38"/>
      <c r="W584" s="38"/>
      <c r="X584" s="38"/>
      <c r="Y584" s="38"/>
      <c r="Z584" s="36" t="s">
        <v>3216</v>
      </c>
      <c r="AA584" s="36" t="s">
        <v>462</v>
      </c>
      <c r="AB584" s="36"/>
      <c r="AC584" s="36"/>
      <c r="AD584" s="36"/>
      <c r="AE584" s="36">
        <v>99830</v>
      </c>
      <c r="AF584" s="36">
        <v>99827</v>
      </c>
      <c r="AG584" s="36"/>
    </row>
    <row r="585" spans="1:33" ht="52.5" customHeight="1" x14ac:dyDescent="0.25">
      <c r="A585" s="36">
        <v>100078</v>
      </c>
      <c r="B585" s="36" t="s">
        <v>3217</v>
      </c>
      <c r="C585" s="36" t="s">
        <v>3217</v>
      </c>
      <c r="D585" s="36"/>
      <c r="E585" s="36" t="s">
        <v>3218</v>
      </c>
      <c r="F585" s="36" t="s">
        <v>3219</v>
      </c>
      <c r="G585" s="36" t="s">
        <v>440</v>
      </c>
      <c r="H585" s="36"/>
      <c r="I585" s="36" t="s">
        <v>195</v>
      </c>
      <c r="J585" s="36" t="s">
        <v>613</v>
      </c>
      <c r="K585" s="36" t="s">
        <v>3220</v>
      </c>
      <c r="L585" s="38">
        <v>46888</v>
      </c>
      <c r="M585" s="38"/>
      <c r="N585" s="36">
        <v>345</v>
      </c>
      <c r="O585" s="36">
        <v>0</v>
      </c>
      <c r="P585" s="36">
        <v>0</v>
      </c>
      <c r="Q585" s="36">
        <v>0</v>
      </c>
      <c r="R585" s="36" t="s">
        <v>458</v>
      </c>
      <c r="S585" s="36" t="s">
        <v>538</v>
      </c>
      <c r="T585" s="36" t="s">
        <v>538</v>
      </c>
      <c r="U585" s="36" t="s">
        <v>460</v>
      </c>
      <c r="V585" s="38"/>
      <c r="W585" s="38"/>
      <c r="X585" s="38"/>
      <c r="Y585" s="38"/>
      <c r="Z585" s="36" t="s">
        <v>3221</v>
      </c>
      <c r="AA585" s="36" t="s">
        <v>462</v>
      </c>
      <c r="AB585" s="36"/>
      <c r="AC585" s="36"/>
      <c r="AD585" s="36"/>
      <c r="AE585" s="36">
        <v>100079</v>
      </c>
      <c r="AF585" s="36">
        <v>100078</v>
      </c>
      <c r="AG585" s="36"/>
    </row>
    <row r="586" spans="1:33" ht="52.5" customHeight="1" x14ac:dyDescent="0.25">
      <c r="A586" s="36">
        <v>100155</v>
      </c>
      <c r="B586" s="36" t="s">
        <v>3222</v>
      </c>
      <c r="C586" s="36" t="s">
        <v>3222</v>
      </c>
      <c r="D586" s="36"/>
      <c r="E586" s="36" t="s">
        <v>3223</v>
      </c>
      <c r="F586" s="36" t="s">
        <v>3223</v>
      </c>
      <c r="G586" s="36" t="s">
        <v>440</v>
      </c>
      <c r="H586" s="36"/>
      <c r="I586" s="36" t="s">
        <v>195</v>
      </c>
      <c r="J586" s="36" t="s">
        <v>613</v>
      </c>
      <c r="K586" s="36" t="s">
        <v>3224</v>
      </c>
      <c r="L586" s="38">
        <v>46888</v>
      </c>
      <c r="M586" s="38"/>
      <c r="N586" s="36">
        <v>345</v>
      </c>
      <c r="O586" s="36">
        <v>0</v>
      </c>
      <c r="P586" s="36">
        <v>0</v>
      </c>
      <c r="Q586" s="36">
        <v>0</v>
      </c>
      <c r="R586" s="36" t="s">
        <v>458</v>
      </c>
      <c r="S586" s="36" t="s">
        <v>955</v>
      </c>
      <c r="T586" s="36" t="s">
        <v>955</v>
      </c>
      <c r="U586" s="36" t="s">
        <v>460</v>
      </c>
      <c r="V586" s="38"/>
      <c r="W586" s="38"/>
      <c r="X586" s="38"/>
      <c r="Y586" s="38"/>
      <c r="Z586" s="36" t="s">
        <v>3225</v>
      </c>
      <c r="AA586" s="36" t="s">
        <v>462</v>
      </c>
      <c r="AB586" s="36"/>
      <c r="AC586" s="36"/>
      <c r="AD586" s="36"/>
      <c r="AE586" s="36">
        <v>100156</v>
      </c>
      <c r="AF586" s="36">
        <v>100155</v>
      </c>
      <c r="AG586" s="36"/>
    </row>
    <row r="587" spans="1:33" ht="52.5" customHeight="1" x14ac:dyDescent="0.25">
      <c r="A587" s="36">
        <v>100178</v>
      </c>
      <c r="B587" s="36" t="s">
        <v>3226</v>
      </c>
      <c r="C587" s="36" t="s">
        <v>3227</v>
      </c>
      <c r="D587" s="36"/>
      <c r="E587" s="36" t="s">
        <v>3228</v>
      </c>
      <c r="F587" s="36" t="s">
        <v>3229</v>
      </c>
      <c r="G587" s="36" t="s">
        <v>440</v>
      </c>
      <c r="H587" s="36"/>
      <c r="I587" s="36" t="s">
        <v>473</v>
      </c>
      <c r="J587" s="36" t="s">
        <v>1003</v>
      </c>
      <c r="K587" s="36"/>
      <c r="L587" s="38">
        <v>46888</v>
      </c>
      <c r="M587" s="38"/>
      <c r="N587" s="36">
        <v>138</v>
      </c>
      <c r="O587" s="36">
        <v>0</v>
      </c>
      <c r="P587" s="36">
        <v>0</v>
      </c>
      <c r="Q587" s="36">
        <v>0</v>
      </c>
      <c r="R587" s="36" t="s">
        <v>458</v>
      </c>
      <c r="S587" s="36" t="s">
        <v>695</v>
      </c>
      <c r="T587" s="36" t="s">
        <v>695</v>
      </c>
      <c r="U587" s="36" t="s">
        <v>460</v>
      </c>
      <c r="V587" s="38"/>
      <c r="W587" s="38"/>
      <c r="X587" s="38"/>
      <c r="Y587" s="38"/>
      <c r="Z587" s="36" t="s">
        <v>3230</v>
      </c>
      <c r="AA587" s="36" t="s">
        <v>462</v>
      </c>
      <c r="AB587" s="36"/>
      <c r="AC587" s="36"/>
      <c r="AD587" s="36"/>
      <c r="AE587" s="36">
        <v>100179</v>
      </c>
      <c r="AF587" s="36">
        <v>100178</v>
      </c>
      <c r="AG587" s="36"/>
    </row>
    <row r="588" spans="1:33" ht="52.5" customHeight="1" x14ac:dyDescent="0.25">
      <c r="A588" s="36">
        <v>100180</v>
      </c>
      <c r="B588" s="36" t="s">
        <v>3231</v>
      </c>
      <c r="C588" s="36" t="s">
        <v>3232</v>
      </c>
      <c r="D588" s="36"/>
      <c r="E588" s="36" t="s">
        <v>3228</v>
      </c>
      <c r="F588" s="36" t="s">
        <v>3233</v>
      </c>
      <c r="G588" s="36" t="s">
        <v>440</v>
      </c>
      <c r="H588" s="36"/>
      <c r="I588" s="36" t="s">
        <v>473</v>
      </c>
      <c r="J588" s="36" t="s">
        <v>1003</v>
      </c>
      <c r="K588" s="36"/>
      <c r="L588" s="38">
        <v>46888</v>
      </c>
      <c r="M588" s="38"/>
      <c r="N588" s="36">
        <v>138</v>
      </c>
      <c r="O588" s="36">
        <v>0</v>
      </c>
      <c r="P588" s="36">
        <v>0</v>
      </c>
      <c r="Q588" s="36">
        <v>0</v>
      </c>
      <c r="R588" s="36" t="s">
        <v>458</v>
      </c>
      <c r="S588" s="36" t="s">
        <v>695</v>
      </c>
      <c r="T588" s="36" t="s">
        <v>695</v>
      </c>
      <c r="U588" s="36" t="s">
        <v>460</v>
      </c>
      <c r="V588" s="38"/>
      <c r="W588" s="38"/>
      <c r="X588" s="38"/>
      <c r="Y588" s="38"/>
      <c r="Z588" s="36" t="s">
        <v>3234</v>
      </c>
      <c r="AA588" s="36" t="s">
        <v>462</v>
      </c>
      <c r="AB588" s="36"/>
      <c r="AC588" s="36"/>
      <c r="AD588" s="36"/>
      <c r="AE588" s="36">
        <v>100181</v>
      </c>
      <c r="AF588" s="36">
        <v>100180</v>
      </c>
      <c r="AG588" s="36"/>
    </row>
    <row r="589" spans="1:33" ht="52.5" customHeight="1" x14ac:dyDescent="0.25">
      <c r="A589" s="36">
        <v>100182</v>
      </c>
      <c r="B589" s="36" t="s">
        <v>3235</v>
      </c>
      <c r="C589" s="36" t="s">
        <v>3236</v>
      </c>
      <c r="D589" s="36"/>
      <c r="E589" s="36" t="s">
        <v>3237</v>
      </c>
      <c r="F589" s="36" t="s">
        <v>3238</v>
      </c>
      <c r="G589" s="36" t="s">
        <v>440</v>
      </c>
      <c r="H589" s="36"/>
      <c r="I589" s="36" t="s">
        <v>473</v>
      </c>
      <c r="J589" s="36" t="s">
        <v>1003</v>
      </c>
      <c r="K589" s="36"/>
      <c r="L589" s="38">
        <v>46888</v>
      </c>
      <c r="M589" s="38"/>
      <c r="N589" s="36">
        <v>138</v>
      </c>
      <c r="O589" s="36">
        <v>0</v>
      </c>
      <c r="P589" s="36">
        <v>0</v>
      </c>
      <c r="Q589" s="36">
        <v>0</v>
      </c>
      <c r="R589" s="36" t="s">
        <v>458</v>
      </c>
      <c r="S589" s="36" t="s">
        <v>1242</v>
      </c>
      <c r="T589" s="36" t="s">
        <v>3167</v>
      </c>
      <c r="U589" s="36" t="s">
        <v>460</v>
      </c>
      <c r="V589" s="38"/>
      <c r="W589" s="38"/>
      <c r="X589" s="38"/>
      <c r="Y589" s="38"/>
      <c r="Z589" s="36" t="s">
        <v>3239</v>
      </c>
      <c r="AA589" s="36" t="s">
        <v>462</v>
      </c>
      <c r="AB589" s="36"/>
      <c r="AC589" s="36"/>
      <c r="AD589" s="36"/>
      <c r="AE589" s="36">
        <v>100183</v>
      </c>
      <c r="AF589" s="36">
        <v>100182</v>
      </c>
      <c r="AG589" s="36"/>
    </row>
    <row r="590" spans="1:33" ht="52.5" customHeight="1" x14ac:dyDescent="0.25">
      <c r="A590" s="36">
        <v>100279</v>
      </c>
      <c r="B590" s="36" t="s">
        <v>3240</v>
      </c>
      <c r="C590" s="36" t="s">
        <v>3241</v>
      </c>
      <c r="D590" s="36"/>
      <c r="E590" s="36" t="s">
        <v>3242</v>
      </c>
      <c r="F590" s="36" t="s">
        <v>3243</v>
      </c>
      <c r="G590" s="36" t="s">
        <v>440</v>
      </c>
      <c r="H590" s="36"/>
      <c r="I590" s="36" t="s">
        <v>473</v>
      </c>
      <c r="J590" s="36" t="s">
        <v>1003</v>
      </c>
      <c r="K590" s="36"/>
      <c r="L590" s="38">
        <v>46888</v>
      </c>
      <c r="M590" s="38"/>
      <c r="N590" s="36">
        <v>138</v>
      </c>
      <c r="O590" s="36">
        <v>0</v>
      </c>
      <c r="P590" s="36">
        <v>0</v>
      </c>
      <c r="Q590" s="36">
        <v>0</v>
      </c>
      <c r="R590" s="36" t="s">
        <v>458</v>
      </c>
      <c r="S590" s="36" t="s">
        <v>2239</v>
      </c>
      <c r="T590" s="36" t="s">
        <v>2239</v>
      </c>
      <c r="U590" s="36" t="s">
        <v>460</v>
      </c>
      <c r="V590" s="38"/>
      <c r="W590" s="38"/>
      <c r="X590" s="38"/>
      <c r="Y590" s="38"/>
      <c r="Z590" s="36" t="s">
        <v>3244</v>
      </c>
      <c r="AA590" s="36" t="s">
        <v>462</v>
      </c>
      <c r="AB590" s="36"/>
      <c r="AC590" s="36"/>
      <c r="AD590" s="36"/>
      <c r="AE590" s="36">
        <v>100280</v>
      </c>
      <c r="AF590" s="36">
        <v>100279</v>
      </c>
      <c r="AG590" s="36"/>
    </row>
    <row r="591" spans="1:33" ht="52.5" customHeight="1" x14ac:dyDescent="0.25">
      <c r="A591" s="36">
        <v>100283</v>
      </c>
      <c r="B591" s="36" t="s">
        <v>3245</v>
      </c>
      <c r="C591" s="36" t="s">
        <v>3246</v>
      </c>
      <c r="D591" s="36"/>
      <c r="E591" s="36" t="s">
        <v>3247</v>
      </c>
      <c r="F591" s="36" t="s">
        <v>3248</v>
      </c>
      <c r="G591" s="36" t="s">
        <v>440</v>
      </c>
      <c r="H591" s="36"/>
      <c r="I591" s="36" t="s">
        <v>473</v>
      </c>
      <c r="J591" s="36" t="s">
        <v>1003</v>
      </c>
      <c r="K591" s="36"/>
      <c r="L591" s="38">
        <v>46888</v>
      </c>
      <c r="M591" s="38"/>
      <c r="N591" s="36">
        <v>138</v>
      </c>
      <c r="O591" s="36">
        <v>0</v>
      </c>
      <c r="P591" s="36">
        <v>0</v>
      </c>
      <c r="Q591" s="36">
        <v>0</v>
      </c>
      <c r="R591" s="36" t="s">
        <v>458</v>
      </c>
      <c r="S591" s="36" t="s">
        <v>470</v>
      </c>
      <c r="T591" s="36" t="s">
        <v>470</v>
      </c>
      <c r="U591" s="36" t="s">
        <v>460</v>
      </c>
      <c r="V591" s="38"/>
      <c r="W591" s="38"/>
      <c r="X591" s="38"/>
      <c r="Y591" s="38"/>
      <c r="Z591" s="36" t="s">
        <v>3249</v>
      </c>
      <c r="AA591" s="36" t="s">
        <v>462</v>
      </c>
      <c r="AB591" s="36"/>
      <c r="AC591" s="36"/>
      <c r="AD591" s="36"/>
      <c r="AE591" s="36">
        <v>100284</v>
      </c>
      <c r="AF591" s="36">
        <v>100283</v>
      </c>
      <c r="AG591" s="36"/>
    </row>
    <row r="592" spans="1:33" ht="52.5" customHeight="1" x14ac:dyDescent="0.25">
      <c r="A592" s="36" t="s">
        <v>3250</v>
      </c>
      <c r="B592" s="36" t="s">
        <v>3251</v>
      </c>
      <c r="C592" s="36"/>
      <c r="D592" s="36"/>
      <c r="E592" s="36" t="s">
        <v>3247</v>
      </c>
      <c r="F592" s="36" t="s">
        <v>470</v>
      </c>
      <c r="G592" s="36" t="s">
        <v>440</v>
      </c>
      <c r="H592" s="36"/>
      <c r="I592" s="36" t="s">
        <v>473</v>
      </c>
      <c r="J592" s="36" t="s">
        <v>1003</v>
      </c>
      <c r="K592" s="36"/>
      <c r="L592" s="38">
        <v>46888</v>
      </c>
      <c r="M592" s="38"/>
      <c r="N592" s="36">
        <v>138</v>
      </c>
      <c r="O592" s="36">
        <v>0</v>
      </c>
      <c r="P592" s="36">
        <v>0</v>
      </c>
      <c r="Q592" s="36">
        <v>0</v>
      </c>
      <c r="R592" s="36" t="s">
        <v>458</v>
      </c>
      <c r="S592" s="36" t="s">
        <v>470</v>
      </c>
      <c r="T592" s="36" t="s">
        <v>470</v>
      </c>
      <c r="U592" s="36" t="s">
        <v>460</v>
      </c>
      <c r="V592" s="38"/>
      <c r="W592" s="38"/>
      <c r="X592" s="38"/>
      <c r="Y592" s="38"/>
      <c r="Z592" s="36" t="s">
        <v>3252</v>
      </c>
      <c r="AA592" s="36" t="s">
        <v>462</v>
      </c>
      <c r="AB592" s="36"/>
      <c r="AC592" s="36"/>
      <c r="AD592" s="36"/>
      <c r="AE592" s="36">
        <v>100286</v>
      </c>
      <c r="AF592" s="36">
        <v>100285</v>
      </c>
      <c r="AG592" s="36"/>
    </row>
    <row r="593" spans="1:33" ht="52.5" customHeight="1" x14ac:dyDescent="0.25">
      <c r="A593" s="36">
        <v>100287</v>
      </c>
      <c r="B593" s="36" t="s">
        <v>3253</v>
      </c>
      <c r="C593" s="36" t="s">
        <v>3254</v>
      </c>
      <c r="D593" s="36"/>
      <c r="E593" s="36" t="s">
        <v>3247</v>
      </c>
      <c r="F593" s="36" t="s">
        <v>3255</v>
      </c>
      <c r="G593" s="36" t="s">
        <v>440</v>
      </c>
      <c r="H593" s="36"/>
      <c r="I593" s="36" t="s">
        <v>473</v>
      </c>
      <c r="J593" s="36" t="s">
        <v>1003</v>
      </c>
      <c r="K593" s="36"/>
      <c r="L593" s="38">
        <v>46888</v>
      </c>
      <c r="M593" s="38"/>
      <c r="N593" s="36">
        <v>138</v>
      </c>
      <c r="O593" s="36">
        <v>0</v>
      </c>
      <c r="P593" s="36">
        <v>0</v>
      </c>
      <c r="Q593" s="36">
        <v>0</v>
      </c>
      <c r="R593" s="36" t="s">
        <v>458</v>
      </c>
      <c r="S593" s="36" t="s">
        <v>470</v>
      </c>
      <c r="T593" s="36" t="s">
        <v>2324</v>
      </c>
      <c r="U593" s="36" t="s">
        <v>460</v>
      </c>
      <c r="V593" s="38"/>
      <c r="W593" s="38"/>
      <c r="X593" s="38"/>
      <c r="Y593" s="38"/>
      <c r="Z593" s="36" t="s">
        <v>3256</v>
      </c>
      <c r="AA593" s="36" t="s">
        <v>462</v>
      </c>
      <c r="AB593" s="36"/>
      <c r="AC593" s="36"/>
      <c r="AD593" s="36"/>
      <c r="AE593" s="36">
        <v>100288</v>
      </c>
      <c r="AF593" s="36">
        <v>100287</v>
      </c>
      <c r="AG593" s="36"/>
    </row>
    <row r="594" spans="1:33" ht="52.5" customHeight="1" x14ac:dyDescent="0.25">
      <c r="A594" s="36">
        <v>100289</v>
      </c>
      <c r="B594" s="36" t="s">
        <v>3257</v>
      </c>
      <c r="C594" s="36" t="s">
        <v>3258</v>
      </c>
      <c r="D594" s="36"/>
      <c r="E594" s="36" t="s">
        <v>3248</v>
      </c>
      <c r="F594" s="36" t="s">
        <v>3255</v>
      </c>
      <c r="G594" s="36" t="s">
        <v>440</v>
      </c>
      <c r="H594" s="36"/>
      <c r="I594" s="36" t="s">
        <v>473</v>
      </c>
      <c r="J594" s="36" t="s">
        <v>1003</v>
      </c>
      <c r="K594" s="36"/>
      <c r="L594" s="38">
        <v>46888</v>
      </c>
      <c r="M594" s="38"/>
      <c r="N594" s="36">
        <v>138</v>
      </c>
      <c r="O594" s="36">
        <v>0</v>
      </c>
      <c r="P594" s="36">
        <v>0</v>
      </c>
      <c r="Q594" s="36">
        <v>0</v>
      </c>
      <c r="R594" s="36" t="s">
        <v>458</v>
      </c>
      <c r="S594" s="36" t="s">
        <v>2324</v>
      </c>
      <c r="T594" s="36" t="s">
        <v>470</v>
      </c>
      <c r="U594" s="36" t="s">
        <v>460</v>
      </c>
      <c r="V594" s="38"/>
      <c r="W594" s="38"/>
      <c r="X594" s="38"/>
      <c r="Y594" s="38"/>
      <c r="Z594" s="36" t="s">
        <v>3259</v>
      </c>
      <c r="AA594" s="36" t="s">
        <v>462</v>
      </c>
      <c r="AB594" s="36"/>
      <c r="AC594" s="36"/>
      <c r="AD594" s="36"/>
      <c r="AE594" s="36">
        <v>100290</v>
      </c>
      <c r="AF594" s="36">
        <v>100289</v>
      </c>
      <c r="AG594" s="36"/>
    </row>
    <row r="595" spans="1:33" ht="52.5" customHeight="1" x14ac:dyDescent="0.25">
      <c r="A595" s="36">
        <v>100293</v>
      </c>
      <c r="B595" s="36" t="s">
        <v>3260</v>
      </c>
      <c r="C595" s="36" t="s">
        <v>3261</v>
      </c>
      <c r="D595" s="36"/>
      <c r="E595" s="36" t="s">
        <v>3238</v>
      </c>
      <c r="F595" s="36"/>
      <c r="G595" s="36" t="s">
        <v>440</v>
      </c>
      <c r="H595" s="36"/>
      <c r="I595" s="36" t="s">
        <v>473</v>
      </c>
      <c r="J595" s="36" t="s">
        <v>1003</v>
      </c>
      <c r="K595" s="36"/>
      <c r="L595" s="38">
        <v>46888</v>
      </c>
      <c r="M595" s="38"/>
      <c r="N595" s="36">
        <v>345</v>
      </c>
      <c r="O595" s="36">
        <v>0</v>
      </c>
      <c r="P595" s="36">
        <v>0</v>
      </c>
      <c r="Q595" s="36">
        <v>0</v>
      </c>
      <c r="R595" s="36" t="s">
        <v>458</v>
      </c>
      <c r="S595" s="36" t="s">
        <v>610</v>
      </c>
      <c r="T595" s="36" t="s">
        <v>610</v>
      </c>
      <c r="U595" s="36" t="s">
        <v>460</v>
      </c>
      <c r="V595" s="38"/>
      <c r="W595" s="38"/>
      <c r="X595" s="38"/>
      <c r="Y595" s="38"/>
      <c r="Z595" s="36">
        <v>7042</v>
      </c>
      <c r="AA595" s="36" t="s">
        <v>462</v>
      </c>
      <c r="AB595" s="36"/>
      <c r="AC595" s="36"/>
      <c r="AD595" s="36"/>
      <c r="AE595" s="36">
        <v>100294</v>
      </c>
      <c r="AF595" s="36">
        <v>100293</v>
      </c>
      <c r="AG595" s="36"/>
    </row>
    <row r="596" spans="1:33" ht="52.5" customHeight="1" x14ac:dyDescent="0.25">
      <c r="A596" s="36">
        <v>91392</v>
      </c>
      <c r="B596" s="36" t="s">
        <v>3262</v>
      </c>
      <c r="C596" s="36" t="s">
        <v>3263</v>
      </c>
      <c r="D596" s="36"/>
      <c r="E596" s="36" t="s">
        <v>3264</v>
      </c>
      <c r="F596" s="36"/>
      <c r="G596" s="36" t="s">
        <v>440</v>
      </c>
      <c r="H596" s="36"/>
      <c r="I596" s="36" t="s">
        <v>473</v>
      </c>
      <c r="J596" s="36" t="s">
        <v>1003</v>
      </c>
      <c r="K596" s="36" t="s">
        <v>3265</v>
      </c>
      <c r="L596" s="38">
        <v>46888</v>
      </c>
      <c r="M596" s="38"/>
      <c r="N596" s="36">
        <v>345</v>
      </c>
      <c r="O596" s="36">
        <v>0</v>
      </c>
      <c r="P596" s="36">
        <v>12.7</v>
      </c>
      <c r="Q596" s="36">
        <v>672</v>
      </c>
      <c r="R596" s="36" t="s">
        <v>458</v>
      </c>
      <c r="S596" s="36" t="s">
        <v>1242</v>
      </c>
      <c r="T596" s="36" t="s">
        <v>1242</v>
      </c>
      <c r="U596" s="36" t="s">
        <v>475</v>
      </c>
      <c r="V596" s="38" t="s">
        <v>3266</v>
      </c>
      <c r="W596" s="38">
        <v>45643</v>
      </c>
      <c r="X596" s="38">
        <v>45670</v>
      </c>
      <c r="Y596" s="38"/>
      <c r="Z596" s="36" t="s">
        <v>3267</v>
      </c>
      <c r="AA596" s="36" t="s">
        <v>462</v>
      </c>
      <c r="AB596" s="36"/>
      <c r="AC596" s="36"/>
      <c r="AD596" s="36"/>
      <c r="AE596" s="36">
        <v>91408</v>
      </c>
      <c r="AF596" s="36">
        <v>91392</v>
      </c>
      <c r="AG596" s="36"/>
    </row>
    <row r="597" spans="1:33" ht="52.5" customHeight="1" x14ac:dyDescent="0.25">
      <c r="A597" s="36">
        <v>91628</v>
      </c>
      <c r="B597" s="36" t="s">
        <v>3268</v>
      </c>
      <c r="C597" s="36" t="s">
        <v>3269</v>
      </c>
      <c r="D597" s="36"/>
      <c r="E597" s="36"/>
      <c r="F597" s="36"/>
      <c r="G597" s="36"/>
      <c r="H597" s="36"/>
      <c r="I597" s="36" t="s">
        <v>121</v>
      </c>
      <c r="J597" s="36" t="s">
        <v>694</v>
      </c>
      <c r="K597" s="36"/>
      <c r="L597" s="38">
        <v>46888</v>
      </c>
      <c r="M597" s="38"/>
      <c r="N597" s="36">
        <v>138</v>
      </c>
      <c r="O597" s="36">
        <v>0</v>
      </c>
      <c r="P597" s="36">
        <v>0</v>
      </c>
      <c r="Q597" s="36">
        <v>0</v>
      </c>
      <c r="R597" s="36" t="s">
        <v>458</v>
      </c>
      <c r="S597" s="36"/>
      <c r="T597" s="36"/>
      <c r="U597" s="36" t="s">
        <v>460</v>
      </c>
      <c r="V597" s="38"/>
      <c r="W597" s="38"/>
      <c r="X597" s="38"/>
      <c r="Y597" s="38"/>
      <c r="Z597" s="36" t="s">
        <v>3270</v>
      </c>
      <c r="AA597" s="36" t="s">
        <v>462</v>
      </c>
      <c r="AB597" s="36"/>
      <c r="AC597" s="36"/>
      <c r="AD597" s="36"/>
      <c r="AE597" s="36">
        <v>91629</v>
      </c>
      <c r="AF597" s="36">
        <v>91628</v>
      </c>
      <c r="AG597" s="36"/>
    </row>
    <row r="598" spans="1:33" ht="52.5" customHeight="1" x14ac:dyDescent="0.25">
      <c r="A598" s="36">
        <v>91293</v>
      </c>
      <c r="B598" s="36" t="s">
        <v>3271</v>
      </c>
      <c r="C598" s="36" t="s">
        <v>3272</v>
      </c>
      <c r="D598" s="36"/>
      <c r="E598" s="36"/>
      <c r="F598" s="36"/>
      <c r="G598" s="36" t="s">
        <v>440</v>
      </c>
      <c r="H598" s="36"/>
      <c r="I598" s="36" t="s">
        <v>473</v>
      </c>
      <c r="J598" s="36" t="s">
        <v>3273</v>
      </c>
      <c r="K598" s="36" t="s">
        <v>3274</v>
      </c>
      <c r="L598" s="38">
        <v>46888</v>
      </c>
      <c r="M598" s="38"/>
      <c r="N598" s="36">
        <v>138</v>
      </c>
      <c r="O598" s="36">
        <v>0</v>
      </c>
      <c r="P598" s="36">
        <v>0</v>
      </c>
      <c r="Q598" s="36">
        <v>0</v>
      </c>
      <c r="R598" s="36" t="s">
        <v>458</v>
      </c>
      <c r="S598" s="36" t="s">
        <v>1132</v>
      </c>
      <c r="T598" s="36" t="s">
        <v>1132</v>
      </c>
      <c r="U598" s="36" t="s">
        <v>460</v>
      </c>
      <c r="V598" s="38"/>
      <c r="W598" s="38"/>
      <c r="X598" s="38"/>
      <c r="Y598" s="38"/>
      <c r="Z598" s="36" t="s">
        <v>3275</v>
      </c>
      <c r="AA598" s="36" t="s">
        <v>462</v>
      </c>
      <c r="AB598" s="36"/>
      <c r="AC598" s="36"/>
      <c r="AD598" s="36"/>
      <c r="AE598" s="36">
        <v>91970</v>
      </c>
      <c r="AF598" s="36">
        <v>91293</v>
      </c>
      <c r="AG598" s="36"/>
    </row>
    <row r="599" spans="1:33" ht="52.5" customHeight="1" x14ac:dyDescent="0.25">
      <c r="A599" s="36">
        <v>92565</v>
      </c>
      <c r="B599" s="36" t="s">
        <v>3276</v>
      </c>
      <c r="C599" s="36" t="s">
        <v>3277</v>
      </c>
      <c r="D599" s="36"/>
      <c r="E599" s="36"/>
      <c r="F599" s="36"/>
      <c r="G599" s="36" t="s">
        <v>440</v>
      </c>
      <c r="H599" s="36"/>
      <c r="I599" s="36" t="s">
        <v>473</v>
      </c>
      <c r="J599" s="36" t="s">
        <v>1003</v>
      </c>
      <c r="K599" s="36" t="s">
        <v>3278</v>
      </c>
      <c r="L599" s="38">
        <v>46888</v>
      </c>
      <c r="M599" s="38"/>
      <c r="N599" s="36">
        <v>138</v>
      </c>
      <c r="O599" s="36">
        <v>0</v>
      </c>
      <c r="P599" s="36">
        <v>0</v>
      </c>
      <c r="Q599" s="36">
        <v>0</v>
      </c>
      <c r="R599" s="36" t="s">
        <v>458</v>
      </c>
      <c r="S599" s="36" t="s">
        <v>978</v>
      </c>
      <c r="T599" s="36" t="s">
        <v>978</v>
      </c>
      <c r="U599" s="36" t="s">
        <v>460</v>
      </c>
      <c r="V599" s="38"/>
      <c r="W599" s="38"/>
      <c r="X599" s="38"/>
      <c r="Y599" s="38"/>
      <c r="Z599" s="36" t="s">
        <v>3279</v>
      </c>
      <c r="AA599" s="36" t="s">
        <v>462</v>
      </c>
      <c r="AB599" s="36"/>
      <c r="AC599" s="36"/>
      <c r="AD599" s="36"/>
      <c r="AE599" s="36">
        <v>92566</v>
      </c>
      <c r="AF599" s="36">
        <v>92565</v>
      </c>
      <c r="AG599" s="36" t="s">
        <v>1232</v>
      </c>
    </row>
    <row r="600" spans="1:33" ht="52.5" customHeight="1" x14ac:dyDescent="0.25">
      <c r="A600" s="36">
        <v>92572</v>
      </c>
      <c r="B600" s="36" t="s">
        <v>3280</v>
      </c>
      <c r="C600" s="36" t="s">
        <v>1113</v>
      </c>
      <c r="D600" s="36"/>
      <c r="E600" s="36"/>
      <c r="F600" s="36"/>
      <c r="G600" s="36" t="s">
        <v>440</v>
      </c>
      <c r="H600" s="36"/>
      <c r="I600" s="36" t="s">
        <v>473</v>
      </c>
      <c r="J600" s="36" t="s">
        <v>1003</v>
      </c>
      <c r="K600" s="36" t="s">
        <v>3281</v>
      </c>
      <c r="L600" s="38">
        <v>46888</v>
      </c>
      <c r="M600" s="38"/>
      <c r="N600" s="36">
        <v>138</v>
      </c>
      <c r="O600" s="36">
        <v>0</v>
      </c>
      <c r="P600" s="36">
        <v>0</v>
      </c>
      <c r="Q600" s="36">
        <v>0</v>
      </c>
      <c r="R600" s="36" t="s">
        <v>458</v>
      </c>
      <c r="S600" s="36" t="s">
        <v>1004</v>
      </c>
      <c r="T600" s="36" t="s">
        <v>1004</v>
      </c>
      <c r="U600" s="36" t="s">
        <v>460</v>
      </c>
      <c r="V600" s="38"/>
      <c r="W600" s="38"/>
      <c r="X600" s="38"/>
      <c r="Y600" s="38"/>
      <c r="Z600" s="36" t="s">
        <v>3282</v>
      </c>
      <c r="AA600" s="36" t="s">
        <v>462</v>
      </c>
      <c r="AB600" s="36"/>
      <c r="AC600" s="36"/>
      <c r="AD600" s="36"/>
      <c r="AE600" s="36">
        <v>92573</v>
      </c>
      <c r="AF600" s="36">
        <v>92572</v>
      </c>
      <c r="AG600" s="36" t="s">
        <v>1117</v>
      </c>
    </row>
    <row r="601" spans="1:33" ht="52.5" customHeight="1" x14ac:dyDescent="0.25">
      <c r="A601" s="36">
        <v>92602</v>
      </c>
      <c r="B601" s="36" t="s">
        <v>3283</v>
      </c>
      <c r="C601" s="36" t="s">
        <v>3284</v>
      </c>
      <c r="D601" s="36"/>
      <c r="E601" s="36">
        <v>7555</v>
      </c>
      <c r="F601" s="36">
        <v>7556</v>
      </c>
      <c r="G601" s="36" t="s">
        <v>440</v>
      </c>
      <c r="H601" s="36"/>
      <c r="I601" s="36" t="s">
        <v>473</v>
      </c>
      <c r="J601" s="36" t="s">
        <v>687</v>
      </c>
      <c r="K601" s="36" t="s">
        <v>3285</v>
      </c>
      <c r="L601" s="38">
        <v>46888</v>
      </c>
      <c r="M601" s="38"/>
      <c r="N601" s="36">
        <v>138</v>
      </c>
      <c r="O601" s="36">
        <v>0</v>
      </c>
      <c r="P601" s="36">
        <v>6.1</v>
      </c>
      <c r="Q601" s="36">
        <v>0</v>
      </c>
      <c r="R601" s="36" t="s">
        <v>458</v>
      </c>
      <c r="S601" s="36" t="s">
        <v>978</v>
      </c>
      <c r="T601" s="36" t="s">
        <v>978</v>
      </c>
      <c r="U601" s="36" t="s">
        <v>460</v>
      </c>
      <c r="V601" s="38"/>
      <c r="W601" s="38"/>
      <c r="X601" s="38"/>
      <c r="Y601" s="38"/>
      <c r="Z601" s="36" t="s">
        <v>2620</v>
      </c>
      <c r="AA601" s="36" t="s">
        <v>462</v>
      </c>
      <c r="AB601" s="36"/>
      <c r="AC601" s="36"/>
      <c r="AD601" s="36"/>
      <c r="AE601" s="36">
        <v>92603</v>
      </c>
      <c r="AF601" s="36">
        <v>92602</v>
      </c>
      <c r="AG601" s="36" t="s">
        <v>1117</v>
      </c>
    </row>
    <row r="602" spans="1:33" ht="52.5" customHeight="1" x14ac:dyDescent="0.25">
      <c r="A602" s="36" t="s">
        <v>3286</v>
      </c>
      <c r="B602" s="36" t="s">
        <v>3287</v>
      </c>
      <c r="C602" s="36" t="s">
        <v>3288</v>
      </c>
      <c r="D602" s="36"/>
      <c r="E602" s="36">
        <v>5427</v>
      </c>
      <c r="F602" s="36">
        <v>5310</v>
      </c>
      <c r="G602" s="36" t="s">
        <v>440</v>
      </c>
      <c r="H602" s="36"/>
      <c r="I602" s="36" t="s">
        <v>972</v>
      </c>
      <c r="J602" s="36" t="s">
        <v>484</v>
      </c>
      <c r="K602" s="36" t="s">
        <v>3289</v>
      </c>
      <c r="L602" s="38">
        <v>46888</v>
      </c>
      <c r="M602" s="38"/>
      <c r="N602" s="36">
        <v>138</v>
      </c>
      <c r="O602" s="36">
        <v>0</v>
      </c>
      <c r="P602" s="36">
        <v>2.95</v>
      </c>
      <c r="Q602" s="36">
        <v>0</v>
      </c>
      <c r="R602" s="36" t="s">
        <v>458</v>
      </c>
      <c r="S602" s="36" t="s">
        <v>519</v>
      </c>
      <c r="T602" s="36" t="s">
        <v>519</v>
      </c>
      <c r="U602" s="36" t="s">
        <v>460</v>
      </c>
      <c r="V602" s="38"/>
      <c r="W602" s="38"/>
      <c r="X602" s="38"/>
      <c r="Y602" s="38"/>
      <c r="Z602" s="36" t="s">
        <v>3290</v>
      </c>
      <c r="AA602" s="36" t="s">
        <v>462</v>
      </c>
      <c r="AB602" s="36" t="s">
        <v>478</v>
      </c>
      <c r="AC602" s="36"/>
      <c r="AD602" s="36" t="s">
        <v>3291</v>
      </c>
      <c r="AE602" s="36">
        <v>9559</v>
      </c>
      <c r="AF602" s="36">
        <v>2308</v>
      </c>
      <c r="AG602" s="36"/>
    </row>
    <row r="603" spans="1:33" ht="52.5" customHeight="1" x14ac:dyDescent="0.25">
      <c r="A603" s="36">
        <v>45136</v>
      </c>
      <c r="B603" s="36" t="s">
        <v>3292</v>
      </c>
      <c r="C603" s="36" t="s">
        <v>3293</v>
      </c>
      <c r="D603" s="36"/>
      <c r="E603" s="36">
        <v>5311</v>
      </c>
      <c r="F603" s="36" t="s">
        <v>3294</v>
      </c>
      <c r="G603" s="36" t="s">
        <v>440</v>
      </c>
      <c r="H603" s="36" t="s">
        <v>3295</v>
      </c>
      <c r="I603" s="36" t="s">
        <v>483</v>
      </c>
      <c r="J603" s="36" t="s">
        <v>484</v>
      </c>
      <c r="K603" s="36" t="s">
        <v>3296</v>
      </c>
      <c r="L603" s="38">
        <v>46888</v>
      </c>
      <c r="M603" s="38"/>
      <c r="N603" s="36">
        <v>138</v>
      </c>
      <c r="O603" s="36">
        <v>0.1</v>
      </c>
      <c r="P603" s="36">
        <v>0</v>
      </c>
      <c r="Q603" s="36">
        <v>0</v>
      </c>
      <c r="R603" s="36" t="s">
        <v>458</v>
      </c>
      <c r="S603" s="36" t="s">
        <v>519</v>
      </c>
      <c r="T603" s="36" t="s">
        <v>519</v>
      </c>
      <c r="U603" s="36" t="s">
        <v>460</v>
      </c>
      <c r="V603" s="38"/>
      <c r="W603" s="38"/>
      <c r="X603" s="38"/>
      <c r="Y603" s="38"/>
      <c r="Z603" s="36" t="s">
        <v>3297</v>
      </c>
      <c r="AA603" s="36" t="s">
        <v>462</v>
      </c>
      <c r="AB603" s="36"/>
      <c r="AC603" s="36"/>
      <c r="AD603" s="36"/>
      <c r="AE603" s="36">
        <v>45137</v>
      </c>
      <c r="AF603" s="36">
        <v>45136</v>
      </c>
      <c r="AG603" s="36"/>
    </row>
    <row r="604" spans="1:33" ht="52.5" customHeight="1" x14ac:dyDescent="0.25">
      <c r="A604" s="36">
        <v>50645</v>
      </c>
      <c r="B604" s="36" t="s">
        <v>3298</v>
      </c>
      <c r="C604" s="36"/>
      <c r="D604" s="36"/>
      <c r="E604" s="36">
        <v>5355</v>
      </c>
      <c r="F604" s="36"/>
      <c r="G604" s="36" t="s">
        <v>440</v>
      </c>
      <c r="H604" s="36"/>
      <c r="I604" s="36" t="s">
        <v>483</v>
      </c>
      <c r="J604" s="36" t="s">
        <v>484</v>
      </c>
      <c r="K604" s="36" t="s">
        <v>3299</v>
      </c>
      <c r="L604" s="38">
        <v>46888</v>
      </c>
      <c r="M604" s="38"/>
      <c r="N604" s="36">
        <v>138</v>
      </c>
      <c r="O604" s="36">
        <v>0</v>
      </c>
      <c r="P604" s="36">
        <v>0</v>
      </c>
      <c r="Q604" s="36">
        <v>0</v>
      </c>
      <c r="R604" s="36" t="s">
        <v>1779</v>
      </c>
      <c r="S604" s="36" t="s">
        <v>519</v>
      </c>
      <c r="T604" s="36"/>
      <c r="U604" s="36" t="s">
        <v>460</v>
      </c>
      <c r="V604" s="38" t="s">
        <v>935</v>
      </c>
      <c r="W604" s="38"/>
      <c r="X604" s="38">
        <v>45499</v>
      </c>
      <c r="Y604" s="38"/>
      <c r="Z604" s="36">
        <v>5355</v>
      </c>
      <c r="AA604" s="36" t="s">
        <v>462</v>
      </c>
      <c r="AB604" s="36"/>
      <c r="AC604" s="36"/>
      <c r="AD604" s="36"/>
      <c r="AE604" s="36">
        <v>50646</v>
      </c>
      <c r="AF604" s="36">
        <v>50645</v>
      </c>
      <c r="AG604" s="36"/>
    </row>
    <row r="605" spans="1:33" ht="52.5" customHeight="1" x14ac:dyDescent="0.25">
      <c r="A605" s="36">
        <v>73762</v>
      </c>
      <c r="B605" s="36" t="s">
        <v>3300</v>
      </c>
      <c r="C605" s="36" t="s">
        <v>3301</v>
      </c>
      <c r="D605" s="36"/>
      <c r="E605" s="36" t="s">
        <v>3302</v>
      </c>
      <c r="F605" s="36"/>
      <c r="G605" s="36" t="s">
        <v>440</v>
      </c>
      <c r="H605" s="36"/>
      <c r="I605" s="36" t="s">
        <v>473</v>
      </c>
      <c r="J605" s="36" t="s">
        <v>3303</v>
      </c>
      <c r="K605" s="36" t="s">
        <v>3304</v>
      </c>
      <c r="L605" s="38">
        <v>46888</v>
      </c>
      <c r="M605" s="38"/>
      <c r="N605" s="36">
        <v>138</v>
      </c>
      <c r="O605" s="36">
        <v>0</v>
      </c>
      <c r="P605" s="36">
        <v>0</v>
      </c>
      <c r="Q605" s="36">
        <v>0</v>
      </c>
      <c r="R605" s="36" t="s">
        <v>458</v>
      </c>
      <c r="S605" s="36" t="s">
        <v>530</v>
      </c>
      <c r="T605" s="36"/>
      <c r="U605" s="36" t="s">
        <v>460</v>
      </c>
      <c r="V605" s="38"/>
      <c r="W605" s="38"/>
      <c r="X605" s="38"/>
      <c r="Y605" s="38"/>
      <c r="Z605" s="36" t="s">
        <v>3305</v>
      </c>
      <c r="AA605" s="36" t="s">
        <v>462</v>
      </c>
      <c r="AB605" s="36" t="s">
        <v>478</v>
      </c>
      <c r="AC605" s="36"/>
      <c r="AD605" s="36"/>
      <c r="AE605" s="36">
        <v>73763</v>
      </c>
      <c r="AF605" s="36">
        <v>73762</v>
      </c>
      <c r="AG605" s="36"/>
    </row>
    <row r="606" spans="1:33" ht="52.5" customHeight="1" x14ac:dyDescent="0.25">
      <c r="A606" s="36">
        <v>110180</v>
      </c>
      <c r="B606" s="36" t="s">
        <v>3306</v>
      </c>
      <c r="C606" s="36" t="s">
        <v>3307</v>
      </c>
      <c r="D606" s="36"/>
      <c r="E606" s="36" t="s">
        <v>3228</v>
      </c>
      <c r="F606" s="36" t="s">
        <v>3233</v>
      </c>
      <c r="G606" s="36" t="s">
        <v>496</v>
      </c>
      <c r="H606" s="36"/>
      <c r="I606" s="36" t="s">
        <v>473</v>
      </c>
      <c r="J606" s="36" t="s">
        <v>1003</v>
      </c>
      <c r="K606" s="36"/>
      <c r="L606" s="38">
        <v>46888</v>
      </c>
      <c r="M606" s="38"/>
      <c r="N606" s="36">
        <v>138</v>
      </c>
      <c r="O606" s="36">
        <v>0</v>
      </c>
      <c r="P606" s="36">
        <v>2.97</v>
      </c>
      <c r="Q606" s="36">
        <v>0</v>
      </c>
      <c r="R606" s="36" t="s">
        <v>458</v>
      </c>
      <c r="S606" s="36" t="s">
        <v>695</v>
      </c>
      <c r="T606" s="36" t="s">
        <v>695</v>
      </c>
      <c r="U606" s="36" t="s">
        <v>460</v>
      </c>
      <c r="V606" s="38"/>
      <c r="W606" s="38"/>
      <c r="X606" s="38"/>
      <c r="Y606" s="38"/>
      <c r="Z606" s="36"/>
      <c r="AA606" s="36" t="s">
        <v>462</v>
      </c>
      <c r="AB606" s="36"/>
      <c r="AC606" s="36"/>
      <c r="AD606" s="36"/>
      <c r="AE606" s="36">
        <v>110181</v>
      </c>
      <c r="AF606" s="36">
        <v>110180</v>
      </c>
      <c r="AG606" s="36"/>
    </row>
    <row r="607" spans="1:33" ht="52.5" customHeight="1" x14ac:dyDescent="0.25">
      <c r="A607" s="36" t="s">
        <v>3308</v>
      </c>
      <c r="B607" s="36" t="s">
        <v>3251</v>
      </c>
      <c r="C607" s="36"/>
      <c r="D607" s="36"/>
      <c r="E607" s="36"/>
      <c r="F607" s="36"/>
      <c r="G607" s="36" t="s">
        <v>440</v>
      </c>
      <c r="H607" s="36"/>
      <c r="I607" s="36" t="s">
        <v>473</v>
      </c>
      <c r="J607" s="36" t="s">
        <v>1003</v>
      </c>
      <c r="K607" s="36"/>
      <c r="L607" s="38">
        <v>46888</v>
      </c>
      <c r="M607" s="38"/>
      <c r="N607" s="36">
        <v>138</v>
      </c>
      <c r="O607" s="36">
        <v>0</v>
      </c>
      <c r="P607" s="36">
        <v>0</v>
      </c>
      <c r="Q607" s="36">
        <v>0</v>
      </c>
      <c r="R607" s="36" t="s">
        <v>458</v>
      </c>
      <c r="S607" s="36"/>
      <c r="T607" s="36"/>
      <c r="U607" s="36" t="s">
        <v>460</v>
      </c>
      <c r="V607" s="38"/>
      <c r="W607" s="38"/>
      <c r="X607" s="38"/>
      <c r="Y607" s="38"/>
      <c r="Z607" s="36"/>
      <c r="AA607" s="36" t="s">
        <v>462</v>
      </c>
      <c r="AB607" s="36"/>
      <c r="AC607" s="36"/>
      <c r="AD607" s="36"/>
      <c r="AE607" s="36">
        <v>102393</v>
      </c>
      <c r="AF607" s="36">
        <v>100285</v>
      </c>
      <c r="AG607" s="36"/>
    </row>
    <row r="608" spans="1:33" ht="52.5" customHeight="1" x14ac:dyDescent="0.25">
      <c r="A608" s="36">
        <v>103308</v>
      </c>
      <c r="B608" s="36" t="s">
        <v>3309</v>
      </c>
      <c r="C608" s="36" t="s">
        <v>3310</v>
      </c>
      <c r="D608" s="36"/>
      <c r="E608" s="36" t="s">
        <v>3311</v>
      </c>
      <c r="F608" s="36"/>
      <c r="G608" s="36" t="s">
        <v>440</v>
      </c>
      <c r="H608" s="36"/>
      <c r="I608" s="36" t="s">
        <v>473</v>
      </c>
      <c r="J608" s="36" t="s">
        <v>609</v>
      </c>
      <c r="K608" s="36"/>
      <c r="L608" s="38">
        <v>46888</v>
      </c>
      <c r="M608" s="38"/>
      <c r="N608" s="36">
        <v>138</v>
      </c>
      <c r="O608" s="36">
        <v>0</v>
      </c>
      <c r="P608" s="36">
        <v>0</v>
      </c>
      <c r="Q608" s="36">
        <v>0</v>
      </c>
      <c r="R608" s="36" t="s">
        <v>458</v>
      </c>
      <c r="S608" s="36" t="s">
        <v>695</v>
      </c>
      <c r="T608" s="36"/>
      <c r="U608" s="36" t="s">
        <v>460</v>
      </c>
      <c r="V608" s="38"/>
      <c r="W608" s="38"/>
      <c r="X608" s="38"/>
      <c r="Y608" s="38"/>
      <c r="Z608" s="36"/>
      <c r="AA608" s="36" t="s">
        <v>462</v>
      </c>
      <c r="AB608" s="36"/>
      <c r="AC608" s="36"/>
      <c r="AD608" s="36"/>
      <c r="AE608" s="36">
        <v>103309</v>
      </c>
      <c r="AF608" s="36">
        <v>103308</v>
      </c>
      <c r="AG608" s="36"/>
    </row>
    <row r="609" spans="1:33" ht="52.5" customHeight="1" x14ac:dyDescent="0.25">
      <c r="A609" s="36">
        <v>111724</v>
      </c>
      <c r="B609" s="36" t="s">
        <v>3312</v>
      </c>
      <c r="C609" s="36" t="s">
        <v>3313</v>
      </c>
      <c r="D609" s="36"/>
      <c r="E609" s="36" t="s">
        <v>3314</v>
      </c>
      <c r="F609" s="36"/>
      <c r="G609" s="36" t="s">
        <v>440</v>
      </c>
      <c r="H609" s="36"/>
      <c r="I609" s="36" t="s">
        <v>195</v>
      </c>
      <c r="J609" s="36" t="s">
        <v>768</v>
      </c>
      <c r="K609" s="36" t="s">
        <v>3315</v>
      </c>
      <c r="L609" s="38">
        <v>46888</v>
      </c>
      <c r="M609" s="38"/>
      <c r="N609" s="36">
        <v>345</v>
      </c>
      <c r="O609" s="36">
        <v>0</v>
      </c>
      <c r="P609" s="36">
        <v>0</v>
      </c>
      <c r="Q609" s="36">
        <v>0</v>
      </c>
      <c r="R609" s="36" t="s">
        <v>458</v>
      </c>
      <c r="S609" s="36" t="s">
        <v>1194</v>
      </c>
      <c r="T609" s="36"/>
      <c r="U609" s="36" t="s">
        <v>460</v>
      </c>
      <c r="V609" s="38"/>
      <c r="W609" s="38">
        <v>45694</v>
      </c>
      <c r="X609" s="38">
        <v>46100</v>
      </c>
      <c r="Y609" s="38"/>
      <c r="Z609" s="36" t="s">
        <v>3316</v>
      </c>
      <c r="AA609" s="36" t="s">
        <v>462</v>
      </c>
      <c r="AB609" s="36"/>
      <c r="AC609" s="36"/>
      <c r="AD609" s="36"/>
      <c r="AE609" s="36">
        <v>111725</v>
      </c>
      <c r="AF609" s="36">
        <v>111724</v>
      </c>
      <c r="AG609" s="36"/>
    </row>
    <row r="610" spans="1:33" ht="52.5" customHeight="1" x14ac:dyDescent="0.25">
      <c r="A610" s="36">
        <v>110320</v>
      </c>
      <c r="B610" s="36" t="s">
        <v>3317</v>
      </c>
      <c r="C610" s="36" t="s">
        <v>3318</v>
      </c>
      <c r="D610" s="36"/>
      <c r="E610" s="36" t="s">
        <v>3319</v>
      </c>
      <c r="F610" s="36" t="s">
        <v>3319</v>
      </c>
      <c r="G610" s="36" t="s">
        <v>496</v>
      </c>
      <c r="H610" s="36"/>
      <c r="I610" s="36" t="s">
        <v>195</v>
      </c>
      <c r="J610" s="36" t="s">
        <v>768</v>
      </c>
      <c r="K610" s="36" t="s">
        <v>3320</v>
      </c>
      <c r="L610" s="38">
        <v>46888</v>
      </c>
      <c r="M610" s="38"/>
      <c r="N610" s="36">
        <v>345</v>
      </c>
      <c r="O610" s="36">
        <v>0</v>
      </c>
      <c r="P610" s="36">
        <v>0</v>
      </c>
      <c r="Q610" s="36">
        <v>0</v>
      </c>
      <c r="R610" s="36" t="s">
        <v>458</v>
      </c>
      <c r="S610" s="36" t="s">
        <v>2535</v>
      </c>
      <c r="T610" s="36" t="s">
        <v>2535</v>
      </c>
      <c r="U610" s="36" t="s">
        <v>460</v>
      </c>
      <c r="V610" s="38"/>
      <c r="W610" s="38"/>
      <c r="X610" s="38"/>
      <c r="Y610" s="38"/>
      <c r="Z610" s="36">
        <v>1479</v>
      </c>
      <c r="AA610" s="36" t="s">
        <v>462</v>
      </c>
      <c r="AB610" s="36"/>
      <c r="AC610" s="36"/>
      <c r="AD610" s="36"/>
      <c r="AE610" s="36">
        <v>112554</v>
      </c>
      <c r="AF610" s="36">
        <v>110320</v>
      </c>
      <c r="AG610" s="36"/>
    </row>
    <row r="611" spans="1:33" ht="52.5" customHeight="1" x14ac:dyDescent="0.25">
      <c r="A611" s="36">
        <v>113229</v>
      </c>
      <c r="B611" s="36" t="s">
        <v>3321</v>
      </c>
      <c r="C611" s="36" t="s">
        <v>3322</v>
      </c>
      <c r="D611" s="36"/>
      <c r="E611" s="36"/>
      <c r="F611" s="36"/>
      <c r="G611" s="36" t="s">
        <v>440</v>
      </c>
      <c r="H611" s="36"/>
      <c r="I611" s="36" t="s">
        <v>195</v>
      </c>
      <c r="J611" s="36" t="s">
        <v>1040</v>
      </c>
      <c r="K611" s="36"/>
      <c r="L611" s="38">
        <v>46888</v>
      </c>
      <c r="M611" s="38"/>
      <c r="N611" s="36">
        <v>345</v>
      </c>
      <c r="O611" s="36">
        <v>0</v>
      </c>
      <c r="P611" s="36">
        <v>0</v>
      </c>
      <c r="Q611" s="36">
        <v>0</v>
      </c>
      <c r="R611" s="36" t="s">
        <v>458</v>
      </c>
      <c r="S611" s="36"/>
      <c r="T611" s="36"/>
      <c r="U611" s="36" t="s">
        <v>460</v>
      </c>
      <c r="V611" s="38"/>
      <c r="W611" s="38"/>
      <c r="X611" s="38"/>
      <c r="Y611" s="38"/>
      <c r="Z611" s="36" t="s">
        <v>3323</v>
      </c>
      <c r="AA611" s="36" t="s">
        <v>462</v>
      </c>
      <c r="AB611" s="36"/>
      <c r="AC611" s="36"/>
      <c r="AD611" s="36"/>
      <c r="AE611" s="36">
        <v>113230</v>
      </c>
      <c r="AF611" s="36">
        <v>113229</v>
      </c>
      <c r="AG611" s="36"/>
    </row>
    <row r="612" spans="1:33" ht="52.5" customHeight="1" x14ac:dyDescent="0.25">
      <c r="A612" s="36">
        <v>104832</v>
      </c>
      <c r="B612" s="36" t="s">
        <v>3324</v>
      </c>
      <c r="C612" s="36" t="s">
        <v>3325</v>
      </c>
      <c r="D612" s="36"/>
      <c r="E612" s="36" t="s">
        <v>3326</v>
      </c>
      <c r="F612" s="36" t="s">
        <v>3327</v>
      </c>
      <c r="G612" s="36" t="s">
        <v>440</v>
      </c>
      <c r="H612" s="36"/>
      <c r="I612" s="36" t="s">
        <v>195</v>
      </c>
      <c r="J612" s="36" t="s">
        <v>1040</v>
      </c>
      <c r="K612" s="36"/>
      <c r="L612" s="38">
        <v>46888</v>
      </c>
      <c r="M612" s="38"/>
      <c r="N612" s="36">
        <v>345</v>
      </c>
      <c r="O612" s="36">
        <v>0</v>
      </c>
      <c r="P612" s="36">
        <v>0</v>
      </c>
      <c r="Q612" s="36">
        <v>0</v>
      </c>
      <c r="R612" s="36" t="s">
        <v>458</v>
      </c>
      <c r="S612" s="36" t="s">
        <v>2535</v>
      </c>
      <c r="T612" s="36" t="s">
        <v>2535</v>
      </c>
      <c r="U612" s="36" t="s">
        <v>460</v>
      </c>
      <c r="V612" s="38"/>
      <c r="W612" s="38"/>
      <c r="X612" s="38"/>
      <c r="Y612" s="38"/>
      <c r="Z612" s="36" t="s">
        <v>3328</v>
      </c>
      <c r="AA612" s="36" t="s">
        <v>462</v>
      </c>
      <c r="AB612" s="36"/>
      <c r="AC612" s="36"/>
      <c r="AD612" s="36"/>
      <c r="AE612" s="36">
        <v>104833</v>
      </c>
      <c r="AF612" s="36">
        <v>104832</v>
      </c>
      <c r="AG612" s="36"/>
    </row>
    <row r="613" spans="1:33" ht="52.5" customHeight="1" x14ac:dyDescent="0.25">
      <c r="A613" s="36">
        <v>105012</v>
      </c>
      <c r="B613" s="36" t="s">
        <v>3329</v>
      </c>
      <c r="C613" s="36" t="s">
        <v>3330</v>
      </c>
      <c r="D613" s="36"/>
      <c r="E613" s="36" t="s">
        <v>3326</v>
      </c>
      <c r="F613" s="36" t="s">
        <v>3331</v>
      </c>
      <c r="G613" s="36" t="s">
        <v>440</v>
      </c>
      <c r="H613" s="36" t="s">
        <v>3320</v>
      </c>
      <c r="I613" s="36" t="s">
        <v>195</v>
      </c>
      <c r="J613" s="36" t="s">
        <v>1040</v>
      </c>
      <c r="K613" s="36"/>
      <c r="L613" s="38">
        <v>46888</v>
      </c>
      <c r="M613" s="38"/>
      <c r="N613" s="36">
        <v>345</v>
      </c>
      <c r="O613" s="36">
        <v>0</v>
      </c>
      <c r="P613" s="36">
        <v>0</v>
      </c>
      <c r="Q613" s="36">
        <v>0</v>
      </c>
      <c r="R613" s="36" t="s">
        <v>458</v>
      </c>
      <c r="S613" s="36" t="s">
        <v>2535</v>
      </c>
      <c r="T613" s="36" t="s">
        <v>2535</v>
      </c>
      <c r="U613" s="36" t="s">
        <v>475</v>
      </c>
      <c r="V613" s="38"/>
      <c r="W613" s="38"/>
      <c r="X613" s="38"/>
      <c r="Y613" s="38"/>
      <c r="Z613" s="36" t="s">
        <v>3332</v>
      </c>
      <c r="AA613" s="36" t="s">
        <v>462</v>
      </c>
      <c r="AB613" s="36"/>
      <c r="AC613" s="36"/>
      <c r="AD613" s="36"/>
      <c r="AE613" s="36">
        <v>105013</v>
      </c>
      <c r="AF613" s="36">
        <v>105012</v>
      </c>
      <c r="AG613" s="36"/>
    </row>
    <row r="614" spans="1:33" ht="52.5" customHeight="1" x14ac:dyDescent="0.25">
      <c r="A614" s="36">
        <v>105312</v>
      </c>
      <c r="B614" s="36" t="s">
        <v>3333</v>
      </c>
      <c r="C614" s="36" t="s">
        <v>3334</v>
      </c>
      <c r="D614" s="36"/>
      <c r="E614" s="36" t="s">
        <v>3335</v>
      </c>
      <c r="F614" s="36"/>
      <c r="G614" s="36" t="s">
        <v>440</v>
      </c>
      <c r="H614" s="36"/>
      <c r="I614" s="36" t="s">
        <v>195</v>
      </c>
      <c r="J614" s="36" t="s">
        <v>768</v>
      </c>
      <c r="K614" s="36" t="s">
        <v>3336</v>
      </c>
      <c r="L614" s="38">
        <v>46888</v>
      </c>
      <c r="M614" s="38"/>
      <c r="N614" s="36">
        <v>345</v>
      </c>
      <c r="O614" s="36">
        <v>0</v>
      </c>
      <c r="P614" s="36">
        <v>0</v>
      </c>
      <c r="Q614" s="36">
        <v>0</v>
      </c>
      <c r="R614" s="36" t="s">
        <v>458</v>
      </c>
      <c r="S614" s="36" t="s">
        <v>1194</v>
      </c>
      <c r="T614" s="36"/>
      <c r="U614" s="36" t="s">
        <v>520</v>
      </c>
      <c r="V614" s="38" t="s">
        <v>1062</v>
      </c>
      <c r="W614" s="38">
        <v>45694</v>
      </c>
      <c r="X614" s="38">
        <v>46100</v>
      </c>
      <c r="Y614" s="38"/>
      <c r="Z614" s="36" t="s">
        <v>3337</v>
      </c>
      <c r="AA614" s="36" t="s">
        <v>462</v>
      </c>
      <c r="AB614" s="36"/>
      <c r="AC614" s="36"/>
      <c r="AD614" s="36"/>
      <c r="AE614" s="36">
        <v>105313</v>
      </c>
      <c r="AF614" s="36">
        <v>105312</v>
      </c>
      <c r="AG614" s="36"/>
    </row>
    <row r="615" spans="1:33" ht="52.5" customHeight="1" x14ac:dyDescent="0.25">
      <c r="A615" s="36">
        <v>105343</v>
      </c>
      <c r="B615" s="36" t="s">
        <v>3338</v>
      </c>
      <c r="C615" s="36" t="s">
        <v>3339</v>
      </c>
      <c r="D615" s="36"/>
      <c r="E615" s="36" t="s">
        <v>940</v>
      </c>
      <c r="F615" s="36" t="s">
        <v>3153</v>
      </c>
      <c r="G615" s="36" t="s">
        <v>440</v>
      </c>
      <c r="H615" s="36"/>
      <c r="I615" s="36" t="s">
        <v>195</v>
      </c>
      <c r="J615" s="36" t="s">
        <v>613</v>
      </c>
      <c r="K615" s="36" t="s">
        <v>3340</v>
      </c>
      <c r="L615" s="38">
        <v>46888</v>
      </c>
      <c r="M615" s="38"/>
      <c r="N615" s="36">
        <v>138</v>
      </c>
      <c r="O615" s="36">
        <v>0</v>
      </c>
      <c r="P615" s="36">
        <v>0</v>
      </c>
      <c r="Q615" s="36">
        <v>0</v>
      </c>
      <c r="R615" s="36" t="s">
        <v>458</v>
      </c>
      <c r="S615" s="36"/>
      <c r="T615" s="36"/>
      <c r="U615" s="36" t="s">
        <v>475</v>
      </c>
      <c r="V615" s="38" t="s">
        <v>2035</v>
      </c>
      <c r="W615" s="38">
        <v>46084</v>
      </c>
      <c r="X615" s="38">
        <v>46111</v>
      </c>
      <c r="Y615" s="38"/>
      <c r="Z615" s="36" t="s">
        <v>3155</v>
      </c>
      <c r="AA615" s="36" t="s">
        <v>462</v>
      </c>
      <c r="AB615" s="36"/>
      <c r="AC615" s="36"/>
      <c r="AD615" s="36"/>
      <c r="AE615" s="36">
        <v>105344</v>
      </c>
      <c r="AF615" s="36">
        <v>105343</v>
      </c>
      <c r="AG615" s="36"/>
    </row>
    <row r="616" spans="1:33" ht="52.5" customHeight="1" x14ac:dyDescent="0.25">
      <c r="A616" s="36">
        <v>105418</v>
      </c>
      <c r="B616" s="36" t="s">
        <v>3341</v>
      </c>
      <c r="C616" s="36" t="s">
        <v>3341</v>
      </c>
      <c r="D616" s="36"/>
      <c r="E616" s="36" t="s">
        <v>3342</v>
      </c>
      <c r="F616" s="36" t="s">
        <v>3342</v>
      </c>
      <c r="G616" s="36" t="s">
        <v>440</v>
      </c>
      <c r="H616" s="36"/>
      <c r="I616" s="36" t="s">
        <v>195</v>
      </c>
      <c r="J616" s="36" t="s">
        <v>613</v>
      </c>
      <c r="K616" s="36" t="s">
        <v>3343</v>
      </c>
      <c r="L616" s="38">
        <v>46888</v>
      </c>
      <c r="M616" s="38"/>
      <c r="N616" s="36">
        <v>138</v>
      </c>
      <c r="O616" s="36">
        <v>0</v>
      </c>
      <c r="P616" s="36">
        <v>0</v>
      </c>
      <c r="Q616" s="36">
        <v>0</v>
      </c>
      <c r="R616" s="36" t="s">
        <v>458</v>
      </c>
      <c r="S616" s="36" t="s">
        <v>1173</v>
      </c>
      <c r="T616" s="36" t="s">
        <v>1173</v>
      </c>
      <c r="U616" s="36" t="s">
        <v>460</v>
      </c>
      <c r="V616" s="38"/>
      <c r="W616" s="38"/>
      <c r="X616" s="38"/>
      <c r="Y616" s="38"/>
      <c r="Z616" s="36">
        <v>3349</v>
      </c>
      <c r="AA616" s="36" t="s">
        <v>462</v>
      </c>
      <c r="AB616" s="36"/>
      <c r="AC616" s="36"/>
      <c r="AD616" s="36"/>
      <c r="AE616" s="36">
        <v>105419</v>
      </c>
      <c r="AF616" s="36">
        <v>105418</v>
      </c>
      <c r="AG616" s="36"/>
    </row>
    <row r="617" spans="1:33" ht="52.5" customHeight="1" x14ac:dyDescent="0.25">
      <c r="A617" s="36">
        <v>109788</v>
      </c>
      <c r="B617" s="36" t="s">
        <v>3344</v>
      </c>
      <c r="C617" s="36" t="s">
        <v>3345</v>
      </c>
      <c r="D617" s="36"/>
      <c r="E617" s="36" t="s">
        <v>2556</v>
      </c>
      <c r="F617" s="36"/>
      <c r="G617" s="36" t="s">
        <v>440</v>
      </c>
      <c r="H617" s="36"/>
      <c r="I617" s="36" t="s">
        <v>473</v>
      </c>
      <c r="J617" s="36" t="s">
        <v>3346</v>
      </c>
      <c r="K617" s="36" t="s">
        <v>3347</v>
      </c>
      <c r="L617" s="38">
        <v>46888</v>
      </c>
      <c r="M617" s="38"/>
      <c r="N617" s="36">
        <v>138</v>
      </c>
      <c r="O617" s="36">
        <v>0</v>
      </c>
      <c r="P617" s="36">
        <v>0</v>
      </c>
      <c r="Q617" s="36">
        <v>0</v>
      </c>
      <c r="R617" s="36" t="s">
        <v>3348</v>
      </c>
      <c r="S617" s="36" t="s">
        <v>2557</v>
      </c>
      <c r="T617" s="36"/>
      <c r="U617" s="36" t="s">
        <v>460</v>
      </c>
      <c r="V617" s="38"/>
      <c r="W617" s="38"/>
      <c r="X617" s="38"/>
      <c r="Y617" s="38"/>
      <c r="Z617" s="36">
        <v>7567</v>
      </c>
      <c r="AA617" s="36" t="s">
        <v>462</v>
      </c>
      <c r="AB617" s="36"/>
      <c r="AC617" s="36"/>
      <c r="AD617" s="36"/>
      <c r="AE617" s="36">
        <v>109789</v>
      </c>
      <c r="AF617" s="36">
        <v>109788</v>
      </c>
      <c r="AG617" s="36"/>
    </row>
    <row r="618" spans="1:33" ht="52.5" customHeight="1" x14ac:dyDescent="0.25">
      <c r="A618" s="36">
        <v>110014</v>
      </c>
      <c r="B618" s="36" t="s">
        <v>3349</v>
      </c>
      <c r="C618" s="36" t="s">
        <v>3349</v>
      </c>
      <c r="D618" s="36"/>
      <c r="E618" s="36" t="s">
        <v>2357</v>
      </c>
      <c r="F618" s="36" t="s">
        <v>2357</v>
      </c>
      <c r="G618" s="36" t="s">
        <v>440</v>
      </c>
      <c r="H618" s="36"/>
      <c r="I618" s="36" t="s">
        <v>195</v>
      </c>
      <c r="J618" s="36" t="s">
        <v>613</v>
      </c>
      <c r="K618" s="36" t="s">
        <v>3350</v>
      </c>
      <c r="L618" s="38">
        <v>46888</v>
      </c>
      <c r="M618" s="38"/>
      <c r="N618" s="36">
        <v>138</v>
      </c>
      <c r="O618" s="36">
        <v>0</v>
      </c>
      <c r="P618" s="36">
        <v>0</v>
      </c>
      <c r="Q618" s="36">
        <v>0</v>
      </c>
      <c r="R618" s="36" t="s">
        <v>1193</v>
      </c>
      <c r="S618" s="36" t="s">
        <v>1132</v>
      </c>
      <c r="T618" s="36" t="s">
        <v>1132</v>
      </c>
      <c r="U618" s="36" t="s">
        <v>460</v>
      </c>
      <c r="V618" s="38"/>
      <c r="W618" s="38"/>
      <c r="X618" s="38"/>
      <c r="Y618" s="38"/>
      <c r="Z618" s="36">
        <v>3666</v>
      </c>
      <c r="AA618" s="36" t="s">
        <v>462</v>
      </c>
      <c r="AB618" s="36"/>
      <c r="AC618" s="36"/>
      <c r="AD618" s="36"/>
      <c r="AE618" s="36">
        <v>110015</v>
      </c>
      <c r="AF618" s="36">
        <v>110014</v>
      </c>
      <c r="AG618" s="36"/>
    </row>
    <row r="619" spans="1:33" ht="52.5" customHeight="1" x14ac:dyDescent="0.25">
      <c r="A619" s="36">
        <v>110026</v>
      </c>
      <c r="B619" s="36" t="s">
        <v>3351</v>
      </c>
      <c r="C619" s="36" t="s">
        <v>3351</v>
      </c>
      <c r="D619" s="36"/>
      <c r="E619" s="36" t="s">
        <v>1993</v>
      </c>
      <c r="F619" s="36" t="s">
        <v>3352</v>
      </c>
      <c r="G619" s="36" t="s">
        <v>440</v>
      </c>
      <c r="H619" s="36"/>
      <c r="I619" s="36" t="s">
        <v>195</v>
      </c>
      <c r="J619" s="36" t="s">
        <v>613</v>
      </c>
      <c r="K619" s="36" t="s">
        <v>3353</v>
      </c>
      <c r="L619" s="38">
        <v>46888</v>
      </c>
      <c r="M619" s="38"/>
      <c r="N619" s="36">
        <v>138</v>
      </c>
      <c r="O619" s="36">
        <v>0</v>
      </c>
      <c r="P619" s="36">
        <v>38.9</v>
      </c>
      <c r="Q619" s="36">
        <v>0</v>
      </c>
      <c r="R619" s="36" t="s">
        <v>458</v>
      </c>
      <c r="S619" s="36" t="s">
        <v>701</v>
      </c>
      <c r="T619" s="36" t="s">
        <v>615</v>
      </c>
      <c r="U619" s="36" t="s">
        <v>520</v>
      </c>
      <c r="V619" s="38" t="s">
        <v>2444</v>
      </c>
      <c r="W619" s="38"/>
      <c r="X619" s="38"/>
      <c r="Y619" s="38"/>
      <c r="Z619" s="36" t="s">
        <v>3354</v>
      </c>
      <c r="AA619" s="36" t="s">
        <v>462</v>
      </c>
      <c r="AB619" s="36"/>
      <c r="AC619" s="36"/>
      <c r="AD619" s="36"/>
      <c r="AE619" s="36">
        <v>110027</v>
      </c>
      <c r="AF619" s="36">
        <v>110026</v>
      </c>
      <c r="AG619" s="36"/>
    </row>
    <row r="620" spans="1:33" ht="52.5" customHeight="1" x14ac:dyDescent="0.25">
      <c r="A620" s="36">
        <v>110263</v>
      </c>
      <c r="B620" s="36" t="s">
        <v>3355</v>
      </c>
      <c r="C620" s="36"/>
      <c r="D620" s="36"/>
      <c r="E620" s="36">
        <v>5201</v>
      </c>
      <c r="F620" s="36" t="s">
        <v>3356</v>
      </c>
      <c r="G620" s="36" t="s">
        <v>518</v>
      </c>
      <c r="H620" s="36" t="s">
        <v>3357</v>
      </c>
      <c r="I620" s="36" t="s">
        <v>483</v>
      </c>
      <c r="J620" s="36" t="s">
        <v>484</v>
      </c>
      <c r="K620" s="36" t="s">
        <v>3358</v>
      </c>
      <c r="L620" s="38">
        <v>46888</v>
      </c>
      <c r="M620" s="38"/>
      <c r="N620" s="36">
        <v>345</v>
      </c>
      <c r="O620" s="36">
        <v>0</v>
      </c>
      <c r="P620" s="36">
        <v>0</v>
      </c>
      <c r="Q620" s="36">
        <v>1200</v>
      </c>
      <c r="R620" s="36" t="s">
        <v>458</v>
      </c>
      <c r="S620" s="36" t="s">
        <v>519</v>
      </c>
      <c r="T620" s="36" t="s">
        <v>519</v>
      </c>
      <c r="U620" s="36" t="s">
        <v>520</v>
      </c>
      <c r="V620" s="38" t="s">
        <v>3359</v>
      </c>
      <c r="W620" s="38">
        <v>45804</v>
      </c>
      <c r="X620" s="38">
        <v>46155</v>
      </c>
      <c r="Y620" s="38">
        <v>46174</v>
      </c>
      <c r="Z620" s="36" t="s">
        <v>3360</v>
      </c>
      <c r="AA620" s="36" t="s">
        <v>462</v>
      </c>
      <c r="AB620" s="36"/>
      <c r="AC620" s="36"/>
      <c r="AD620" s="36"/>
      <c r="AE620" s="36">
        <v>110264</v>
      </c>
      <c r="AF620" s="36">
        <v>110263</v>
      </c>
      <c r="AG620" s="36"/>
    </row>
    <row r="621" spans="1:33" ht="52.5" customHeight="1" x14ac:dyDescent="0.25">
      <c r="A621" s="36">
        <v>103271</v>
      </c>
      <c r="B621" s="36" t="s">
        <v>3361</v>
      </c>
      <c r="C621" s="36" t="s">
        <v>3362</v>
      </c>
      <c r="D621" s="36"/>
      <c r="E621" s="36" t="s">
        <v>1326</v>
      </c>
      <c r="F621" s="36" t="s">
        <v>1783</v>
      </c>
      <c r="G621" s="36" t="s">
        <v>440</v>
      </c>
      <c r="H621" s="36"/>
      <c r="I621" s="36" t="s">
        <v>473</v>
      </c>
      <c r="J621" s="36" t="s">
        <v>609</v>
      </c>
      <c r="K621" s="36"/>
      <c r="L621" s="38">
        <v>46888</v>
      </c>
      <c r="M621" s="38"/>
      <c r="N621" s="36">
        <v>138</v>
      </c>
      <c r="O621" s="36">
        <v>0</v>
      </c>
      <c r="P621" s="36">
        <v>0</v>
      </c>
      <c r="Q621" s="36">
        <v>0</v>
      </c>
      <c r="R621" s="36" t="s">
        <v>458</v>
      </c>
      <c r="S621" s="36" t="s">
        <v>1132</v>
      </c>
      <c r="T621" s="36" t="s">
        <v>1132</v>
      </c>
      <c r="U621" s="36" t="s">
        <v>460</v>
      </c>
      <c r="V621" s="38"/>
      <c r="W621" s="38"/>
      <c r="X621" s="38"/>
      <c r="Y621" s="38"/>
      <c r="Z621" s="36" t="s">
        <v>3363</v>
      </c>
      <c r="AA621" s="36" t="s">
        <v>462</v>
      </c>
      <c r="AB621" s="36"/>
      <c r="AC621" s="36"/>
      <c r="AD621" s="36"/>
      <c r="AE621" s="36">
        <v>103272</v>
      </c>
      <c r="AF621" s="36">
        <v>103271</v>
      </c>
      <c r="AG621" s="36"/>
    </row>
    <row r="622" spans="1:33" ht="52.5" customHeight="1" x14ac:dyDescent="0.25">
      <c r="A622" s="36">
        <v>104635</v>
      </c>
      <c r="B622" s="36" t="s">
        <v>3364</v>
      </c>
      <c r="C622" s="36" t="s">
        <v>1234</v>
      </c>
      <c r="D622" s="36"/>
      <c r="E622" s="36">
        <v>7048</v>
      </c>
      <c r="F622" s="36">
        <v>9074</v>
      </c>
      <c r="G622" s="36" t="s">
        <v>440</v>
      </c>
      <c r="H622" s="36"/>
      <c r="I622" s="36" t="s">
        <v>473</v>
      </c>
      <c r="J622" s="36" t="s">
        <v>474</v>
      </c>
      <c r="K622" s="36" t="s">
        <v>1235</v>
      </c>
      <c r="L622" s="38">
        <v>46889</v>
      </c>
      <c r="M622" s="38"/>
      <c r="N622" s="36">
        <v>345</v>
      </c>
      <c r="O622" s="36">
        <v>0</v>
      </c>
      <c r="P622" s="36">
        <v>24.7</v>
      </c>
      <c r="Q622" s="36">
        <v>0</v>
      </c>
      <c r="R622" s="36" t="s">
        <v>458</v>
      </c>
      <c r="S622" s="36" t="s">
        <v>978</v>
      </c>
      <c r="T622" s="36" t="s">
        <v>1004</v>
      </c>
      <c r="U622" s="36" t="s">
        <v>520</v>
      </c>
      <c r="V622" s="38"/>
      <c r="W622" s="38"/>
      <c r="X622" s="38"/>
      <c r="Y622" s="38"/>
      <c r="Z622" s="36" t="s">
        <v>3365</v>
      </c>
      <c r="AA622" s="36" t="s">
        <v>462</v>
      </c>
      <c r="AB622" s="36"/>
      <c r="AC622" s="36"/>
      <c r="AD622" s="36"/>
      <c r="AE622" s="36">
        <v>104637</v>
      </c>
      <c r="AF622" s="36">
        <v>104635</v>
      </c>
      <c r="AG622" s="36" t="s">
        <v>1237</v>
      </c>
    </row>
    <row r="623" spans="1:33" ht="52.5" customHeight="1" x14ac:dyDescent="0.25">
      <c r="A623" s="36" t="s">
        <v>3366</v>
      </c>
      <c r="B623" s="36" t="s">
        <v>3367</v>
      </c>
      <c r="C623" s="36"/>
      <c r="D623" s="36"/>
      <c r="E623" s="36"/>
      <c r="F623" s="36"/>
      <c r="G623" s="36" t="s">
        <v>440</v>
      </c>
      <c r="H623" s="36"/>
      <c r="I623" s="36" t="s">
        <v>473</v>
      </c>
      <c r="J623" s="36" t="s">
        <v>1003</v>
      </c>
      <c r="K623" s="36" t="s">
        <v>3368</v>
      </c>
      <c r="L623" s="38">
        <v>46889</v>
      </c>
      <c r="M623" s="38"/>
      <c r="N623" s="36">
        <v>138</v>
      </c>
      <c r="O623" s="36">
        <v>0</v>
      </c>
      <c r="P623" s="36">
        <v>0</v>
      </c>
      <c r="Q623" s="36">
        <v>0</v>
      </c>
      <c r="R623" s="36" t="s">
        <v>458</v>
      </c>
      <c r="S623" s="36" t="s">
        <v>978</v>
      </c>
      <c r="T623" s="36" t="s">
        <v>978</v>
      </c>
      <c r="U623" s="36" t="s">
        <v>460</v>
      </c>
      <c r="V623" s="38"/>
      <c r="W623" s="38"/>
      <c r="X623" s="38"/>
      <c r="Y623" s="38"/>
      <c r="Z623" s="36" t="s">
        <v>3369</v>
      </c>
      <c r="AA623" s="36" t="s">
        <v>462</v>
      </c>
      <c r="AB623" s="36"/>
      <c r="AC623" s="36"/>
      <c r="AD623" s="36"/>
      <c r="AE623" s="36">
        <v>110906</v>
      </c>
      <c r="AF623" s="36">
        <v>93274</v>
      </c>
      <c r="AG623" s="36"/>
    </row>
    <row r="624" spans="1:33" ht="52.5" customHeight="1" x14ac:dyDescent="0.25">
      <c r="A624" s="36" t="s">
        <v>3370</v>
      </c>
      <c r="B624" s="36" t="s">
        <v>3175</v>
      </c>
      <c r="C624" s="36"/>
      <c r="D624" s="36"/>
      <c r="E624" s="36"/>
      <c r="F624" s="36"/>
      <c r="G624" s="36" t="s">
        <v>440</v>
      </c>
      <c r="H624" s="36"/>
      <c r="I624" s="36" t="s">
        <v>473</v>
      </c>
      <c r="J624" s="36" t="s">
        <v>1003</v>
      </c>
      <c r="K624" s="36" t="s">
        <v>3176</v>
      </c>
      <c r="L624" s="38">
        <v>46889</v>
      </c>
      <c r="M624" s="38"/>
      <c r="N624" s="36">
        <v>138</v>
      </c>
      <c r="O624" s="36">
        <v>0</v>
      </c>
      <c r="P624" s="36">
        <v>0</v>
      </c>
      <c r="Q624" s="36">
        <v>0</v>
      </c>
      <c r="R624" s="36" t="s">
        <v>458</v>
      </c>
      <c r="S624" s="36"/>
      <c r="T624" s="36"/>
      <c r="U624" s="36" t="s">
        <v>460</v>
      </c>
      <c r="V624" s="38"/>
      <c r="W624" s="38"/>
      <c r="X624" s="38"/>
      <c r="Y624" s="38"/>
      <c r="Z624" s="36">
        <v>7316</v>
      </c>
      <c r="AA624" s="36" t="s">
        <v>462</v>
      </c>
      <c r="AB624" s="36"/>
      <c r="AC624" s="36"/>
      <c r="AD624" s="36"/>
      <c r="AE624" s="36">
        <v>112220</v>
      </c>
      <c r="AF624" s="36">
        <v>93250</v>
      </c>
      <c r="AG624" s="36"/>
    </row>
    <row r="625" spans="1:33" ht="52.5" customHeight="1" x14ac:dyDescent="0.25">
      <c r="A625" s="36" t="s">
        <v>3371</v>
      </c>
      <c r="B625" s="36" t="s">
        <v>3367</v>
      </c>
      <c r="C625" s="36"/>
      <c r="D625" s="36"/>
      <c r="E625" s="36">
        <v>7320</v>
      </c>
      <c r="F625" s="36">
        <v>7320</v>
      </c>
      <c r="G625" s="36" t="s">
        <v>440</v>
      </c>
      <c r="H625" s="36"/>
      <c r="I625" s="36" t="s">
        <v>473</v>
      </c>
      <c r="J625" s="36" t="s">
        <v>1003</v>
      </c>
      <c r="K625" s="36" t="s">
        <v>3368</v>
      </c>
      <c r="L625" s="38">
        <v>46889</v>
      </c>
      <c r="M625" s="38"/>
      <c r="N625" s="36">
        <v>138</v>
      </c>
      <c r="O625" s="36">
        <v>0</v>
      </c>
      <c r="P625" s="36">
        <v>0</v>
      </c>
      <c r="Q625" s="36">
        <v>0</v>
      </c>
      <c r="R625" s="36" t="s">
        <v>458</v>
      </c>
      <c r="S625" s="36" t="s">
        <v>978</v>
      </c>
      <c r="T625" s="36" t="s">
        <v>978</v>
      </c>
      <c r="U625" s="36" t="s">
        <v>460</v>
      </c>
      <c r="V625" s="38"/>
      <c r="W625" s="38"/>
      <c r="X625" s="38"/>
      <c r="Y625" s="38"/>
      <c r="Z625" s="36" t="s">
        <v>3372</v>
      </c>
      <c r="AA625" s="36" t="s">
        <v>462</v>
      </c>
      <c r="AB625" s="36"/>
      <c r="AC625" s="36"/>
      <c r="AD625" s="36"/>
      <c r="AE625" s="36">
        <v>93305</v>
      </c>
      <c r="AF625" s="36">
        <v>93274</v>
      </c>
      <c r="AG625" s="36"/>
    </row>
    <row r="626" spans="1:33" ht="52.5" customHeight="1" x14ac:dyDescent="0.25">
      <c r="A626" s="36">
        <v>93679</v>
      </c>
      <c r="B626" s="36" t="s">
        <v>3373</v>
      </c>
      <c r="C626" s="36"/>
      <c r="D626" s="36"/>
      <c r="E626" s="36" t="s">
        <v>3374</v>
      </c>
      <c r="F626" s="36" t="s">
        <v>3375</v>
      </c>
      <c r="G626" s="36" t="s">
        <v>440</v>
      </c>
      <c r="H626" s="36"/>
      <c r="I626" s="36" t="s">
        <v>35</v>
      </c>
      <c r="J626" s="36" t="s">
        <v>807</v>
      </c>
      <c r="K626" s="36"/>
      <c r="L626" s="38">
        <v>46898</v>
      </c>
      <c r="M626" s="38"/>
      <c r="N626" s="36">
        <v>138</v>
      </c>
      <c r="O626" s="36">
        <v>24</v>
      </c>
      <c r="P626" s="36">
        <v>0</v>
      </c>
      <c r="Q626" s="36">
        <v>0</v>
      </c>
      <c r="R626" s="36" t="s">
        <v>458</v>
      </c>
      <c r="S626" s="36"/>
      <c r="T626" s="36"/>
      <c r="U626" s="36" t="s">
        <v>934</v>
      </c>
      <c r="V626" s="38"/>
      <c r="W626" s="38"/>
      <c r="X626" s="38"/>
      <c r="Y626" s="38"/>
      <c r="Z626" s="36" t="s">
        <v>3376</v>
      </c>
      <c r="AA626" s="36" t="s">
        <v>462</v>
      </c>
      <c r="AB626" s="36"/>
      <c r="AC626" s="36"/>
      <c r="AD626" s="36"/>
      <c r="AE626" s="36">
        <v>93680</v>
      </c>
      <c r="AF626" s="36">
        <v>93679</v>
      </c>
      <c r="AG626" s="36"/>
    </row>
    <row r="627" spans="1:33" ht="52.5" customHeight="1" x14ac:dyDescent="0.25">
      <c r="A627" s="36">
        <v>77172</v>
      </c>
      <c r="B627" s="36" t="s">
        <v>3377</v>
      </c>
      <c r="C627" s="36" t="s">
        <v>3378</v>
      </c>
      <c r="D627" s="36" t="s">
        <v>2691</v>
      </c>
      <c r="E627" s="36" t="s">
        <v>3379</v>
      </c>
      <c r="F627" s="36"/>
      <c r="G627" s="36" t="s">
        <v>440</v>
      </c>
      <c r="H627" s="36"/>
      <c r="I627" s="36" t="s">
        <v>2012</v>
      </c>
      <c r="J627" s="36" t="s">
        <v>3380</v>
      </c>
      <c r="K627" s="36" t="s">
        <v>3381</v>
      </c>
      <c r="L627" s="38">
        <v>46903</v>
      </c>
      <c r="M627" s="38"/>
      <c r="N627" s="36">
        <v>138</v>
      </c>
      <c r="O627" s="36">
        <v>0</v>
      </c>
      <c r="P627" s="36">
        <v>0</v>
      </c>
      <c r="Q627" s="36">
        <v>0</v>
      </c>
      <c r="R627" s="36" t="s">
        <v>3382</v>
      </c>
      <c r="S627" s="36" t="s">
        <v>1370</v>
      </c>
      <c r="T627" s="36"/>
      <c r="U627" s="36" t="s">
        <v>460</v>
      </c>
      <c r="V627" s="38"/>
      <c r="W627" s="38"/>
      <c r="X627" s="38"/>
      <c r="Y627" s="38"/>
      <c r="Z627" s="36" t="s">
        <v>3383</v>
      </c>
      <c r="AA627" s="36" t="s">
        <v>462</v>
      </c>
      <c r="AB627" s="36"/>
      <c r="AC627" s="36"/>
      <c r="AD627" s="36"/>
      <c r="AE627" s="36">
        <v>77173</v>
      </c>
      <c r="AF627" s="36">
        <v>77172</v>
      </c>
      <c r="AG627" s="36"/>
    </row>
    <row r="628" spans="1:33" ht="52.5" customHeight="1" x14ac:dyDescent="0.25">
      <c r="A628" s="36" t="s">
        <v>3384</v>
      </c>
      <c r="B628" s="36" t="s">
        <v>597</v>
      </c>
      <c r="C628" s="36" t="s">
        <v>3385</v>
      </c>
      <c r="D628" s="36"/>
      <c r="E628" s="36" t="s">
        <v>3386</v>
      </c>
      <c r="F628" s="36" t="s">
        <v>3387</v>
      </c>
      <c r="G628" s="36" t="s">
        <v>440</v>
      </c>
      <c r="H628" s="36"/>
      <c r="I628" s="36" t="s">
        <v>57</v>
      </c>
      <c r="J628" s="36" t="s">
        <v>466</v>
      </c>
      <c r="K628" s="36"/>
      <c r="L628" s="38">
        <v>46903</v>
      </c>
      <c r="M628" s="38"/>
      <c r="N628" s="36">
        <v>138</v>
      </c>
      <c r="O628" s="36">
        <v>0</v>
      </c>
      <c r="P628" s="36">
        <v>6.6</v>
      </c>
      <c r="Q628" s="36">
        <v>0</v>
      </c>
      <c r="R628" s="36" t="s">
        <v>458</v>
      </c>
      <c r="S628" s="36" t="s">
        <v>601</v>
      </c>
      <c r="T628" s="36" t="s">
        <v>601</v>
      </c>
      <c r="U628" s="36" t="s">
        <v>460</v>
      </c>
      <c r="V628" s="38" t="s">
        <v>602</v>
      </c>
      <c r="W628" s="38">
        <v>45148</v>
      </c>
      <c r="X628" s="38">
        <v>45169</v>
      </c>
      <c r="Y628" s="38">
        <v>45169</v>
      </c>
      <c r="Z628" s="36" t="s">
        <v>3388</v>
      </c>
      <c r="AA628" s="36" t="s">
        <v>462</v>
      </c>
      <c r="AB628" s="36" t="s">
        <v>478</v>
      </c>
      <c r="AC628" s="36"/>
      <c r="AD628" s="36"/>
      <c r="AE628" s="36">
        <v>78462</v>
      </c>
      <c r="AF628" s="36">
        <v>78461</v>
      </c>
      <c r="AG628" s="36"/>
    </row>
    <row r="629" spans="1:33" ht="52.5" customHeight="1" x14ac:dyDescent="0.25">
      <c r="A629" s="36">
        <v>103450</v>
      </c>
      <c r="B629" s="36" t="s">
        <v>3389</v>
      </c>
      <c r="C629" s="36" t="s">
        <v>3390</v>
      </c>
      <c r="D629" s="36" t="s">
        <v>3391</v>
      </c>
      <c r="E629" s="36" t="s">
        <v>3392</v>
      </c>
      <c r="F629" s="36"/>
      <c r="G629" s="36" t="s">
        <v>440</v>
      </c>
      <c r="H629" s="36"/>
      <c r="I629" s="36" t="s">
        <v>574</v>
      </c>
      <c r="J629" s="36" t="s">
        <v>3393</v>
      </c>
      <c r="K629" s="36" t="s">
        <v>3394</v>
      </c>
      <c r="L629" s="38">
        <v>46903</v>
      </c>
      <c r="M629" s="38"/>
      <c r="N629" s="36">
        <v>138</v>
      </c>
      <c r="O629" s="36">
        <v>0</v>
      </c>
      <c r="P629" s="36">
        <v>0</v>
      </c>
      <c r="Q629" s="36">
        <v>0</v>
      </c>
      <c r="R629" s="36" t="s">
        <v>458</v>
      </c>
      <c r="S629" s="36" t="s">
        <v>885</v>
      </c>
      <c r="T629" s="36"/>
      <c r="U629" s="36" t="s">
        <v>460</v>
      </c>
      <c r="V629" s="38"/>
      <c r="W629" s="38"/>
      <c r="X629" s="38"/>
      <c r="Y629" s="38"/>
      <c r="Z629" s="36" t="s">
        <v>3395</v>
      </c>
      <c r="AA629" s="36" t="s">
        <v>462</v>
      </c>
      <c r="AB629" s="36" t="s">
        <v>478</v>
      </c>
      <c r="AC629" s="36"/>
      <c r="AD629" s="36"/>
      <c r="AE629" s="36">
        <v>103451</v>
      </c>
      <c r="AF629" s="36">
        <v>103450</v>
      </c>
      <c r="AG629" s="36"/>
    </row>
    <row r="630" spans="1:33" ht="52.5" customHeight="1" x14ac:dyDescent="0.25">
      <c r="A630" s="36">
        <v>99644</v>
      </c>
      <c r="B630" s="36" t="s">
        <v>3396</v>
      </c>
      <c r="C630" s="36" t="s">
        <v>3397</v>
      </c>
      <c r="D630" s="36" t="s">
        <v>3398</v>
      </c>
      <c r="E630" s="36" t="s">
        <v>893</v>
      </c>
      <c r="F630" s="36" t="s">
        <v>3399</v>
      </c>
      <c r="G630" s="36" t="s">
        <v>440</v>
      </c>
      <c r="H630" s="36"/>
      <c r="I630" s="36" t="s">
        <v>574</v>
      </c>
      <c r="J630" s="36" t="s">
        <v>3400</v>
      </c>
      <c r="K630" s="36" t="s">
        <v>3401</v>
      </c>
      <c r="L630" s="38">
        <v>46903</v>
      </c>
      <c r="M630" s="38"/>
      <c r="N630" s="36">
        <v>138</v>
      </c>
      <c r="O630" s="36">
        <v>0</v>
      </c>
      <c r="P630" s="36">
        <v>14.64</v>
      </c>
      <c r="Q630" s="36">
        <v>0</v>
      </c>
      <c r="R630" s="36" t="s">
        <v>458</v>
      </c>
      <c r="S630" s="36" t="s">
        <v>893</v>
      </c>
      <c r="T630" s="36" t="s">
        <v>893</v>
      </c>
      <c r="U630" s="36" t="s">
        <v>475</v>
      </c>
      <c r="V630" s="38" t="s">
        <v>3402</v>
      </c>
      <c r="W630" s="38">
        <v>45835</v>
      </c>
      <c r="X630" s="38">
        <v>45860</v>
      </c>
      <c r="Y630" s="38"/>
      <c r="Z630" s="36" t="s">
        <v>3403</v>
      </c>
      <c r="AA630" s="36" t="s">
        <v>462</v>
      </c>
      <c r="AB630" s="36"/>
      <c r="AC630" s="36"/>
      <c r="AD630" s="36"/>
      <c r="AE630" s="36">
        <v>99645</v>
      </c>
      <c r="AF630" s="36">
        <v>99644</v>
      </c>
      <c r="AG630" s="36"/>
    </row>
    <row r="631" spans="1:33" ht="52.5" customHeight="1" x14ac:dyDescent="0.25">
      <c r="A631" s="36">
        <v>84894</v>
      </c>
      <c r="B631" s="36" t="s">
        <v>3404</v>
      </c>
      <c r="C631" s="36" t="s">
        <v>3405</v>
      </c>
      <c r="D631" s="36"/>
      <c r="E631" s="36">
        <v>5422</v>
      </c>
      <c r="F631" s="36">
        <v>5430</v>
      </c>
      <c r="G631" s="36" t="s">
        <v>440</v>
      </c>
      <c r="H631" s="36"/>
      <c r="I631" s="36" t="s">
        <v>483</v>
      </c>
      <c r="J631" s="36" t="s">
        <v>484</v>
      </c>
      <c r="K631" s="36" t="s">
        <v>3406</v>
      </c>
      <c r="L631" s="38">
        <v>46903</v>
      </c>
      <c r="M631" s="38"/>
      <c r="N631" s="36">
        <v>138</v>
      </c>
      <c r="O631" s="36">
        <v>0</v>
      </c>
      <c r="P631" s="36">
        <v>8</v>
      </c>
      <c r="Q631" s="36">
        <v>0</v>
      </c>
      <c r="R631" s="36" t="s">
        <v>458</v>
      </c>
      <c r="S631" s="36" t="s">
        <v>631</v>
      </c>
      <c r="T631" s="36" t="s">
        <v>519</v>
      </c>
      <c r="U631" s="36" t="s">
        <v>934</v>
      </c>
      <c r="V631" s="38" t="s">
        <v>1600</v>
      </c>
      <c r="W631" s="38"/>
      <c r="X631" s="38">
        <v>45338</v>
      </c>
      <c r="Y631" s="38"/>
      <c r="Z631" s="36" t="s">
        <v>3407</v>
      </c>
      <c r="AA631" s="36" t="s">
        <v>462</v>
      </c>
      <c r="AB631" s="36"/>
      <c r="AC631" s="36"/>
      <c r="AD631" s="36"/>
      <c r="AE631" s="36">
        <v>84895</v>
      </c>
      <c r="AF631" s="36">
        <v>84894</v>
      </c>
      <c r="AG631" s="36"/>
    </row>
    <row r="632" spans="1:33" ht="52.5" customHeight="1" x14ac:dyDescent="0.25">
      <c r="A632" s="36">
        <v>91843</v>
      </c>
      <c r="B632" s="36" t="s">
        <v>3408</v>
      </c>
      <c r="C632" s="36" t="s">
        <v>3409</v>
      </c>
      <c r="D632" s="36" t="s">
        <v>584</v>
      </c>
      <c r="E632" s="36" t="s">
        <v>3410</v>
      </c>
      <c r="F632" s="36"/>
      <c r="G632" s="36" t="s">
        <v>440</v>
      </c>
      <c r="H632" s="36"/>
      <c r="I632" s="36" t="s">
        <v>511</v>
      </c>
      <c r="J632" s="36" t="s">
        <v>545</v>
      </c>
      <c r="K632" s="36" t="s">
        <v>3411</v>
      </c>
      <c r="L632" s="38">
        <v>46903</v>
      </c>
      <c r="M632" s="38"/>
      <c r="N632" s="36">
        <v>138</v>
      </c>
      <c r="O632" s="36">
        <v>0</v>
      </c>
      <c r="P632" s="36">
        <v>0</v>
      </c>
      <c r="Q632" s="36">
        <v>0</v>
      </c>
      <c r="R632" s="36" t="s">
        <v>458</v>
      </c>
      <c r="S632" s="36" t="s">
        <v>1687</v>
      </c>
      <c r="T632" s="36"/>
      <c r="U632" s="36" t="s">
        <v>460</v>
      </c>
      <c r="V632" s="38" t="s">
        <v>3412</v>
      </c>
      <c r="W632" s="38">
        <v>45677</v>
      </c>
      <c r="X632" s="38">
        <v>45700</v>
      </c>
      <c r="Y632" s="38"/>
      <c r="Z632" s="36" t="s">
        <v>3413</v>
      </c>
      <c r="AA632" s="36" t="s">
        <v>462</v>
      </c>
      <c r="AB632" s="36" t="s">
        <v>478</v>
      </c>
      <c r="AC632" s="36"/>
      <c r="AD632" s="36"/>
      <c r="AE632" s="36">
        <v>91844</v>
      </c>
      <c r="AF632" s="36">
        <v>91843</v>
      </c>
      <c r="AG632" s="36"/>
    </row>
    <row r="633" spans="1:33" ht="52.5" customHeight="1" x14ac:dyDescent="0.25">
      <c r="A633" s="36">
        <v>109607</v>
      </c>
      <c r="B633" s="36" t="s">
        <v>3414</v>
      </c>
      <c r="C633" s="36"/>
      <c r="D633" s="36"/>
      <c r="E633" s="36" t="s">
        <v>3415</v>
      </c>
      <c r="F633" s="36" t="s">
        <v>3416</v>
      </c>
      <c r="G633" s="36" t="s">
        <v>440</v>
      </c>
      <c r="H633" s="36"/>
      <c r="I633" s="36" t="s">
        <v>57</v>
      </c>
      <c r="J633" s="36" t="s">
        <v>466</v>
      </c>
      <c r="K633" s="36"/>
      <c r="L633" s="38">
        <v>46903</v>
      </c>
      <c r="M633" s="38"/>
      <c r="N633" s="36">
        <v>138</v>
      </c>
      <c r="O633" s="36">
        <v>0</v>
      </c>
      <c r="P633" s="36">
        <v>0</v>
      </c>
      <c r="Q633" s="36">
        <v>0</v>
      </c>
      <c r="R633" s="36" t="s">
        <v>458</v>
      </c>
      <c r="S633" s="36" t="s">
        <v>467</v>
      </c>
      <c r="T633" s="36"/>
      <c r="U633" s="36" t="s">
        <v>460</v>
      </c>
      <c r="V633" s="38"/>
      <c r="W633" s="38"/>
      <c r="X633" s="38"/>
      <c r="Y633" s="38"/>
      <c r="Z633" s="36" t="s">
        <v>3417</v>
      </c>
      <c r="AA633" s="36" t="s">
        <v>462</v>
      </c>
      <c r="AB633" s="36"/>
      <c r="AC633" s="36"/>
      <c r="AD633" s="36"/>
      <c r="AE633" s="36">
        <v>109608</v>
      </c>
      <c r="AF633" s="36">
        <v>109607</v>
      </c>
      <c r="AG633" s="36"/>
    </row>
    <row r="634" spans="1:33" ht="52.5" customHeight="1" x14ac:dyDescent="0.25">
      <c r="A634" s="36">
        <v>73366</v>
      </c>
      <c r="B634" s="36" t="s">
        <v>3418</v>
      </c>
      <c r="C634" s="36" t="s">
        <v>3419</v>
      </c>
      <c r="D634" s="36"/>
      <c r="E634" s="36">
        <v>5487</v>
      </c>
      <c r="F634" s="36" t="s">
        <v>3420</v>
      </c>
      <c r="G634" s="36" t="s">
        <v>440</v>
      </c>
      <c r="H634" s="36" t="s">
        <v>3421</v>
      </c>
      <c r="I634" s="36" t="s">
        <v>483</v>
      </c>
      <c r="J634" s="36" t="s">
        <v>484</v>
      </c>
      <c r="K634" s="36" t="s">
        <v>3422</v>
      </c>
      <c r="L634" s="38">
        <v>46903</v>
      </c>
      <c r="M634" s="38"/>
      <c r="N634" s="36">
        <v>138</v>
      </c>
      <c r="O634" s="36">
        <v>0</v>
      </c>
      <c r="P634" s="36">
        <v>0</v>
      </c>
      <c r="Q634" s="36">
        <v>0</v>
      </c>
      <c r="R634" s="36" t="s">
        <v>458</v>
      </c>
      <c r="S634" s="36" t="s">
        <v>519</v>
      </c>
      <c r="T634" s="36"/>
      <c r="U634" s="36" t="s">
        <v>460</v>
      </c>
      <c r="V634" s="38"/>
      <c r="W634" s="38"/>
      <c r="X634" s="38"/>
      <c r="Y634" s="38"/>
      <c r="Z634" s="36" t="s">
        <v>3423</v>
      </c>
      <c r="AA634" s="36" t="s">
        <v>462</v>
      </c>
      <c r="AB634" s="36"/>
      <c r="AC634" s="36"/>
      <c r="AD634" s="36"/>
      <c r="AE634" s="36">
        <v>73367</v>
      </c>
      <c r="AF634" s="36">
        <v>73366</v>
      </c>
      <c r="AG634" s="36"/>
    </row>
    <row r="635" spans="1:33" ht="52.5" customHeight="1" x14ac:dyDescent="0.25">
      <c r="A635" s="36" t="s">
        <v>3424</v>
      </c>
      <c r="B635" s="36" t="s">
        <v>1378</v>
      </c>
      <c r="C635" s="36" t="s">
        <v>3425</v>
      </c>
      <c r="D635" s="36"/>
      <c r="E635" s="36" t="s">
        <v>3426</v>
      </c>
      <c r="F635" s="36" t="s">
        <v>3427</v>
      </c>
      <c r="G635" s="36" t="s">
        <v>440</v>
      </c>
      <c r="H635" s="36"/>
      <c r="I635" s="36" t="s">
        <v>57</v>
      </c>
      <c r="J635" s="36" t="s">
        <v>466</v>
      </c>
      <c r="K635" s="36"/>
      <c r="L635" s="38">
        <v>46903</v>
      </c>
      <c r="M635" s="38"/>
      <c r="N635" s="36">
        <v>138</v>
      </c>
      <c r="O635" s="36">
        <v>2</v>
      </c>
      <c r="P635" s="36">
        <v>0</v>
      </c>
      <c r="Q635" s="36">
        <v>0</v>
      </c>
      <c r="R635" s="36" t="s">
        <v>458</v>
      </c>
      <c r="S635" s="36" t="s">
        <v>909</v>
      </c>
      <c r="T635" s="36" t="s">
        <v>909</v>
      </c>
      <c r="U635" s="36" t="s">
        <v>475</v>
      </c>
      <c r="V635" s="38" t="s">
        <v>1382</v>
      </c>
      <c r="W635" s="38">
        <v>45525</v>
      </c>
      <c r="X635" s="38">
        <v>45547</v>
      </c>
      <c r="Y635" s="38">
        <v>45547</v>
      </c>
      <c r="Z635" s="36" t="s">
        <v>3428</v>
      </c>
      <c r="AA635" s="36" t="s">
        <v>462</v>
      </c>
      <c r="AB635" s="36" t="s">
        <v>478</v>
      </c>
      <c r="AC635" s="36"/>
      <c r="AD635" s="36"/>
      <c r="AE635" s="36">
        <v>111231</v>
      </c>
      <c r="AF635" s="36">
        <v>90255</v>
      </c>
      <c r="AG635" s="36"/>
    </row>
    <row r="636" spans="1:33" ht="52.5" customHeight="1" x14ac:dyDescent="0.25">
      <c r="A636" s="36" t="s">
        <v>3429</v>
      </c>
      <c r="B636" s="36" t="s">
        <v>3430</v>
      </c>
      <c r="C636" s="36" t="s">
        <v>3431</v>
      </c>
      <c r="D636" s="36"/>
      <c r="E636" s="36" t="s">
        <v>1479</v>
      </c>
      <c r="F636" s="36" t="s">
        <v>3432</v>
      </c>
      <c r="G636" s="36" t="s">
        <v>440</v>
      </c>
      <c r="H636" s="36"/>
      <c r="I636" s="36" t="s">
        <v>57</v>
      </c>
      <c r="J636" s="36" t="s">
        <v>466</v>
      </c>
      <c r="K636" s="36"/>
      <c r="L636" s="38">
        <v>46903</v>
      </c>
      <c r="M636" s="38"/>
      <c r="N636" s="36">
        <v>138</v>
      </c>
      <c r="O636" s="36">
        <v>0</v>
      </c>
      <c r="P636" s="36">
        <v>5.03</v>
      </c>
      <c r="Q636" s="36">
        <v>0</v>
      </c>
      <c r="R636" s="36" t="s">
        <v>458</v>
      </c>
      <c r="S636" s="36" t="s">
        <v>493</v>
      </c>
      <c r="T636" s="36" t="s">
        <v>493</v>
      </c>
      <c r="U636" s="36" t="s">
        <v>475</v>
      </c>
      <c r="V636" s="38" t="s">
        <v>3433</v>
      </c>
      <c r="W636" s="38">
        <v>45742</v>
      </c>
      <c r="X636" s="38">
        <v>45765</v>
      </c>
      <c r="Y636" s="38">
        <v>45765</v>
      </c>
      <c r="Z636" s="36" t="s">
        <v>3434</v>
      </c>
      <c r="AA636" s="36" t="s">
        <v>462</v>
      </c>
      <c r="AB636" s="36" t="s">
        <v>478</v>
      </c>
      <c r="AC636" s="36"/>
      <c r="AD636" s="36"/>
      <c r="AE636" s="36">
        <v>99010</v>
      </c>
      <c r="AF636" s="36">
        <v>99009</v>
      </c>
      <c r="AG636" s="36"/>
    </row>
    <row r="637" spans="1:33" ht="52.5" customHeight="1" x14ac:dyDescent="0.25">
      <c r="A637" s="36" t="s">
        <v>3435</v>
      </c>
      <c r="B637" s="36" t="s">
        <v>3436</v>
      </c>
      <c r="C637" s="36" t="s">
        <v>3437</v>
      </c>
      <c r="D637" s="36"/>
      <c r="E637" s="36" t="s">
        <v>3438</v>
      </c>
      <c r="F637" s="36" t="s">
        <v>3439</v>
      </c>
      <c r="G637" s="36" t="s">
        <v>440</v>
      </c>
      <c r="H637" s="36"/>
      <c r="I637" s="36" t="s">
        <v>57</v>
      </c>
      <c r="J637" s="36" t="s">
        <v>466</v>
      </c>
      <c r="K637" s="36"/>
      <c r="L637" s="38">
        <v>46903</v>
      </c>
      <c r="M637" s="38"/>
      <c r="N637" s="36">
        <v>138</v>
      </c>
      <c r="O637" s="36">
        <v>0</v>
      </c>
      <c r="P637" s="36">
        <v>9.0299999999999994</v>
      </c>
      <c r="Q637" s="36">
        <v>0</v>
      </c>
      <c r="R637" s="36" t="s">
        <v>458</v>
      </c>
      <c r="S637" s="36" t="s">
        <v>909</v>
      </c>
      <c r="T637" s="36" t="s">
        <v>909</v>
      </c>
      <c r="U637" s="36" t="s">
        <v>475</v>
      </c>
      <c r="V637" s="38"/>
      <c r="W637" s="38">
        <v>46062</v>
      </c>
      <c r="X637" s="38">
        <v>46087</v>
      </c>
      <c r="Y637" s="38">
        <v>46106</v>
      </c>
      <c r="Z637" s="36" t="s">
        <v>3440</v>
      </c>
      <c r="AA637" s="36" t="s">
        <v>462</v>
      </c>
      <c r="AB637" s="36" t="s">
        <v>478</v>
      </c>
      <c r="AC637" s="36"/>
      <c r="AD637" s="36"/>
      <c r="AE637" s="36">
        <v>111335</v>
      </c>
      <c r="AF637" s="36">
        <v>111323</v>
      </c>
      <c r="AG637" s="36" t="s">
        <v>3441</v>
      </c>
    </row>
    <row r="638" spans="1:33" ht="52.5" customHeight="1" x14ac:dyDescent="0.25">
      <c r="A638" s="36" t="s">
        <v>3442</v>
      </c>
      <c r="B638" s="36" t="s">
        <v>1378</v>
      </c>
      <c r="C638" s="36" t="s">
        <v>3443</v>
      </c>
      <c r="D638" s="36"/>
      <c r="E638" s="36" t="s">
        <v>3444</v>
      </c>
      <c r="F638" s="36" t="s">
        <v>3445</v>
      </c>
      <c r="G638" s="36" t="s">
        <v>440</v>
      </c>
      <c r="H638" s="36"/>
      <c r="I638" s="36" t="s">
        <v>57</v>
      </c>
      <c r="J638" s="36" t="s">
        <v>466</v>
      </c>
      <c r="K638" s="36"/>
      <c r="L638" s="38">
        <v>46903.000694444447</v>
      </c>
      <c r="M638" s="38"/>
      <c r="N638" s="36">
        <v>138</v>
      </c>
      <c r="O638" s="36">
        <v>0</v>
      </c>
      <c r="P638" s="36">
        <v>0</v>
      </c>
      <c r="Q638" s="36">
        <v>0</v>
      </c>
      <c r="R638" s="36" t="s">
        <v>458</v>
      </c>
      <c r="S638" s="36" t="s">
        <v>909</v>
      </c>
      <c r="T638" s="36" t="s">
        <v>909</v>
      </c>
      <c r="U638" s="36" t="s">
        <v>475</v>
      </c>
      <c r="V638" s="38" t="s">
        <v>1382</v>
      </c>
      <c r="W638" s="38">
        <v>45525</v>
      </c>
      <c r="X638" s="38">
        <v>45547</v>
      </c>
      <c r="Y638" s="38">
        <v>45547</v>
      </c>
      <c r="Z638" s="36" t="s">
        <v>3446</v>
      </c>
      <c r="AA638" s="36" t="s">
        <v>462</v>
      </c>
      <c r="AB638" s="36" t="s">
        <v>478</v>
      </c>
      <c r="AC638" s="36"/>
      <c r="AD638" s="36"/>
      <c r="AE638" s="36">
        <v>111233</v>
      </c>
      <c r="AF638" s="36">
        <v>90255</v>
      </c>
      <c r="AG638" s="36"/>
    </row>
    <row r="639" spans="1:33" ht="52.5" customHeight="1" x14ac:dyDescent="0.25">
      <c r="A639" s="36" t="s">
        <v>3447</v>
      </c>
      <c r="B639" s="36" t="s">
        <v>1378</v>
      </c>
      <c r="C639" s="36" t="s">
        <v>3448</v>
      </c>
      <c r="D639" s="36"/>
      <c r="E639" s="36" t="s">
        <v>1380</v>
      </c>
      <c r="F639" s="36" t="s">
        <v>3426</v>
      </c>
      <c r="G639" s="36" t="s">
        <v>440</v>
      </c>
      <c r="H639" s="36"/>
      <c r="I639" s="36" t="s">
        <v>57</v>
      </c>
      <c r="J639" s="36" t="s">
        <v>466</v>
      </c>
      <c r="K639" s="36"/>
      <c r="L639" s="38">
        <v>46903.000694444447</v>
      </c>
      <c r="M639" s="38"/>
      <c r="N639" s="36">
        <v>138</v>
      </c>
      <c r="O639" s="36">
        <v>0</v>
      </c>
      <c r="P639" s="36">
        <v>0</v>
      </c>
      <c r="Q639" s="36">
        <v>0</v>
      </c>
      <c r="R639" s="36" t="s">
        <v>458</v>
      </c>
      <c r="S639" s="36" t="s">
        <v>909</v>
      </c>
      <c r="T639" s="36" t="s">
        <v>909</v>
      </c>
      <c r="U639" s="36" t="s">
        <v>475</v>
      </c>
      <c r="V639" s="38" t="s">
        <v>1382</v>
      </c>
      <c r="W639" s="38">
        <v>45525</v>
      </c>
      <c r="X639" s="38">
        <v>45547</v>
      </c>
      <c r="Y639" s="38">
        <v>45547</v>
      </c>
      <c r="Z639" s="36" t="s">
        <v>3449</v>
      </c>
      <c r="AA639" s="36" t="s">
        <v>462</v>
      </c>
      <c r="AB639" s="36" t="s">
        <v>478</v>
      </c>
      <c r="AC639" s="36"/>
      <c r="AD639" s="36"/>
      <c r="AE639" s="36">
        <v>111232</v>
      </c>
      <c r="AF639" s="36">
        <v>90255</v>
      </c>
      <c r="AG639" s="36"/>
    </row>
    <row r="640" spans="1:33" ht="52.5" customHeight="1" x14ac:dyDescent="0.25">
      <c r="A640" s="36" t="s">
        <v>3450</v>
      </c>
      <c r="B640" s="36" t="s">
        <v>1378</v>
      </c>
      <c r="C640" s="36" t="s">
        <v>3451</v>
      </c>
      <c r="D640" s="36"/>
      <c r="E640" s="36" t="s">
        <v>3426</v>
      </c>
      <c r="F640" s="36" t="s">
        <v>1391</v>
      </c>
      <c r="G640" s="36" t="s">
        <v>440</v>
      </c>
      <c r="H640" s="36"/>
      <c r="I640" s="36" t="s">
        <v>57</v>
      </c>
      <c r="J640" s="36" t="s">
        <v>466</v>
      </c>
      <c r="K640" s="36"/>
      <c r="L640" s="38">
        <v>46903.001388888886</v>
      </c>
      <c r="M640" s="38"/>
      <c r="N640" s="36">
        <v>138</v>
      </c>
      <c r="O640" s="36">
        <v>0</v>
      </c>
      <c r="P640" s="36">
        <v>0</v>
      </c>
      <c r="Q640" s="36">
        <v>0</v>
      </c>
      <c r="R640" s="36" t="s">
        <v>458</v>
      </c>
      <c r="S640" s="36" t="s">
        <v>909</v>
      </c>
      <c r="T640" s="36" t="s">
        <v>909</v>
      </c>
      <c r="U640" s="36" t="s">
        <v>475</v>
      </c>
      <c r="V640" s="38" t="s">
        <v>1382</v>
      </c>
      <c r="W640" s="38">
        <v>45525</v>
      </c>
      <c r="X640" s="38">
        <v>45547</v>
      </c>
      <c r="Y640" s="38">
        <v>45547</v>
      </c>
      <c r="Z640" s="36" t="s">
        <v>3452</v>
      </c>
      <c r="AA640" s="36" t="s">
        <v>462</v>
      </c>
      <c r="AB640" s="36" t="s">
        <v>478</v>
      </c>
      <c r="AC640" s="36"/>
      <c r="AD640" s="36"/>
      <c r="AE640" s="36">
        <v>111234</v>
      </c>
      <c r="AF640" s="36">
        <v>90255</v>
      </c>
      <c r="AG640" s="36"/>
    </row>
    <row r="641" spans="1:33" ht="52.5" customHeight="1" x14ac:dyDescent="0.25">
      <c r="A641" s="36">
        <v>76196</v>
      </c>
      <c r="B641" s="36" t="s">
        <v>3453</v>
      </c>
      <c r="C641" s="36" t="s">
        <v>3454</v>
      </c>
      <c r="D641" s="36" t="s">
        <v>852</v>
      </c>
      <c r="E641" s="36" t="s">
        <v>2672</v>
      </c>
      <c r="F641" s="36"/>
      <c r="G641" s="36" t="s">
        <v>440</v>
      </c>
      <c r="H641" s="36"/>
      <c r="I641" s="36" t="s">
        <v>574</v>
      </c>
      <c r="J641" s="36" t="s">
        <v>1852</v>
      </c>
      <c r="K641" s="36" t="s">
        <v>3455</v>
      </c>
      <c r="L641" s="38">
        <v>46904</v>
      </c>
      <c r="M641" s="38"/>
      <c r="N641" s="36">
        <v>138</v>
      </c>
      <c r="O641" s="36">
        <v>0</v>
      </c>
      <c r="P641" s="36">
        <v>0</v>
      </c>
      <c r="Q641" s="36">
        <v>0</v>
      </c>
      <c r="R641" s="36" t="s">
        <v>458</v>
      </c>
      <c r="S641" s="36" t="s">
        <v>1334</v>
      </c>
      <c r="T641" s="36"/>
      <c r="U641" s="36" t="s">
        <v>460</v>
      </c>
      <c r="V641" s="38"/>
      <c r="W641" s="38"/>
      <c r="X641" s="38"/>
      <c r="Y641" s="38"/>
      <c r="Z641" s="36">
        <v>80221</v>
      </c>
      <c r="AA641" s="36" t="s">
        <v>462</v>
      </c>
      <c r="AB641" s="36"/>
      <c r="AC641" s="36"/>
      <c r="AD641" s="36"/>
      <c r="AE641" s="36">
        <v>76197</v>
      </c>
      <c r="AF641" s="36">
        <v>76196</v>
      </c>
      <c r="AG641" s="36"/>
    </row>
    <row r="642" spans="1:33" ht="52.5" customHeight="1" x14ac:dyDescent="0.25">
      <c r="A642" s="36" t="s">
        <v>3456</v>
      </c>
      <c r="B642" s="36" t="s">
        <v>2604</v>
      </c>
      <c r="C642" s="36" t="s">
        <v>3457</v>
      </c>
      <c r="D642" s="36"/>
      <c r="E642" s="36" t="s">
        <v>1356</v>
      </c>
      <c r="F642" s="36"/>
      <c r="G642" s="36" t="s">
        <v>440</v>
      </c>
      <c r="H642" s="36"/>
      <c r="I642" s="36" t="s">
        <v>57</v>
      </c>
      <c r="J642" s="36" t="s">
        <v>466</v>
      </c>
      <c r="K642" s="36"/>
      <c r="L642" s="38">
        <v>46904</v>
      </c>
      <c r="M642" s="38"/>
      <c r="N642" s="36">
        <v>138</v>
      </c>
      <c r="O642" s="36">
        <v>0</v>
      </c>
      <c r="P642" s="36">
        <v>0</v>
      </c>
      <c r="Q642" s="36">
        <v>0</v>
      </c>
      <c r="R642" s="36" t="s">
        <v>458</v>
      </c>
      <c r="S642" s="36" t="s">
        <v>467</v>
      </c>
      <c r="T642" s="36"/>
      <c r="U642" s="36" t="s">
        <v>460</v>
      </c>
      <c r="V642" s="38"/>
      <c r="W642" s="38"/>
      <c r="X642" s="38"/>
      <c r="Y642" s="38"/>
      <c r="Z642" s="36">
        <v>45880</v>
      </c>
      <c r="AA642" s="36" t="s">
        <v>462</v>
      </c>
      <c r="AB642" s="36" t="s">
        <v>478</v>
      </c>
      <c r="AC642" s="36"/>
      <c r="AD642" s="36"/>
      <c r="AE642" s="36">
        <v>104560</v>
      </c>
      <c r="AF642" s="36">
        <v>104559</v>
      </c>
      <c r="AG642" s="36"/>
    </row>
    <row r="643" spans="1:33" ht="52.5" customHeight="1" x14ac:dyDescent="0.25">
      <c r="A643" s="36" t="s">
        <v>3458</v>
      </c>
      <c r="B643" s="36" t="s">
        <v>3459</v>
      </c>
      <c r="C643" s="36" t="s">
        <v>3460</v>
      </c>
      <c r="D643" s="36"/>
      <c r="E643" s="36" t="s">
        <v>3461</v>
      </c>
      <c r="F643" s="36" t="s">
        <v>3462</v>
      </c>
      <c r="G643" s="36" t="s">
        <v>440</v>
      </c>
      <c r="H643" s="36"/>
      <c r="I643" s="36" t="s">
        <v>57</v>
      </c>
      <c r="J643" s="36" t="s">
        <v>466</v>
      </c>
      <c r="K643" s="36"/>
      <c r="L643" s="38">
        <v>46904</v>
      </c>
      <c r="M643" s="38"/>
      <c r="N643" s="36">
        <v>345</v>
      </c>
      <c r="O643" s="36">
        <v>0</v>
      </c>
      <c r="P643" s="36">
        <v>0</v>
      </c>
      <c r="Q643" s="36">
        <v>0</v>
      </c>
      <c r="R643" s="36" t="s">
        <v>458</v>
      </c>
      <c r="S643" s="36" t="s">
        <v>601</v>
      </c>
      <c r="T643" s="36" t="s">
        <v>601</v>
      </c>
      <c r="U643" s="36" t="s">
        <v>460</v>
      </c>
      <c r="V643" s="38"/>
      <c r="W643" s="38"/>
      <c r="X643" s="38"/>
      <c r="Y643" s="38"/>
      <c r="Z643" s="36" t="s">
        <v>3463</v>
      </c>
      <c r="AA643" s="36" t="s">
        <v>462</v>
      </c>
      <c r="AB643" s="36" t="s">
        <v>478</v>
      </c>
      <c r="AC643" s="36"/>
      <c r="AD643" s="36"/>
      <c r="AE643" s="36">
        <v>102674</v>
      </c>
      <c r="AF643" s="36">
        <v>75830</v>
      </c>
      <c r="AG643" s="36"/>
    </row>
    <row r="644" spans="1:33" ht="52.5" customHeight="1" x14ac:dyDescent="0.25">
      <c r="A644" s="36">
        <v>100534</v>
      </c>
      <c r="B644" s="36" t="s">
        <v>3464</v>
      </c>
      <c r="C644" s="36" t="s">
        <v>3465</v>
      </c>
      <c r="D644" s="36"/>
      <c r="E644" s="36" t="s">
        <v>3466</v>
      </c>
      <c r="F644" s="36"/>
      <c r="G644" s="36" t="s">
        <v>440</v>
      </c>
      <c r="H644" s="36"/>
      <c r="I644" s="36" t="s">
        <v>473</v>
      </c>
      <c r="J644" s="36" t="s">
        <v>1003</v>
      </c>
      <c r="K644" s="36" t="s">
        <v>3467</v>
      </c>
      <c r="L644" s="38">
        <v>46904</v>
      </c>
      <c r="M644" s="38"/>
      <c r="N644" s="36">
        <v>345</v>
      </c>
      <c r="O644" s="36">
        <v>0</v>
      </c>
      <c r="P644" s="36">
        <v>0</v>
      </c>
      <c r="Q644" s="36">
        <v>0</v>
      </c>
      <c r="R644" s="36" t="s">
        <v>458</v>
      </c>
      <c r="S644" s="36" t="s">
        <v>1004</v>
      </c>
      <c r="T644" s="36"/>
      <c r="U644" s="36" t="s">
        <v>460</v>
      </c>
      <c r="V644" s="38"/>
      <c r="W644" s="38"/>
      <c r="X644" s="38"/>
      <c r="Y644" s="38"/>
      <c r="Z644" s="36" t="s">
        <v>3468</v>
      </c>
      <c r="AA644" s="36" t="s">
        <v>462</v>
      </c>
      <c r="AB644" s="36"/>
      <c r="AC644" s="36"/>
      <c r="AD644" s="36"/>
      <c r="AE644" s="36">
        <v>100535</v>
      </c>
      <c r="AF644" s="36">
        <v>100534</v>
      </c>
      <c r="AG644" s="36"/>
    </row>
    <row r="645" spans="1:33" ht="52.5" customHeight="1" x14ac:dyDescent="0.25">
      <c r="A645" s="36" t="s">
        <v>3469</v>
      </c>
      <c r="B645" s="36" t="s">
        <v>3470</v>
      </c>
      <c r="C645" s="36" t="s">
        <v>3471</v>
      </c>
      <c r="D645" s="36"/>
      <c r="E645" s="36" t="s">
        <v>3472</v>
      </c>
      <c r="F645" s="36" t="s">
        <v>3473</v>
      </c>
      <c r="G645" s="36" t="s">
        <v>440</v>
      </c>
      <c r="H645" s="36"/>
      <c r="I645" s="36" t="s">
        <v>57</v>
      </c>
      <c r="J645" s="36" t="s">
        <v>466</v>
      </c>
      <c r="K645" s="36"/>
      <c r="L645" s="38">
        <v>46904</v>
      </c>
      <c r="M645" s="38"/>
      <c r="N645" s="36">
        <v>138</v>
      </c>
      <c r="O645" s="36">
        <v>0</v>
      </c>
      <c r="P645" s="36">
        <v>0</v>
      </c>
      <c r="Q645" s="36">
        <v>0</v>
      </c>
      <c r="R645" s="36" t="s">
        <v>458</v>
      </c>
      <c r="S645" s="36" t="s">
        <v>467</v>
      </c>
      <c r="T645" s="36" t="s">
        <v>774</v>
      </c>
      <c r="U645" s="36" t="s">
        <v>460</v>
      </c>
      <c r="V645" s="38"/>
      <c r="W645" s="38"/>
      <c r="X645" s="38"/>
      <c r="Y645" s="38"/>
      <c r="Z645" s="36" t="s">
        <v>3474</v>
      </c>
      <c r="AA645" s="36" t="s">
        <v>462</v>
      </c>
      <c r="AB645" s="36" t="s">
        <v>478</v>
      </c>
      <c r="AC645" s="36"/>
      <c r="AD645" s="36"/>
      <c r="AE645" s="36">
        <v>110904</v>
      </c>
      <c r="AF645" s="36">
        <v>110075</v>
      </c>
      <c r="AG645" s="36"/>
    </row>
    <row r="646" spans="1:33" ht="52.5" customHeight="1" x14ac:dyDescent="0.25">
      <c r="A646" s="36">
        <v>109920</v>
      </c>
      <c r="B646" s="36" t="s">
        <v>3475</v>
      </c>
      <c r="C646" s="36"/>
      <c r="D646" s="36"/>
      <c r="E646" s="36">
        <v>5020</v>
      </c>
      <c r="F646" s="36">
        <v>5187</v>
      </c>
      <c r="G646" s="36" t="s">
        <v>440</v>
      </c>
      <c r="H646" s="36"/>
      <c r="I646" s="36" t="s">
        <v>483</v>
      </c>
      <c r="J646" s="36" t="s">
        <v>484</v>
      </c>
      <c r="K646" s="36" t="s">
        <v>3476</v>
      </c>
      <c r="L646" s="38">
        <v>46904</v>
      </c>
      <c r="M646" s="38"/>
      <c r="N646" s="36">
        <v>138</v>
      </c>
      <c r="O646" s="36">
        <v>0</v>
      </c>
      <c r="P646" s="36">
        <v>1.87</v>
      </c>
      <c r="Q646" s="36">
        <v>0</v>
      </c>
      <c r="R646" s="36" t="s">
        <v>458</v>
      </c>
      <c r="S646" s="36" t="s">
        <v>519</v>
      </c>
      <c r="T646" s="36" t="s">
        <v>519</v>
      </c>
      <c r="U646" s="36" t="s">
        <v>460</v>
      </c>
      <c r="V646" s="38"/>
      <c r="W646" s="38"/>
      <c r="X646" s="38"/>
      <c r="Y646" s="38"/>
      <c r="Z646" s="36" t="s">
        <v>3477</v>
      </c>
      <c r="AA646" s="36" t="s">
        <v>462</v>
      </c>
      <c r="AB646" s="36"/>
      <c r="AC646" s="36"/>
      <c r="AD646" s="36"/>
      <c r="AE646" s="36">
        <v>109921</v>
      </c>
      <c r="AF646" s="36">
        <v>109920</v>
      </c>
      <c r="AG646" s="36"/>
    </row>
    <row r="647" spans="1:33" ht="52.5" customHeight="1" x14ac:dyDescent="0.25">
      <c r="A647" s="36">
        <v>104607</v>
      </c>
      <c r="B647" s="36" t="s">
        <v>3478</v>
      </c>
      <c r="C647" s="36" t="s">
        <v>3479</v>
      </c>
      <c r="D647" s="36" t="s">
        <v>1955</v>
      </c>
      <c r="E647" s="36" t="s">
        <v>3480</v>
      </c>
      <c r="F647" s="36"/>
      <c r="G647" s="36" t="s">
        <v>440</v>
      </c>
      <c r="H647" s="36" t="s">
        <v>3481</v>
      </c>
      <c r="I647" s="36" t="s">
        <v>3482</v>
      </c>
      <c r="J647" s="36" t="s">
        <v>1958</v>
      </c>
      <c r="K647" s="36"/>
      <c r="L647" s="38">
        <v>46904</v>
      </c>
      <c r="M647" s="38"/>
      <c r="N647" s="36">
        <v>345</v>
      </c>
      <c r="O647" s="36">
        <v>0.25</v>
      </c>
      <c r="P647" s="36">
        <v>0</v>
      </c>
      <c r="Q647" s="36">
        <v>0</v>
      </c>
      <c r="R647" s="36" t="s">
        <v>458</v>
      </c>
      <c r="S647" s="36" t="s">
        <v>1932</v>
      </c>
      <c r="T647" s="36"/>
      <c r="U647" s="36" t="s">
        <v>460</v>
      </c>
      <c r="V647" s="38"/>
      <c r="W647" s="38"/>
      <c r="X647" s="38"/>
      <c r="Y647" s="38"/>
      <c r="Z647" s="36">
        <v>80231</v>
      </c>
      <c r="AA647" s="36" t="s">
        <v>462</v>
      </c>
      <c r="AB647" s="36"/>
      <c r="AC647" s="36"/>
      <c r="AD647" s="36"/>
      <c r="AE647" s="36">
        <v>104608</v>
      </c>
      <c r="AF647" s="36">
        <v>104607</v>
      </c>
      <c r="AG647" s="36"/>
    </row>
    <row r="648" spans="1:33" ht="52.5" customHeight="1" x14ac:dyDescent="0.25">
      <c r="A648" s="36">
        <v>104611</v>
      </c>
      <c r="B648" s="36" t="s">
        <v>3483</v>
      </c>
      <c r="C648" s="36" t="s">
        <v>3484</v>
      </c>
      <c r="D648" s="36" t="s">
        <v>3391</v>
      </c>
      <c r="E648" s="36" t="s">
        <v>1409</v>
      </c>
      <c r="F648" s="36"/>
      <c r="G648" s="36" t="s">
        <v>440</v>
      </c>
      <c r="H648" s="36" t="s">
        <v>3485</v>
      </c>
      <c r="I648" s="36" t="s">
        <v>574</v>
      </c>
      <c r="J648" s="36" t="s">
        <v>1958</v>
      </c>
      <c r="K648" s="36" t="s">
        <v>3486</v>
      </c>
      <c r="L648" s="38">
        <v>46904</v>
      </c>
      <c r="M648" s="38"/>
      <c r="N648" s="36">
        <v>138</v>
      </c>
      <c r="O648" s="36">
        <v>0.4</v>
      </c>
      <c r="P648" s="36">
        <v>0</v>
      </c>
      <c r="Q648" s="36">
        <v>0</v>
      </c>
      <c r="R648" s="36" t="s">
        <v>458</v>
      </c>
      <c r="S648" s="36" t="s">
        <v>1410</v>
      </c>
      <c r="T648" s="36"/>
      <c r="U648" s="36" t="s">
        <v>460</v>
      </c>
      <c r="V648" s="38"/>
      <c r="W648" s="38"/>
      <c r="X648" s="38"/>
      <c r="Y648" s="38"/>
      <c r="Z648" s="36" t="s">
        <v>3487</v>
      </c>
      <c r="AA648" s="36" t="s">
        <v>462</v>
      </c>
      <c r="AB648" s="36"/>
      <c r="AC648" s="36"/>
      <c r="AD648" s="36"/>
      <c r="AE648" s="36">
        <v>104612</v>
      </c>
      <c r="AF648" s="36">
        <v>104611</v>
      </c>
      <c r="AG648" s="36"/>
    </row>
    <row r="649" spans="1:33" ht="52.5" customHeight="1" x14ac:dyDescent="0.25">
      <c r="A649" s="36" t="s">
        <v>3488</v>
      </c>
      <c r="B649" s="36" t="s">
        <v>3489</v>
      </c>
      <c r="C649" s="36" t="s">
        <v>3490</v>
      </c>
      <c r="D649" s="36"/>
      <c r="E649" s="36" t="s">
        <v>1380</v>
      </c>
      <c r="F649" s="36"/>
      <c r="G649" s="36" t="s">
        <v>440</v>
      </c>
      <c r="H649" s="36"/>
      <c r="I649" s="36" t="s">
        <v>57</v>
      </c>
      <c r="J649" s="36" t="s">
        <v>466</v>
      </c>
      <c r="K649" s="36"/>
      <c r="L649" s="38">
        <v>46904</v>
      </c>
      <c r="M649" s="38"/>
      <c r="N649" s="36">
        <v>345</v>
      </c>
      <c r="O649" s="36">
        <v>0</v>
      </c>
      <c r="P649" s="36">
        <v>0</v>
      </c>
      <c r="Q649" s="36">
        <v>200</v>
      </c>
      <c r="R649" s="36" t="s">
        <v>458</v>
      </c>
      <c r="S649" s="36" t="s">
        <v>909</v>
      </c>
      <c r="T649" s="36"/>
      <c r="U649" s="36" t="s">
        <v>475</v>
      </c>
      <c r="V649" s="38" t="s">
        <v>3491</v>
      </c>
      <c r="W649" s="38">
        <v>45799</v>
      </c>
      <c r="X649" s="38">
        <v>45821</v>
      </c>
      <c r="Y649" s="38">
        <v>45824</v>
      </c>
      <c r="Z649" s="36" t="s">
        <v>3492</v>
      </c>
      <c r="AA649" s="36" t="s">
        <v>462</v>
      </c>
      <c r="AB649" s="36" t="s">
        <v>478</v>
      </c>
      <c r="AC649" s="36"/>
      <c r="AD649" s="36"/>
      <c r="AE649" s="36">
        <v>99275</v>
      </c>
      <c r="AF649" s="36">
        <v>99274</v>
      </c>
      <c r="AG649" s="36"/>
    </row>
    <row r="650" spans="1:33" ht="52.5" customHeight="1" x14ac:dyDescent="0.25">
      <c r="A650" s="36" t="s">
        <v>3493</v>
      </c>
      <c r="B650" s="36" t="s">
        <v>3489</v>
      </c>
      <c r="C650" s="36" t="s">
        <v>3494</v>
      </c>
      <c r="D650" s="36"/>
      <c r="E650" s="36" t="s">
        <v>1380</v>
      </c>
      <c r="F650" s="36"/>
      <c r="G650" s="36" t="s">
        <v>440</v>
      </c>
      <c r="H650" s="36"/>
      <c r="I650" s="36" t="s">
        <v>57</v>
      </c>
      <c r="J650" s="36" t="s">
        <v>466</v>
      </c>
      <c r="K650" s="36"/>
      <c r="L650" s="38">
        <v>46904</v>
      </c>
      <c r="M650" s="38"/>
      <c r="N650" s="36">
        <v>345</v>
      </c>
      <c r="O650" s="36">
        <v>0</v>
      </c>
      <c r="P650" s="36">
        <v>0</v>
      </c>
      <c r="Q650" s="36">
        <v>0</v>
      </c>
      <c r="R650" s="36" t="s">
        <v>458</v>
      </c>
      <c r="S650" s="36" t="s">
        <v>909</v>
      </c>
      <c r="T650" s="36"/>
      <c r="U650" s="36" t="s">
        <v>475</v>
      </c>
      <c r="V650" s="38" t="s">
        <v>3491</v>
      </c>
      <c r="W650" s="38">
        <v>45799</v>
      </c>
      <c r="X650" s="38">
        <v>45821</v>
      </c>
      <c r="Y650" s="38">
        <v>45824</v>
      </c>
      <c r="Z650" s="36" t="s">
        <v>3495</v>
      </c>
      <c r="AA650" s="36" t="s">
        <v>462</v>
      </c>
      <c r="AB650" s="36" t="s">
        <v>478</v>
      </c>
      <c r="AC650" s="36"/>
      <c r="AD650" s="36" t="s">
        <v>1343</v>
      </c>
      <c r="AE650" s="36">
        <v>99276</v>
      </c>
      <c r="AF650" s="36">
        <v>99274</v>
      </c>
      <c r="AG650" s="36"/>
    </row>
    <row r="651" spans="1:33" ht="52.5" customHeight="1" x14ac:dyDescent="0.25">
      <c r="A651" s="36" t="s">
        <v>3496</v>
      </c>
      <c r="B651" s="36" t="s">
        <v>3489</v>
      </c>
      <c r="C651" s="36" t="s">
        <v>3497</v>
      </c>
      <c r="D651" s="36"/>
      <c r="E651" s="36" t="s">
        <v>1380</v>
      </c>
      <c r="F651" s="36"/>
      <c r="G651" s="36" t="s">
        <v>440</v>
      </c>
      <c r="H651" s="36"/>
      <c r="I651" s="36" t="s">
        <v>57</v>
      </c>
      <c r="J651" s="36" t="s">
        <v>466</v>
      </c>
      <c r="K651" s="36"/>
      <c r="L651" s="38">
        <v>46904</v>
      </c>
      <c r="M651" s="38"/>
      <c r="N651" s="36">
        <v>138</v>
      </c>
      <c r="O651" s="36">
        <v>0</v>
      </c>
      <c r="P651" s="36">
        <v>0</v>
      </c>
      <c r="Q651" s="36">
        <v>0</v>
      </c>
      <c r="R651" s="36" t="s">
        <v>458</v>
      </c>
      <c r="S651" s="36" t="s">
        <v>909</v>
      </c>
      <c r="T651" s="36"/>
      <c r="U651" s="36" t="s">
        <v>475</v>
      </c>
      <c r="V651" s="38" t="s">
        <v>3491</v>
      </c>
      <c r="W651" s="38">
        <v>45799</v>
      </c>
      <c r="X651" s="38">
        <v>45821</v>
      </c>
      <c r="Y651" s="38">
        <v>45824</v>
      </c>
      <c r="Z651" s="36" t="s">
        <v>3498</v>
      </c>
      <c r="AA651" s="36" t="s">
        <v>462</v>
      </c>
      <c r="AB651" s="36" t="s">
        <v>478</v>
      </c>
      <c r="AC651" s="36"/>
      <c r="AD651" s="36" t="s">
        <v>1343</v>
      </c>
      <c r="AE651" s="36">
        <v>99277</v>
      </c>
      <c r="AF651" s="36">
        <v>99274</v>
      </c>
      <c r="AG651" s="36"/>
    </row>
    <row r="652" spans="1:33" ht="52.5" customHeight="1" x14ac:dyDescent="0.25">
      <c r="A652" s="36">
        <v>99802</v>
      </c>
      <c r="B652" s="36" t="s">
        <v>3499</v>
      </c>
      <c r="C652" s="36" t="s">
        <v>3500</v>
      </c>
      <c r="D652" s="36" t="s">
        <v>525</v>
      </c>
      <c r="E652" s="36" t="s">
        <v>3501</v>
      </c>
      <c r="F652" s="36"/>
      <c r="G652" s="36" t="s">
        <v>440</v>
      </c>
      <c r="H652" s="36"/>
      <c r="I652" s="36" t="s">
        <v>574</v>
      </c>
      <c r="J652" s="36" t="s">
        <v>1711</v>
      </c>
      <c r="K652" s="36" t="s">
        <v>3502</v>
      </c>
      <c r="L652" s="38">
        <v>46904</v>
      </c>
      <c r="M652" s="38"/>
      <c r="N652" s="36">
        <v>138</v>
      </c>
      <c r="O652" s="36">
        <v>0</v>
      </c>
      <c r="P652" s="36">
        <v>0</v>
      </c>
      <c r="Q652" s="36">
        <v>0</v>
      </c>
      <c r="R652" s="36" t="s">
        <v>458</v>
      </c>
      <c r="S652" s="36" t="s">
        <v>568</v>
      </c>
      <c r="T652" s="36"/>
      <c r="U652" s="36" t="s">
        <v>460</v>
      </c>
      <c r="V652" s="38"/>
      <c r="W652" s="38"/>
      <c r="X652" s="38"/>
      <c r="Y652" s="38"/>
      <c r="Z652" s="36" t="s">
        <v>3503</v>
      </c>
      <c r="AA652" s="36" t="s">
        <v>462</v>
      </c>
      <c r="AB652" s="36"/>
      <c r="AC652" s="36"/>
      <c r="AD652" s="36"/>
      <c r="AE652" s="36">
        <v>99803</v>
      </c>
      <c r="AF652" s="36">
        <v>99802</v>
      </c>
      <c r="AG652" s="36"/>
    </row>
    <row r="653" spans="1:33" ht="52.5" customHeight="1" x14ac:dyDescent="0.25">
      <c r="A653" s="36">
        <v>99863</v>
      </c>
      <c r="B653" s="36" t="s">
        <v>3504</v>
      </c>
      <c r="C653" s="36" t="s">
        <v>3505</v>
      </c>
      <c r="D653" s="36"/>
      <c r="E653" s="36" t="s">
        <v>3506</v>
      </c>
      <c r="F653" s="36"/>
      <c r="G653" s="36" t="s">
        <v>440</v>
      </c>
      <c r="H653" s="36"/>
      <c r="I653" s="36" t="s">
        <v>574</v>
      </c>
      <c r="J653" s="36" t="s">
        <v>2673</v>
      </c>
      <c r="K653" s="36"/>
      <c r="L653" s="38">
        <v>46904</v>
      </c>
      <c r="M653" s="38"/>
      <c r="N653" s="36">
        <v>138</v>
      </c>
      <c r="O653" s="36">
        <v>0</v>
      </c>
      <c r="P653" s="36">
        <v>0</v>
      </c>
      <c r="Q653" s="36">
        <v>0</v>
      </c>
      <c r="R653" s="36" t="s">
        <v>458</v>
      </c>
      <c r="S653" s="36" t="s">
        <v>841</v>
      </c>
      <c r="T653" s="36"/>
      <c r="U653" s="36" t="s">
        <v>460</v>
      </c>
      <c r="V653" s="38"/>
      <c r="W653" s="38"/>
      <c r="X653" s="38"/>
      <c r="Y653" s="38"/>
      <c r="Z653" s="36" t="s">
        <v>3507</v>
      </c>
      <c r="AA653" s="36" t="s">
        <v>462</v>
      </c>
      <c r="AB653" s="36"/>
      <c r="AC653" s="36"/>
      <c r="AD653" s="36"/>
      <c r="AE653" s="36">
        <v>99864</v>
      </c>
      <c r="AF653" s="36">
        <v>99863</v>
      </c>
      <c r="AG653" s="36"/>
    </row>
    <row r="654" spans="1:33" ht="52.5" customHeight="1" x14ac:dyDescent="0.25">
      <c r="A654" s="36">
        <v>99933</v>
      </c>
      <c r="B654" s="36" t="s">
        <v>3508</v>
      </c>
      <c r="C654" s="36" t="s">
        <v>3509</v>
      </c>
      <c r="D654" s="36"/>
      <c r="E654" s="36" t="s">
        <v>3510</v>
      </c>
      <c r="F654" s="36"/>
      <c r="G654" s="36" t="s">
        <v>440</v>
      </c>
      <c r="H654" s="36"/>
      <c r="I654" s="36" t="s">
        <v>574</v>
      </c>
      <c r="J654" s="36" t="s">
        <v>2673</v>
      </c>
      <c r="K654" s="36" t="s">
        <v>3511</v>
      </c>
      <c r="L654" s="38">
        <v>46904</v>
      </c>
      <c r="M654" s="38"/>
      <c r="N654" s="36">
        <v>138</v>
      </c>
      <c r="O654" s="36">
        <v>0.6</v>
      </c>
      <c r="P654" s="36">
        <v>0</v>
      </c>
      <c r="Q654" s="36">
        <v>0</v>
      </c>
      <c r="R654" s="36" t="s">
        <v>458</v>
      </c>
      <c r="S654" s="36" t="s">
        <v>841</v>
      </c>
      <c r="T654" s="36"/>
      <c r="U654" s="36" t="s">
        <v>460</v>
      </c>
      <c r="V654" s="38"/>
      <c r="W654" s="38"/>
      <c r="X654" s="38"/>
      <c r="Y654" s="38"/>
      <c r="Z654" s="36" t="s">
        <v>3512</v>
      </c>
      <c r="AA654" s="36" t="s">
        <v>462</v>
      </c>
      <c r="AB654" s="36"/>
      <c r="AC654" s="36"/>
      <c r="AD654" s="36"/>
      <c r="AE654" s="36">
        <v>99934</v>
      </c>
      <c r="AF654" s="36">
        <v>99933</v>
      </c>
      <c r="AG654" s="36"/>
    </row>
    <row r="655" spans="1:33" ht="52.5" customHeight="1" x14ac:dyDescent="0.25">
      <c r="A655" s="36">
        <v>84896</v>
      </c>
      <c r="B655" s="36" t="s">
        <v>3513</v>
      </c>
      <c r="C655" s="36" t="s">
        <v>3514</v>
      </c>
      <c r="D655" s="36"/>
      <c r="E655" s="36">
        <v>5259</v>
      </c>
      <c r="F655" s="36" t="s">
        <v>3407</v>
      </c>
      <c r="G655" s="36" t="s">
        <v>440</v>
      </c>
      <c r="H655" s="36" t="s">
        <v>3515</v>
      </c>
      <c r="I655" s="36" t="s">
        <v>483</v>
      </c>
      <c r="J655" s="36" t="s">
        <v>484</v>
      </c>
      <c r="K655" s="36" t="s">
        <v>3516</v>
      </c>
      <c r="L655" s="38">
        <v>46904</v>
      </c>
      <c r="M655" s="38"/>
      <c r="N655" s="36">
        <v>138</v>
      </c>
      <c r="O655" s="36">
        <v>0</v>
      </c>
      <c r="P655" s="36">
        <v>0</v>
      </c>
      <c r="Q655" s="36">
        <v>0</v>
      </c>
      <c r="R655" s="36" t="s">
        <v>458</v>
      </c>
      <c r="S655" s="36" t="s">
        <v>631</v>
      </c>
      <c r="T655" s="36"/>
      <c r="U655" s="36" t="s">
        <v>934</v>
      </c>
      <c r="V655" s="38" t="s">
        <v>1600</v>
      </c>
      <c r="W655" s="38"/>
      <c r="X655" s="38">
        <v>45338</v>
      </c>
      <c r="Y655" s="38"/>
      <c r="Z655" s="36" t="s">
        <v>3517</v>
      </c>
      <c r="AA655" s="36" t="s">
        <v>462</v>
      </c>
      <c r="AB655" s="36"/>
      <c r="AC655" s="36"/>
      <c r="AD655" s="36"/>
      <c r="AE655" s="36">
        <v>84897</v>
      </c>
      <c r="AF655" s="36">
        <v>84896</v>
      </c>
      <c r="AG655" s="36"/>
    </row>
    <row r="656" spans="1:33" ht="52.5" customHeight="1" x14ac:dyDescent="0.25">
      <c r="A656" s="36">
        <v>86829</v>
      </c>
      <c r="B656" s="36" t="s">
        <v>3518</v>
      </c>
      <c r="C656" s="36" t="s">
        <v>3519</v>
      </c>
      <c r="D656" s="36" t="s">
        <v>1589</v>
      </c>
      <c r="E656" s="36" t="s">
        <v>3040</v>
      </c>
      <c r="F656" s="36" t="s">
        <v>3520</v>
      </c>
      <c r="G656" s="36" t="s">
        <v>440</v>
      </c>
      <c r="H656" s="36" t="s">
        <v>3521</v>
      </c>
      <c r="I656" s="36" t="s">
        <v>511</v>
      </c>
      <c r="J656" s="36" t="s">
        <v>3522</v>
      </c>
      <c r="K656" s="36"/>
      <c r="L656" s="38">
        <v>46904</v>
      </c>
      <c r="M656" s="38"/>
      <c r="N656" s="36">
        <v>138</v>
      </c>
      <c r="O656" s="36">
        <v>0</v>
      </c>
      <c r="P656" s="36">
        <v>37</v>
      </c>
      <c r="Q656" s="36">
        <v>0</v>
      </c>
      <c r="R656" s="36" t="s">
        <v>458</v>
      </c>
      <c r="S656" s="36" t="s">
        <v>1092</v>
      </c>
      <c r="T656" s="36" t="s">
        <v>1092</v>
      </c>
      <c r="U656" s="36" t="s">
        <v>460</v>
      </c>
      <c r="V656" s="38" t="s">
        <v>3523</v>
      </c>
      <c r="W656" s="38">
        <v>45030</v>
      </c>
      <c r="X656" s="38">
        <v>45051</v>
      </c>
      <c r="Y656" s="38"/>
      <c r="Z656" s="36" t="s">
        <v>3524</v>
      </c>
      <c r="AA656" s="36" t="s">
        <v>462</v>
      </c>
      <c r="AB656" s="36" t="s">
        <v>478</v>
      </c>
      <c r="AC656" s="36"/>
      <c r="AD656" s="36"/>
      <c r="AE656" s="36">
        <v>86830</v>
      </c>
      <c r="AF656" s="36">
        <v>86829</v>
      </c>
      <c r="AG656" s="36"/>
    </row>
    <row r="657" spans="1:33" ht="52.5" customHeight="1" x14ac:dyDescent="0.25">
      <c r="A657" s="36">
        <v>86857</v>
      </c>
      <c r="B657" s="36" t="s">
        <v>3525</v>
      </c>
      <c r="C657" s="36" t="s">
        <v>3526</v>
      </c>
      <c r="D657" s="36" t="s">
        <v>913</v>
      </c>
      <c r="E657" s="36" t="s">
        <v>3527</v>
      </c>
      <c r="F657" s="36"/>
      <c r="G657" s="36" t="s">
        <v>440</v>
      </c>
      <c r="H657" s="36"/>
      <c r="I657" s="36" t="s">
        <v>574</v>
      </c>
      <c r="J657" s="36" t="s">
        <v>2013</v>
      </c>
      <c r="K657" s="36" t="s">
        <v>3528</v>
      </c>
      <c r="L657" s="38">
        <v>46904</v>
      </c>
      <c r="M657" s="38"/>
      <c r="N657" s="36">
        <v>345</v>
      </c>
      <c r="O657" s="36">
        <v>0</v>
      </c>
      <c r="P657" s="36">
        <v>0</v>
      </c>
      <c r="Q657" s="36">
        <v>0</v>
      </c>
      <c r="R657" s="36" t="s">
        <v>3529</v>
      </c>
      <c r="S657" s="36" t="s">
        <v>2088</v>
      </c>
      <c r="T657" s="36"/>
      <c r="U657" s="36" t="s">
        <v>460</v>
      </c>
      <c r="V657" s="38"/>
      <c r="W657" s="38"/>
      <c r="X657" s="38"/>
      <c r="Y657" s="38"/>
      <c r="Z657" s="36">
        <v>8123</v>
      </c>
      <c r="AA657" s="36" t="s">
        <v>462</v>
      </c>
      <c r="AB657" s="36"/>
      <c r="AC657" s="36"/>
      <c r="AD657" s="36"/>
      <c r="AE657" s="36">
        <v>86858</v>
      </c>
      <c r="AF657" s="36">
        <v>86857</v>
      </c>
      <c r="AG657" s="36"/>
    </row>
    <row r="658" spans="1:33" ht="52.5" customHeight="1" x14ac:dyDescent="0.25">
      <c r="A658" s="36">
        <v>91537</v>
      </c>
      <c r="B658" s="36" t="s">
        <v>3530</v>
      </c>
      <c r="C658" s="36" t="s">
        <v>3531</v>
      </c>
      <c r="D658" s="36"/>
      <c r="E658" s="36"/>
      <c r="F658" s="36"/>
      <c r="G658" s="36" t="s">
        <v>440</v>
      </c>
      <c r="H658" s="36"/>
      <c r="I658" s="36" t="s">
        <v>473</v>
      </c>
      <c r="J658" s="36" t="s">
        <v>1003</v>
      </c>
      <c r="K658" s="36"/>
      <c r="L658" s="38">
        <v>46904</v>
      </c>
      <c r="M658" s="38">
        <v>46477</v>
      </c>
      <c r="N658" s="36">
        <v>138</v>
      </c>
      <c r="O658" s="36">
        <v>0</v>
      </c>
      <c r="P658" s="36">
        <v>0</v>
      </c>
      <c r="Q658" s="36">
        <v>0</v>
      </c>
      <c r="R658" s="36" t="s">
        <v>458</v>
      </c>
      <c r="S658" s="36" t="s">
        <v>576</v>
      </c>
      <c r="T658" s="36" t="s">
        <v>576</v>
      </c>
      <c r="U658" s="36" t="s">
        <v>460</v>
      </c>
      <c r="V658" s="38"/>
      <c r="W658" s="38"/>
      <c r="X658" s="38"/>
      <c r="Y658" s="38"/>
      <c r="Z658" s="36" t="s">
        <v>3532</v>
      </c>
      <c r="AA658" s="36" t="s">
        <v>462</v>
      </c>
      <c r="AB658" s="36"/>
      <c r="AC658" s="36"/>
      <c r="AD658" s="36"/>
      <c r="AE658" s="36">
        <v>91538</v>
      </c>
      <c r="AF658" s="36">
        <v>91537</v>
      </c>
      <c r="AG658" s="36"/>
    </row>
    <row r="659" spans="1:33" ht="52.5" customHeight="1" x14ac:dyDescent="0.25">
      <c r="A659" s="36">
        <v>93224</v>
      </c>
      <c r="B659" s="36" t="s">
        <v>3533</v>
      </c>
      <c r="C659" s="36" t="s">
        <v>3534</v>
      </c>
      <c r="D659" s="36"/>
      <c r="E659" s="36" t="s">
        <v>3535</v>
      </c>
      <c r="F659" s="36"/>
      <c r="G659" s="36" t="s">
        <v>440</v>
      </c>
      <c r="H659" s="36"/>
      <c r="I659" s="36" t="s">
        <v>574</v>
      </c>
      <c r="J659" s="36" t="s">
        <v>2673</v>
      </c>
      <c r="K659" s="36"/>
      <c r="L659" s="38">
        <v>46904</v>
      </c>
      <c r="M659" s="38"/>
      <c r="N659" s="36">
        <v>138</v>
      </c>
      <c r="O659" s="36">
        <v>7.2</v>
      </c>
      <c r="P659" s="36">
        <v>0</v>
      </c>
      <c r="Q659" s="36">
        <v>0</v>
      </c>
      <c r="R659" s="36" t="s">
        <v>458</v>
      </c>
      <c r="S659" s="36" t="s">
        <v>1334</v>
      </c>
      <c r="T659" s="36"/>
      <c r="U659" s="36" t="s">
        <v>460</v>
      </c>
      <c r="V659" s="38"/>
      <c r="W659" s="38"/>
      <c r="X659" s="38"/>
      <c r="Y659" s="38"/>
      <c r="Z659" s="36" t="s">
        <v>3536</v>
      </c>
      <c r="AA659" s="36" t="s">
        <v>462</v>
      </c>
      <c r="AB659" s="36"/>
      <c r="AC659" s="36"/>
      <c r="AD659" s="36"/>
      <c r="AE659" s="36">
        <v>93225</v>
      </c>
      <c r="AF659" s="36">
        <v>93224</v>
      </c>
      <c r="AG659" s="36"/>
    </row>
    <row r="660" spans="1:33" ht="52.5" customHeight="1" x14ac:dyDescent="0.25">
      <c r="A660" s="36">
        <v>98997</v>
      </c>
      <c r="B660" s="36" t="s">
        <v>3537</v>
      </c>
      <c r="C660" s="36" t="s">
        <v>3538</v>
      </c>
      <c r="D660" s="36"/>
      <c r="E660" s="36" t="s">
        <v>3386</v>
      </c>
      <c r="F660" s="36" t="s">
        <v>599</v>
      </c>
      <c r="G660" s="36" t="s">
        <v>440</v>
      </c>
      <c r="H660" s="36"/>
      <c r="I660" s="36" t="s">
        <v>57</v>
      </c>
      <c r="J660" s="36" t="s">
        <v>466</v>
      </c>
      <c r="K660" s="36"/>
      <c r="L660" s="38">
        <v>46904</v>
      </c>
      <c r="M660" s="38"/>
      <c r="N660" s="36">
        <v>138</v>
      </c>
      <c r="O660" s="36">
        <v>0</v>
      </c>
      <c r="P660" s="36">
        <v>13.84</v>
      </c>
      <c r="Q660" s="36">
        <v>0</v>
      </c>
      <c r="R660" s="36" t="s">
        <v>458</v>
      </c>
      <c r="S660" s="36" t="s">
        <v>601</v>
      </c>
      <c r="T660" s="36" t="s">
        <v>601</v>
      </c>
      <c r="U660" s="36" t="s">
        <v>475</v>
      </c>
      <c r="V660" s="38" t="s">
        <v>3539</v>
      </c>
      <c r="W660" s="38">
        <v>45782</v>
      </c>
      <c r="X660" s="38">
        <v>45805</v>
      </c>
      <c r="Y660" s="38">
        <v>45805</v>
      </c>
      <c r="Z660" s="36" t="s">
        <v>3540</v>
      </c>
      <c r="AA660" s="36" t="s">
        <v>462</v>
      </c>
      <c r="AB660" s="36" t="s">
        <v>478</v>
      </c>
      <c r="AC660" s="36"/>
      <c r="AD660" s="36" t="s">
        <v>1343</v>
      </c>
      <c r="AE660" s="36">
        <v>98998</v>
      </c>
      <c r="AF660" s="36">
        <v>98997</v>
      </c>
      <c r="AG660" s="36"/>
    </row>
    <row r="661" spans="1:33" ht="52.5" customHeight="1" x14ac:dyDescent="0.25">
      <c r="A661" s="36" t="s">
        <v>3541</v>
      </c>
      <c r="B661" s="36" t="s">
        <v>3430</v>
      </c>
      <c r="C661" s="36" t="s">
        <v>3542</v>
      </c>
      <c r="D661" s="36"/>
      <c r="E661" s="36" t="s">
        <v>1479</v>
      </c>
      <c r="F661" s="36" t="s">
        <v>493</v>
      </c>
      <c r="G661" s="36" t="s">
        <v>440</v>
      </c>
      <c r="H661" s="36"/>
      <c r="I661" s="36" t="s">
        <v>57</v>
      </c>
      <c r="J661" s="36" t="s">
        <v>466</v>
      </c>
      <c r="K661" s="36"/>
      <c r="L661" s="38">
        <v>46904</v>
      </c>
      <c r="M661" s="38"/>
      <c r="N661" s="36">
        <v>138</v>
      </c>
      <c r="O661" s="36">
        <v>0</v>
      </c>
      <c r="P661" s="36">
        <v>8.6300000000000008</v>
      </c>
      <c r="Q661" s="36">
        <v>0</v>
      </c>
      <c r="R661" s="36" t="s">
        <v>458</v>
      </c>
      <c r="S661" s="36" t="s">
        <v>493</v>
      </c>
      <c r="T661" s="36" t="s">
        <v>493</v>
      </c>
      <c r="U661" s="36" t="s">
        <v>475</v>
      </c>
      <c r="V661" s="38" t="s">
        <v>3433</v>
      </c>
      <c r="W661" s="38">
        <v>45742</v>
      </c>
      <c r="X661" s="38">
        <v>45765</v>
      </c>
      <c r="Y661" s="38">
        <v>45765</v>
      </c>
      <c r="Z661" s="36" t="s">
        <v>3543</v>
      </c>
      <c r="AA661" s="36" t="s">
        <v>462</v>
      </c>
      <c r="AB661" s="36" t="s">
        <v>478</v>
      </c>
      <c r="AC661" s="36"/>
      <c r="AD661" s="36" t="s">
        <v>1343</v>
      </c>
      <c r="AE661" s="36">
        <v>99012</v>
      </c>
      <c r="AF661" s="36">
        <v>99009</v>
      </c>
      <c r="AG661" s="36"/>
    </row>
    <row r="662" spans="1:33" ht="52.5" customHeight="1" x14ac:dyDescent="0.25">
      <c r="A662" s="36">
        <v>102544</v>
      </c>
      <c r="B662" s="36" t="s">
        <v>3544</v>
      </c>
      <c r="C662" s="36"/>
      <c r="D662" s="36"/>
      <c r="E662" s="36" t="s">
        <v>3426</v>
      </c>
      <c r="F662" s="36" t="s">
        <v>1380</v>
      </c>
      <c r="G662" s="36" t="s">
        <v>440</v>
      </c>
      <c r="H662" s="36"/>
      <c r="I662" s="36" t="s">
        <v>57</v>
      </c>
      <c r="J662" s="36" t="s">
        <v>466</v>
      </c>
      <c r="K662" s="36"/>
      <c r="L662" s="38">
        <v>46904</v>
      </c>
      <c r="M662" s="38"/>
      <c r="N662" s="36">
        <v>138</v>
      </c>
      <c r="O662" s="36">
        <v>0</v>
      </c>
      <c r="P662" s="36">
        <v>0</v>
      </c>
      <c r="Q662" s="36">
        <v>0</v>
      </c>
      <c r="R662" s="36" t="s">
        <v>458</v>
      </c>
      <c r="S662" s="36" t="s">
        <v>467</v>
      </c>
      <c r="T662" s="36"/>
      <c r="U662" s="36" t="s">
        <v>460</v>
      </c>
      <c r="V662" s="38"/>
      <c r="W662" s="38"/>
      <c r="X662" s="38"/>
      <c r="Y662" s="38"/>
      <c r="Z662" s="36"/>
      <c r="AA662" s="36" t="s">
        <v>462</v>
      </c>
      <c r="AB662" s="36" t="s">
        <v>478</v>
      </c>
      <c r="AC662" s="36"/>
      <c r="AD662" s="36"/>
      <c r="AE662" s="36">
        <v>102545</v>
      </c>
      <c r="AF662" s="36">
        <v>102544</v>
      </c>
      <c r="AG662" s="36"/>
    </row>
    <row r="663" spans="1:33" ht="52.5" customHeight="1" x14ac:dyDescent="0.25">
      <c r="A663" s="36" t="s">
        <v>3545</v>
      </c>
      <c r="B663" s="36" t="s">
        <v>3436</v>
      </c>
      <c r="C663" s="36" t="s">
        <v>3546</v>
      </c>
      <c r="D663" s="36"/>
      <c r="E663" s="36" t="s">
        <v>645</v>
      </c>
      <c r="F663" s="36" t="s">
        <v>3547</v>
      </c>
      <c r="G663" s="36" t="s">
        <v>440</v>
      </c>
      <c r="H663" s="36"/>
      <c r="I663" s="36" t="s">
        <v>57</v>
      </c>
      <c r="J663" s="36" t="s">
        <v>466</v>
      </c>
      <c r="K663" s="36"/>
      <c r="L663" s="38">
        <v>46904</v>
      </c>
      <c r="M663" s="38"/>
      <c r="N663" s="36">
        <v>138</v>
      </c>
      <c r="O663" s="36">
        <v>0</v>
      </c>
      <c r="P663" s="36">
        <v>9.9700000000000006</v>
      </c>
      <c r="Q663" s="36">
        <v>0</v>
      </c>
      <c r="R663" s="36" t="s">
        <v>458</v>
      </c>
      <c r="S663" s="36"/>
      <c r="T663" s="36"/>
      <c r="U663" s="36" t="s">
        <v>475</v>
      </c>
      <c r="V663" s="38"/>
      <c r="W663" s="38">
        <v>46062</v>
      </c>
      <c r="X663" s="38">
        <v>46087</v>
      </c>
      <c r="Y663" s="38">
        <v>46106</v>
      </c>
      <c r="Z663" s="36" t="s">
        <v>3548</v>
      </c>
      <c r="AA663" s="36" t="s">
        <v>462</v>
      </c>
      <c r="AB663" s="36" t="s">
        <v>478</v>
      </c>
      <c r="AC663" s="36"/>
      <c r="AD663" s="36"/>
      <c r="AE663" s="36">
        <v>111336</v>
      </c>
      <c r="AF663" s="36">
        <v>111323</v>
      </c>
      <c r="AG663" s="36" t="s">
        <v>3441</v>
      </c>
    </row>
    <row r="664" spans="1:33" ht="52.5" customHeight="1" x14ac:dyDescent="0.25">
      <c r="A664" s="36" t="s">
        <v>3549</v>
      </c>
      <c r="B664" s="36" t="s">
        <v>3436</v>
      </c>
      <c r="C664" s="36" t="s">
        <v>3550</v>
      </c>
      <c r="D664" s="36"/>
      <c r="E664" s="36" t="s">
        <v>3551</v>
      </c>
      <c r="F664" s="36"/>
      <c r="G664" s="36" t="s">
        <v>440</v>
      </c>
      <c r="H664" s="36"/>
      <c r="I664" s="36" t="s">
        <v>57</v>
      </c>
      <c r="J664" s="36" t="s">
        <v>466</v>
      </c>
      <c r="K664" s="36"/>
      <c r="L664" s="38">
        <v>46904</v>
      </c>
      <c r="M664" s="38"/>
      <c r="N664" s="36">
        <v>138</v>
      </c>
      <c r="O664" s="36">
        <v>0</v>
      </c>
      <c r="P664" s="36">
        <v>0</v>
      </c>
      <c r="Q664" s="36">
        <v>0</v>
      </c>
      <c r="R664" s="36" t="s">
        <v>3552</v>
      </c>
      <c r="S664" s="36"/>
      <c r="T664" s="36"/>
      <c r="U664" s="36" t="s">
        <v>475</v>
      </c>
      <c r="V664" s="38"/>
      <c r="W664" s="38">
        <v>46062</v>
      </c>
      <c r="X664" s="38">
        <v>46087</v>
      </c>
      <c r="Y664" s="38">
        <v>46106</v>
      </c>
      <c r="Z664" s="36">
        <v>42170</v>
      </c>
      <c r="AA664" s="36" t="s">
        <v>462</v>
      </c>
      <c r="AB664" s="36" t="s">
        <v>478</v>
      </c>
      <c r="AC664" s="36"/>
      <c r="AD664" s="36"/>
      <c r="AE664" s="36">
        <v>111337</v>
      </c>
      <c r="AF664" s="36">
        <v>111323</v>
      </c>
      <c r="AG664" s="36" t="s">
        <v>3441</v>
      </c>
    </row>
    <row r="665" spans="1:33" ht="52.5" customHeight="1" x14ac:dyDescent="0.25">
      <c r="A665" s="36" t="s">
        <v>3553</v>
      </c>
      <c r="B665" s="36" t="s">
        <v>3436</v>
      </c>
      <c r="C665" s="36" t="s">
        <v>3554</v>
      </c>
      <c r="D665" s="36"/>
      <c r="E665" s="36" t="s">
        <v>3555</v>
      </c>
      <c r="F665" s="36"/>
      <c r="G665" s="36" t="s">
        <v>440</v>
      </c>
      <c r="H665" s="36"/>
      <c r="I665" s="36" t="s">
        <v>57</v>
      </c>
      <c r="J665" s="36" t="s">
        <v>466</v>
      </c>
      <c r="K665" s="36"/>
      <c r="L665" s="38">
        <v>46904</v>
      </c>
      <c r="M665" s="38"/>
      <c r="N665" s="36">
        <v>138</v>
      </c>
      <c r="O665" s="36">
        <v>0</v>
      </c>
      <c r="P665" s="36">
        <v>0</v>
      </c>
      <c r="Q665" s="36">
        <v>0</v>
      </c>
      <c r="R665" s="36" t="s">
        <v>3046</v>
      </c>
      <c r="S665" s="36"/>
      <c r="T665" s="36"/>
      <c r="U665" s="36" t="s">
        <v>475</v>
      </c>
      <c r="V665" s="38"/>
      <c r="W665" s="38">
        <v>46062</v>
      </c>
      <c r="X665" s="38">
        <v>46087</v>
      </c>
      <c r="Y665" s="38">
        <v>46106</v>
      </c>
      <c r="Z665" s="36">
        <v>42750</v>
      </c>
      <c r="AA665" s="36" t="s">
        <v>462</v>
      </c>
      <c r="AB665" s="36" t="s">
        <v>478</v>
      </c>
      <c r="AC665" s="36"/>
      <c r="AD665" s="36"/>
      <c r="AE665" s="36">
        <v>111338</v>
      </c>
      <c r="AF665" s="36">
        <v>111323</v>
      </c>
      <c r="AG665" s="36" t="s">
        <v>3441</v>
      </c>
    </row>
    <row r="666" spans="1:33" ht="52.5" customHeight="1" x14ac:dyDescent="0.25">
      <c r="A666" s="36" t="s">
        <v>3556</v>
      </c>
      <c r="B666" s="36" t="s">
        <v>3436</v>
      </c>
      <c r="C666" s="36" t="s">
        <v>3557</v>
      </c>
      <c r="D666" s="36"/>
      <c r="E666" s="36" t="s">
        <v>3558</v>
      </c>
      <c r="F666" s="36"/>
      <c r="G666" s="36" t="s">
        <v>440</v>
      </c>
      <c r="H666" s="36"/>
      <c r="I666" s="36" t="s">
        <v>57</v>
      </c>
      <c r="J666" s="36" t="s">
        <v>466</v>
      </c>
      <c r="K666" s="36"/>
      <c r="L666" s="38">
        <v>46904</v>
      </c>
      <c r="M666" s="38"/>
      <c r="N666" s="36">
        <v>138</v>
      </c>
      <c r="O666" s="36">
        <v>0</v>
      </c>
      <c r="P666" s="36">
        <v>0</v>
      </c>
      <c r="Q666" s="36">
        <v>0</v>
      </c>
      <c r="R666" s="36" t="s">
        <v>3046</v>
      </c>
      <c r="S666" s="36"/>
      <c r="T666" s="36"/>
      <c r="U666" s="36" t="s">
        <v>475</v>
      </c>
      <c r="V666" s="38"/>
      <c r="W666" s="38">
        <v>46062</v>
      </c>
      <c r="X666" s="38">
        <v>46087</v>
      </c>
      <c r="Y666" s="38">
        <v>46106</v>
      </c>
      <c r="Z666" s="36">
        <v>40830</v>
      </c>
      <c r="AA666" s="36" t="s">
        <v>462</v>
      </c>
      <c r="AB666" s="36" t="s">
        <v>478</v>
      </c>
      <c r="AC666" s="36"/>
      <c r="AD666" s="36"/>
      <c r="AE666" s="36">
        <v>111339</v>
      </c>
      <c r="AF666" s="36">
        <v>111323</v>
      </c>
      <c r="AG666" s="36" t="s">
        <v>3441</v>
      </c>
    </row>
    <row r="667" spans="1:33" ht="52.5" customHeight="1" x14ac:dyDescent="0.25">
      <c r="A667" s="36" t="s">
        <v>3559</v>
      </c>
      <c r="B667" s="36" t="s">
        <v>3436</v>
      </c>
      <c r="C667" s="36" t="s">
        <v>3560</v>
      </c>
      <c r="D667" s="36"/>
      <c r="E667" s="36" t="s">
        <v>3561</v>
      </c>
      <c r="F667" s="36" t="s">
        <v>1574</v>
      </c>
      <c r="G667" s="36" t="s">
        <v>440</v>
      </c>
      <c r="H667" s="36"/>
      <c r="I667" s="36" t="s">
        <v>57</v>
      </c>
      <c r="J667" s="36" t="s">
        <v>466</v>
      </c>
      <c r="K667" s="36"/>
      <c r="L667" s="38">
        <v>46904</v>
      </c>
      <c r="M667" s="38"/>
      <c r="N667" s="36">
        <v>138</v>
      </c>
      <c r="O667" s="36">
        <v>0</v>
      </c>
      <c r="P667" s="36">
        <v>3.39</v>
      </c>
      <c r="Q667" s="36">
        <v>0</v>
      </c>
      <c r="R667" s="36" t="s">
        <v>458</v>
      </c>
      <c r="S667" s="36" t="s">
        <v>909</v>
      </c>
      <c r="T667" s="36" t="s">
        <v>909</v>
      </c>
      <c r="U667" s="36" t="s">
        <v>475</v>
      </c>
      <c r="V667" s="38"/>
      <c r="W667" s="38">
        <v>46062</v>
      </c>
      <c r="X667" s="38">
        <v>46087</v>
      </c>
      <c r="Y667" s="38">
        <v>46106</v>
      </c>
      <c r="Z667" s="36" t="s">
        <v>3562</v>
      </c>
      <c r="AA667" s="36" t="s">
        <v>462</v>
      </c>
      <c r="AB667" s="36" t="s">
        <v>478</v>
      </c>
      <c r="AC667" s="36"/>
      <c r="AD667" s="36"/>
      <c r="AE667" s="36">
        <v>111340</v>
      </c>
      <c r="AF667" s="36">
        <v>111323</v>
      </c>
      <c r="AG667" s="36" t="s">
        <v>3441</v>
      </c>
    </row>
    <row r="668" spans="1:33" ht="52.5" customHeight="1" x14ac:dyDescent="0.25">
      <c r="A668" s="36" t="s">
        <v>3563</v>
      </c>
      <c r="B668" s="36" t="s">
        <v>3436</v>
      </c>
      <c r="C668" s="36" t="s">
        <v>3564</v>
      </c>
      <c r="D668" s="36"/>
      <c r="E668" s="36" t="s">
        <v>2098</v>
      </c>
      <c r="F668" s="36" t="s">
        <v>3565</v>
      </c>
      <c r="G668" s="36" t="s">
        <v>440</v>
      </c>
      <c r="H668" s="36"/>
      <c r="I668" s="36" t="s">
        <v>57</v>
      </c>
      <c r="J668" s="36" t="s">
        <v>466</v>
      </c>
      <c r="K668" s="36"/>
      <c r="L668" s="38">
        <v>46904</v>
      </c>
      <c r="M668" s="38"/>
      <c r="N668" s="36">
        <v>138</v>
      </c>
      <c r="O668" s="36">
        <v>0</v>
      </c>
      <c r="P668" s="36">
        <v>0.97</v>
      </c>
      <c r="Q668" s="36">
        <v>0</v>
      </c>
      <c r="R668" s="36" t="s">
        <v>458</v>
      </c>
      <c r="S668" s="36" t="s">
        <v>467</v>
      </c>
      <c r="T668" s="36" t="s">
        <v>467</v>
      </c>
      <c r="U668" s="36" t="s">
        <v>475</v>
      </c>
      <c r="V668" s="38"/>
      <c r="W668" s="38">
        <v>46062</v>
      </c>
      <c r="X668" s="38">
        <v>46087</v>
      </c>
      <c r="Y668" s="38">
        <v>46106</v>
      </c>
      <c r="Z668" s="36" t="s">
        <v>3566</v>
      </c>
      <c r="AA668" s="36" t="s">
        <v>462</v>
      </c>
      <c r="AB668" s="36" t="s">
        <v>478</v>
      </c>
      <c r="AC668" s="36"/>
      <c r="AD668" s="36"/>
      <c r="AE668" s="36">
        <v>111341</v>
      </c>
      <c r="AF668" s="36">
        <v>111323</v>
      </c>
      <c r="AG668" s="36" t="s">
        <v>3441</v>
      </c>
    </row>
    <row r="669" spans="1:33" ht="52.5" customHeight="1" x14ac:dyDescent="0.25">
      <c r="A669" s="36" t="s">
        <v>3567</v>
      </c>
      <c r="B669" s="36" t="s">
        <v>3436</v>
      </c>
      <c r="C669" s="36" t="s">
        <v>1696</v>
      </c>
      <c r="D669" s="36"/>
      <c r="E669" s="36" t="s">
        <v>1697</v>
      </c>
      <c r="F669" s="36" t="s">
        <v>1423</v>
      </c>
      <c r="G669" s="36" t="s">
        <v>440</v>
      </c>
      <c r="H669" s="36"/>
      <c r="I669" s="36" t="s">
        <v>57</v>
      </c>
      <c r="J669" s="36" t="s">
        <v>466</v>
      </c>
      <c r="K669" s="36"/>
      <c r="L669" s="38">
        <v>46904</v>
      </c>
      <c r="M669" s="38"/>
      <c r="N669" s="36">
        <v>138</v>
      </c>
      <c r="O669" s="36">
        <v>0</v>
      </c>
      <c r="P669" s="36">
        <v>1.27</v>
      </c>
      <c r="Q669" s="36">
        <v>0</v>
      </c>
      <c r="R669" s="36" t="s">
        <v>458</v>
      </c>
      <c r="S669" s="36" t="s">
        <v>909</v>
      </c>
      <c r="T669" s="36" t="s">
        <v>909</v>
      </c>
      <c r="U669" s="36" t="s">
        <v>475</v>
      </c>
      <c r="V669" s="38"/>
      <c r="W669" s="38">
        <v>46062</v>
      </c>
      <c r="X669" s="38">
        <v>46087</v>
      </c>
      <c r="Y669" s="38">
        <v>46106</v>
      </c>
      <c r="Z669" s="36" t="s">
        <v>1698</v>
      </c>
      <c r="AA669" s="36" t="s">
        <v>462</v>
      </c>
      <c r="AB669" s="36" t="s">
        <v>478</v>
      </c>
      <c r="AC669" s="36"/>
      <c r="AD669" s="36"/>
      <c r="AE669" s="36">
        <v>111342</v>
      </c>
      <c r="AF669" s="36">
        <v>111323</v>
      </c>
      <c r="AG669" s="36" t="s">
        <v>3441</v>
      </c>
    </row>
    <row r="670" spans="1:33" ht="52.5" customHeight="1" x14ac:dyDescent="0.25">
      <c r="A670" s="36" t="s">
        <v>3568</v>
      </c>
      <c r="B670" s="36" t="s">
        <v>3436</v>
      </c>
      <c r="C670" s="36" t="s">
        <v>3569</v>
      </c>
      <c r="D670" s="36"/>
      <c r="E670" s="36" t="s">
        <v>3570</v>
      </c>
      <c r="F670" s="36" t="s">
        <v>3571</v>
      </c>
      <c r="G670" s="36" t="s">
        <v>440</v>
      </c>
      <c r="H670" s="36"/>
      <c r="I670" s="36" t="s">
        <v>57</v>
      </c>
      <c r="J670" s="36" t="s">
        <v>466</v>
      </c>
      <c r="K670" s="36"/>
      <c r="L670" s="38">
        <v>46904</v>
      </c>
      <c r="M670" s="38"/>
      <c r="N670" s="36">
        <v>138</v>
      </c>
      <c r="O670" s="36">
        <v>0</v>
      </c>
      <c r="P670" s="36">
        <v>0</v>
      </c>
      <c r="Q670" s="36">
        <v>0</v>
      </c>
      <c r="R670" s="36" t="s">
        <v>458</v>
      </c>
      <c r="S670" s="36"/>
      <c r="T670" s="36"/>
      <c r="U670" s="36" t="s">
        <v>475</v>
      </c>
      <c r="V670" s="38"/>
      <c r="W670" s="38">
        <v>46062</v>
      </c>
      <c r="X670" s="38">
        <v>46087</v>
      </c>
      <c r="Y670" s="38">
        <v>46106</v>
      </c>
      <c r="Z670" s="36" t="s">
        <v>3572</v>
      </c>
      <c r="AA670" s="36" t="s">
        <v>462</v>
      </c>
      <c r="AB670" s="36" t="s">
        <v>478</v>
      </c>
      <c r="AC670" s="36"/>
      <c r="AD670" s="36"/>
      <c r="AE670" s="36">
        <v>111343</v>
      </c>
      <c r="AF670" s="36">
        <v>111323</v>
      </c>
      <c r="AG670" s="36" t="s">
        <v>3441</v>
      </c>
    </row>
    <row r="671" spans="1:33" ht="52.5" customHeight="1" x14ac:dyDescent="0.25">
      <c r="A671" s="36" t="s">
        <v>3573</v>
      </c>
      <c r="B671" s="36" t="s">
        <v>3436</v>
      </c>
      <c r="C671" s="36" t="s">
        <v>3574</v>
      </c>
      <c r="D671" s="36"/>
      <c r="E671" s="36" t="s">
        <v>3575</v>
      </c>
      <c r="F671" s="36" t="s">
        <v>3576</v>
      </c>
      <c r="G671" s="36" t="s">
        <v>440</v>
      </c>
      <c r="H671" s="36"/>
      <c r="I671" s="36" t="s">
        <v>57</v>
      </c>
      <c r="J671" s="36" t="s">
        <v>466</v>
      </c>
      <c r="K671" s="36"/>
      <c r="L671" s="38">
        <v>46904</v>
      </c>
      <c r="M671" s="38"/>
      <c r="N671" s="36">
        <v>138</v>
      </c>
      <c r="O671" s="36">
        <v>0</v>
      </c>
      <c r="P671" s="36">
        <v>7.19</v>
      </c>
      <c r="Q671" s="36">
        <v>0</v>
      </c>
      <c r="R671" s="36" t="s">
        <v>458</v>
      </c>
      <c r="S671" s="36"/>
      <c r="T671" s="36"/>
      <c r="U671" s="36" t="s">
        <v>475</v>
      </c>
      <c r="V671" s="38"/>
      <c r="W671" s="38">
        <v>46062</v>
      </c>
      <c r="X671" s="38">
        <v>46087</v>
      </c>
      <c r="Y671" s="38">
        <v>46106</v>
      </c>
      <c r="Z671" s="36" t="s">
        <v>3577</v>
      </c>
      <c r="AA671" s="36" t="s">
        <v>462</v>
      </c>
      <c r="AB671" s="36" t="s">
        <v>478</v>
      </c>
      <c r="AC671" s="36"/>
      <c r="AD671" s="36"/>
      <c r="AE671" s="36">
        <v>111344</v>
      </c>
      <c r="AF671" s="36">
        <v>111323</v>
      </c>
      <c r="AG671" s="36" t="s">
        <v>3441</v>
      </c>
    </row>
    <row r="672" spans="1:33" ht="52.5" customHeight="1" x14ac:dyDescent="0.25">
      <c r="A672" s="36" t="s">
        <v>3578</v>
      </c>
      <c r="B672" s="36" t="s">
        <v>3436</v>
      </c>
      <c r="C672" s="36" t="s">
        <v>3579</v>
      </c>
      <c r="D672" s="36"/>
      <c r="E672" s="36" t="s">
        <v>3580</v>
      </c>
      <c r="F672" s="36"/>
      <c r="G672" s="36" t="s">
        <v>440</v>
      </c>
      <c r="H672" s="36"/>
      <c r="I672" s="36" t="s">
        <v>57</v>
      </c>
      <c r="J672" s="36" t="s">
        <v>466</v>
      </c>
      <c r="K672" s="36"/>
      <c r="L672" s="38">
        <v>46904</v>
      </c>
      <c r="M672" s="38"/>
      <c r="N672" s="36">
        <v>138</v>
      </c>
      <c r="O672" s="36">
        <v>0</v>
      </c>
      <c r="P672" s="36">
        <v>0</v>
      </c>
      <c r="Q672" s="36">
        <v>0</v>
      </c>
      <c r="R672" s="36" t="s">
        <v>492</v>
      </c>
      <c r="S672" s="36"/>
      <c r="T672" s="36"/>
      <c r="U672" s="36" t="s">
        <v>475</v>
      </c>
      <c r="V672" s="38"/>
      <c r="W672" s="38">
        <v>46062</v>
      </c>
      <c r="X672" s="38">
        <v>46087</v>
      </c>
      <c r="Y672" s="38">
        <v>46106</v>
      </c>
      <c r="Z672" s="36">
        <v>46550</v>
      </c>
      <c r="AA672" s="36" t="s">
        <v>462</v>
      </c>
      <c r="AB672" s="36" t="s">
        <v>478</v>
      </c>
      <c r="AC672" s="36"/>
      <c r="AD672" s="36"/>
      <c r="AE672" s="36">
        <v>111345</v>
      </c>
      <c r="AF672" s="36">
        <v>111323</v>
      </c>
      <c r="AG672" s="36" t="s">
        <v>3441</v>
      </c>
    </row>
    <row r="673" spans="1:33" ht="52.5" customHeight="1" x14ac:dyDescent="0.25">
      <c r="A673" s="36" t="s">
        <v>3581</v>
      </c>
      <c r="B673" s="36" t="s">
        <v>3582</v>
      </c>
      <c r="C673" s="36" t="s">
        <v>3583</v>
      </c>
      <c r="D673" s="36"/>
      <c r="E673" s="36" t="s">
        <v>3584</v>
      </c>
      <c r="F673" s="36" t="s">
        <v>3585</v>
      </c>
      <c r="G673" s="36" t="s">
        <v>440</v>
      </c>
      <c r="H673" s="36"/>
      <c r="I673" s="36" t="s">
        <v>57</v>
      </c>
      <c r="J673" s="36" t="s">
        <v>466</v>
      </c>
      <c r="K673" s="36"/>
      <c r="L673" s="38">
        <v>46904</v>
      </c>
      <c r="M673" s="38"/>
      <c r="N673" s="36">
        <v>138</v>
      </c>
      <c r="O673" s="36">
        <v>0</v>
      </c>
      <c r="P673" s="36">
        <v>0</v>
      </c>
      <c r="Q673" s="36">
        <v>0</v>
      </c>
      <c r="R673" s="36" t="s">
        <v>458</v>
      </c>
      <c r="S673" s="36" t="s">
        <v>467</v>
      </c>
      <c r="T673" s="36" t="s">
        <v>467</v>
      </c>
      <c r="U673" s="36" t="s">
        <v>460</v>
      </c>
      <c r="V673" s="38"/>
      <c r="W673" s="38"/>
      <c r="X673" s="38"/>
      <c r="Y673" s="38"/>
      <c r="Z673" s="36"/>
      <c r="AA673" s="36" t="s">
        <v>462</v>
      </c>
      <c r="AB673" s="36"/>
      <c r="AC673" s="36"/>
      <c r="AD673" s="36"/>
      <c r="AE673" s="36">
        <v>109669</v>
      </c>
      <c r="AF673" s="36">
        <v>109585</v>
      </c>
      <c r="AG673" s="36"/>
    </row>
    <row r="674" spans="1:33" ht="52.5" customHeight="1" x14ac:dyDescent="0.25">
      <c r="A674" s="36">
        <v>110649</v>
      </c>
      <c r="B674" s="36" t="s">
        <v>3586</v>
      </c>
      <c r="C674" s="36"/>
      <c r="D674" s="36"/>
      <c r="E674" s="36" t="s">
        <v>1926</v>
      </c>
      <c r="F674" s="36" t="s">
        <v>3587</v>
      </c>
      <c r="G674" s="36" t="s">
        <v>496</v>
      </c>
      <c r="H674" s="36"/>
      <c r="I674" s="36" t="s">
        <v>497</v>
      </c>
      <c r="J674" s="36" t="s">
        <v>498</v>
      </c>
      <c r="K674" s="36"/>
      <c r="L674" s="38">
        <v>46904</v>
      </c>
      <c r="M674" s="38"/>
      <c r="N674" s="36">
        <v>345</v>
      </c>
      <c r="O674" s="36">
        <v>10</v>
      </c>
      <c r="P674" s="36">
        <v>0</v>
      </c>
      <c r="Q674" s="36">
        <v>0</v>
      </c>
      <c r="R674" s="36" t="s">
        <v>458</v>
      </c>
      <c r="S674" s="36" t="s">
        <v>1926</v>
      </c>
      <c r="T674" s="36" t="s">
        <v>3588</v>
      </c>
      <c r="U674" s="36" t="s">
        <v>475</v>
      </c>
      <c r="V674" s="38"/>
      <c r="W674" s="38"/>
      <c r="X674" s="38"/>
      <c r="Y674" s="38"/>
      <c r="Z674" s="36"/>
      <c r="AA674" s="36" t="s">
        <v>478</v>
      </c>
      <c r="AB674" s="36" t="s">
        <v>478</v>
      </c>
      <c r="AC674" s="36"/>
      <c r="AD674" s="36"/>
      <c r="AE674" s="36">
        <v>110650</v>
      </c>
      <c r="AF674" s="36">
        <v>110649</v>
      </c>
      <c r="AG674" s="36"/>
    </row>
    <row r="675" spans="1:33" ht="52.5" customHeight="1" x14ac:dyDescent="0.25">
      <c r="A675" s="36">
        <v>110655</v>
      </c>
      <c r="B675" s="36" t="s">
        <v>3589</v>
      </c>
      <c r="C675" s="36"/>
      <c r="D675" s="36"/>
      <c r="E675" s="36"/>
      <c r="F675" s="36"/>
      <c r="G675" s="36" t="s">
        <v>496</v>
      </c>
      <c r="H675" s="36"/>
      <c r="I675" s="36" t="s">
        <v>497</v>
      </c>
      <c r="J675" s="36" t="s">
        <v>498</v>
      </c>
      <c r="K675" s="36"/>
      <c r="L675" s="38">
        <v>46904</v>
      </c>
      <c r="M675" s="38"/>
      <c r="N675" s="36">
        <v>345</v>
      </c>
      <c r="O675" s="36">
        <v>10</v>
      </c>
      <c r="P675" s="36">
        <v>0</v>
      </c>
      <c r="Q675" s="36">
        <v>0</v>
      </c>
      <c r="R675" s="36" t="s">
        <v>458</v>
      </c>
      <c r="S675" s="36"/>
      <c r="T675" s="36"/>
      <c r="U675" s="36" t="s">
        <v>475</v>
      </c>
      <c r="V675" s="38"/>
      <c r="W675" s="38"/>
      <c r="X675" s="38"/>
      <c r="Y675" s="38"/>
      <c r="Z675" s="36"/>
      <c r="AA675" s="36" t="s">
        <v>478</v>
      </c>
      <c r="AB675" s="36" t="s">
        <v>478</v>
      </c>
      <c r="AC675" s="36"/>
      <c r="AD675" s="36"/>
      <c r="AE675" s="36">
        <v>110656</v>
      </c>
      <c r="AF675" s="36">
        <v>110655</v>
      </c>
      <c r="AG675" s="36"/>
    </row>
    <row r="676" spans="1:33" ht="52.5" customHeight="1" x14ac:dyDescent="0.25">
      <c r="A676" s="36">
        <v>110182</v>
      </c>
      <c r="B676" s="36" t="s">
        <v>3590</v>
      </c>
      <c r="C676" s="36"/>
      <c r="D676" s="36"/>
      <c r="E676" s="36"/>
      <c r="F676" s="36"/>
      <c r="G676" s="36" t="s">
        <v>496</v>
      </c>
      <c r="H676" s="36"/>
      <c r="I676" s="36" t="s">
        <v>497</v>
      </c>
      <c r="J676" s="36" t="s">
        <v>498</v>
      </c>
      <c r="K676" s="36"/>
      <c r="L676" s="38">
        <v>46904</v>
      </c>
      <c r="M676" s="38"/>
      <c r="N676" s="36">
        <v>345</v>
      </c>
      <c r="O676" s="36">
        <v>0</v>
      </c>
      <c r="P676" s="36">
        <v>0</v>
      </c>
      <c r="Q676" s="36">
        <v>0</v>
      </c>
      <c r="R676" s="36" t="s">
        <v>3591</v>
      </c>
      <c r="S676" s="36" t="s">
        <v>2002</v>
      </c>
      <c r="T676" s="36" t="s">
        <v>2002</v>
      </c>
      <c r="U676" s="36" t="s">
        <v>460</v>
      </c>
      <c r="V676" s="38"/>
      <c r="W676" s="38"/>
      <c r="X676" s="38"/>
      <c r="Y676" s="38"/>
      <c r="Z676" s="36"/>
      <c r="AA676" s="36" t="s">
        <v>478</v>
      </c>
      <c r="AB676" s="36" t="s">
        <v>478</v>
      </c>
      <c r="AC676" s="36"/>
      <c r="AD676" s="36"/>
      <c r="AE676" s="36">
        <v>110183</v>
      </c>
      <c r="AF676" s="36">
        <v>110182</v>
      </c>
      <c r="AG676" s="36"/>
    </row>
    <row r="677" spans="1:33" ht="52.5" customHeight="1" x14ac:dyDescent="0.25">
      <c r="A677" s="36" t="s">
        <v>3592</v>
      </c>
      <c r="B677" s="36" t="s">
        <v>489</v>
      </c>
      <c r="C677" s="36" t="s">
        <v>3593</v>
      </c>
      <c r="D677" s="36"/>
      <c r="E677" s="36" t="s">
        <v>1472</v>
      </c>
      <c r="F677" s="36"/>
      <c r="G677" s="36" t="s">
        <v>440</v>
      </c>
      <c r="H677" s="36"/>
      <c r="I677" s="36" t="s">
        <v>57</v>
      </c>
      <c r="J677" s="36" t="s">
        <v>466</v>
      </c>
      <c r="K677" s="36"/>
      <c r="L677" s="38">
        <v>46904</v>
      </c>
      <c r="M677" s="38"/>
      <c r="N677" s="36">
        <v>138</v>
      </c>
      <c r="O677" s="36">
        <v>0</v>
      </c>
      <c r="P677" s="36">
        <v>0</v>
      </c>
      <c r="Q677" s="36">
        <v>0</v>
      </c>
      <c r="R677" s="36" t="s">
        <v>1492</v>
      </c>
      <c r="S677" s="36" t="s">
        <v>493</v>
      </c>
      <c r="T677" s="36"/>
      <c r="U677" s="36" t="s">
        <v>460</v>
      </c>
      <c r="V677" s="38"/>
      <c r="W677" s="38"/>
      <c r="X677" s="38"/>
      <c r="Y677" s="38"/>
      <c r="Z677" s="36">
        <v>46220</v>
      </c>
      <c r="AA677" s="36" t="s">
        <v>462</v>
      </c>
      <c r="AB677" s="36" t="s">
        <v>478</v>
      </c>
      <c r="AC677" s="36"/>
      <c r="AD677" s="36"/>
      <c r="AE677" s="36">
        <v>109555</v>
      </c>
      <c r="AF677" s="36">
        <v>99000</v>
      </c>
      <c r="AG677" s="36"/>
    </row>
    <row r="678" spans="1:33" ht="52.5" customHeight="1" x14ac:dyDescent="0.25">
      <c r="A678" s="36">
        <v>109571</v>
      </c>
      <c r="B678" s="36" t="s">
        <v>3594</v>
      </c>
      <c r="C678" s="36"/>
      <c r="D678" s="36"/>
      <c r="E678" s="36" t="s">
        <v>3595</v>
      </c>
      <c r="F678" s="36" t="s">
        <v>3596</v>
      </c>
      <c r="G678" s="36" t="s">
        <v>440</v>
      </c>
      <c r="H678" s="36"/>
      <c r="I678" s="36" t="s">
        <v>57</v>
      </c>
      <c r="J678" s="36" t="s">
        <v>466</v>
      </c>
      <c r="K678" s="36"/>
      <c r="L678" s="38">
        <v>46904</v>
      </c>
      <c r="M678" s="38"/>
      <c r="N678" s="36">
        <v>138</v>
      </c>
      <c r="O678" s="36">
        <v>0</v>
      </c>
      <c r="P678" s="36">
        <v>11.21</v>
      </c>
      <c r="Q678" s="36">
        <v>0</v>
      </c>
      <c r="R678" s="36" t="s">
        <v>458</v>
      </c>
      <c r="S678" s="36" t="s">
        <v>467</v>
      </c>
      <c r="T678" s="36" t="s">
        <v>467</v>
      </c>
      <c r="U678" s="36" t="s">
        <v>475</v>
      </c>
      <c r="V678" s="38" t="s">
        <v>3597</v>
      </c>
      <c r="W678" s="38">
        <v>46149</v>
      </c>
      <c r="X678" s="38">
        <v>46171</v>
      </c>
      <c r="Y678" s="38">
        <v>46174</v>
      </c>
      <c r="Z678" s="36" t="s">
        <v>3598</v>
      </c>
      <c r="AA678" s="36" t="s">
        <v>462</v>
      </c>
      <c r="AB678" s="36"/>
      <c r="AC678" s="36"/>
      <c r="AD678" s="36"/>
      <c r="AE678" s="36">
        <v>109572</v>
      </c>
      <c r="AF678" s="36">
        <v>109571</v>
      </c>
      <c r="AG678" s="36"/>
    </row>
    <row r="679" spans="1:33" ht="52.5" customHeight="1" x14ac:dyDescent="0.25">
      <c r="A679" s="36">
        <v>109573</v>
      </c>
      <c r="B679" s="36" t="s">
        <v>3599</v>
      </c>
      <c r="C679" s="36"/>
      <c r="D679" s="36"/>
      <c r="E679" s="36" t="s">
        <v>493</v>
      </c>
      <c r="F679" s="36" t="s">
        <v>3600</v>
      </c>
      <c r="G679" s="36" t="s">
        <v>440</v>
      </c>
      <c r="H679" s="36"/>
      <c r="I679" s="36" t="s">
        <v>57</v>
      </c>
      <c r="J679" s="36" t="s">
        <v>466</v>
      </c>
      <c r="K679" s="36"/>
      <c r="L679" s="38">
        <v>46904</v>
      </c>
      <c r="M679" s="38"/>
      <c r="N679" s="36">
        <v>138</v>
      </c>
      <c r="O679" s="36">
        <v>0</v>
      </c>
      <c r="P679" s="36">
        <v>0</v>
      </c>
      <c r="Q679" s="36">
        <v>0</v>
      </c>
      <c r="R679" s="36" t="s">
        <v>458</v>
      </c>
      <c r="S679" s="36" t="s">
        <v>493</v>
      </c>
      <c r="T679" s="36" t="s">
        <v>493</v>
      </c>
      <c r="U679" s="36" t="s">
        <v>460</v>
      </c>
      <c r="V679" s="38"/>
      <c r="W679" s="38"/>
      <c r="X679" s="38"/>
      <c r="Y679" s="38"/>
      <c r="Z679" s="36" t="s">
        <v>3601</v>
      </c>
      <c r="AA679" s="36" t="s">
        <v>462</v>
      </c>
      <c r="AB679" s="36"/>
      <c r="AC679" s="36"/>
      <c r="AD679" s="36"/>
      <c r="AE679" s="36">
        <v>109574</v>
      </c>
      <c r="AF679" s="36">
        <v>109573</v>
      </c>
      <c r="AG679" s="36"/>
    </row>
    <row r="680" spans="1:33" ht="52.5" customHeight="1" x14ac:dyDescent="0.25">
      <c r="A680" s="36" t="s">
        <v>3602</v>
      </c>
      <c r="B680" s="36" t="s">
        <v>3603</v>
      </c>
      <c r="C680" s="36" t="s">
        <v>3604</v>
      </c>
      <c r="D680" s="36"/>
      <c r="E680" s="36" t="s">
        <v>2588</v>
      </c>
      <c r="F680" s="36" t="s">
        <v>3605</v>
      </c>
      <c r="G680" s="36" t="s">
        <v>440</v>
      </c>
      <c r="H680" s="36"/>
      <c r="I680" s="36" t="s">
        <v>57</v>
      </c>
      <c r="J680" s="36" t="s">
        <v>466</v>
      </c>
      <c r="K680" s="36"/>
      <c r="L680" s="38">
        <v>46904</v>
      </c>
      <c r="M680" s="38"/>
      <c r="N680" s="36">
        <v>138</v>
      </c>
      <c r="O680" s="36">
        <v>0</v>
      </c>
      <c r="P680" s="36">
        <v>12.3</v>
      </c>
      <c r="Q680" s="36">
        <v>0</v>
      </c>
      <c r="R680" s="36" t="s">
        <v>458</v>
      </c>
      <c r="S680" s="36" t="s">
        <v>467</v>
      </c>
      <c r="T680" s="36" t="s">
        <v>467</v>
      </c>
      <c r="U680" s="36" t="s">
        <v>475</v>
      </c>
      <c r="V680" s="38" t="s">
        <v>3606</v>
      </c>
      <c r="W680" s="38">
        <v>46087</v>
      </c>
      <c r="X680" s="38">
        <v>46108</v>
      </c>
      <c r="Y680" s="38">
        <v>46111</v>
      </c>
      <c r="Z680" s="36" t="s">
        <v>3607</v>
      </c>
      <c r="AA680" s="36" t="s">
        <v>462</v>
      </c>
      <c r="AB680" s="36"/>
      <c r="AC680" s="36"/>
      <c r="AD680" s="36"/>
      <c r="AE680" s="36">
        <v>109604</v>
      </c>
      <c r="AF680" s="36">
        <v>109603</v>
      </c>
      <c r="AG680" s="36"/>
    </row>
    <row r="681" spans="1:33" ht="52.5" customHeight="1" x14ac:dyDescent="0.25">
      <c r="A681" s="36" t="s">
        <v>3608</v>
      </c>
      <c r="B681" s="36" t="s">
        <v>3603</v>
      </c>
      <c r="C681" s="36" t="s">
        <v>3609</v>
      </c>
      <c r="D681" s="36"/>
      <c r="E681" s="36" t="s">
        <v>2588</v>
      </c>
      <c r="F681" s="36" t="s">
        <v>3605</v>
      </c>
      <c r="G681" s="36" t="s">
        <v>440</v>
      </c>
      <c r="H681" s="36"/>
      <c r="I681" s="36" t="s">
        <v>57</v>
      </c>
      <c r="J681" s="36" t="s">
        <v>466</v>
      </c>
      <c r="K681" s="36"/>
      <c r="L681" s="38">
        <v>46904</v>
      </c>
      <c r="M681" s="38"/>
      <c r="N681" s="36">
        <v>138</v>
      </c>
      <c r="O681" s="36">
        <v>0</v>
      </c>
      <c r="P681" s="36">
        <v>2.27</v>
      </c>
      <c r="Q681" s="36">
        <v>0</v>
      </c>
      <c r="R681" s="36" t="s">
        <v>458</v>
      </c>
      <c r="S681" s="36" t="s">
        <v>467</v>
      </c>
      <c r="T681" s="36" t="s">
        <v>467</v>
      </c>
      <c r="U681" s="36" t="s">
        <v>475</v>
      </c>
      <c r="V681" s="38" t="s">
        <v>3606</v>
      </c>
      <c r="W681" s="38">
        <v>46087</v>
      </c>
      <c r="X681" s="38">
        <v>46108</v>
      </c>
      <c r="Y681" s="38">
        <v>46111</v>
      </c>
      <c r="Z681" s="36" t="s">
        <v>3610</v>
      </c>
      <c r="AA681" s="36" t="s">
        <v>462</v>
      </c>
      <c r="AB681" s="36"/>
      <c r="AC681" s="36"/>
      <c r="AD681" s="36" t="s">
        <v>1343</v>
      </c>
      <c r="AE681" s="36">
        <v>109605</v>
      </c>
      <c r="AF681" s="36">
        <v>109603</v>
      </c>
      <c r="AG681" s="36"/>
    </row>
    <row r="682" spans="1:33" ht="52.5" customHeight="1" x14ac:dyDescent="0.25">
      <c r="A682" s="36" t="s">
        <v>3611</v>
      </c>
      <c r="B682" s="36" t="s">
        <v>3603</v>
      </c>
      <c r="C682" s="36" t="s">
        <v>3612</v>
      </c>
      <c r="D682" s="36"/>
      <c r="E682" s="36" t="s">
        <v>3438</v>
      </c>
      <c r="F682" s="36" t="s">
        <v>3439</v>
      </c>
      <c r="G682" s="36" t="s">
        <v>440</v>
      </c>
      <c r="H682" s="36"/>
      <c r="I682" s="36" t="s">
        <v>57</v>
      </c>
      <c r="J682" s="36" t="s">
        <v>466</v>
      </c>
      <c r="K682" s="36"/>
      <c r="L682" s="38">
        <v>46904</v>
      </c>
      <c r="M682" s="38"/>
      <c r="N682" s="36">
        <v>138</v>
      </c>
      <c r="O682" s="36">
        <v>0</v>
      </c>
      <c r="P682" s="36">
        <v>2.48</v>
      </c>
      <c r="Q682" s="36">
        <v>0</v>
      </c>
      <c r="R682" s="36" t="s">
        <v>458</v>
      </c>
      <c r="S682" s="36" t="s">
        <v>467</v>
      </c>
      <c r="T682" s="36" t="s">
        <v>467</v>
      </c>
      <c r="U682" s="36" t="s">
        <v>475</v>
      </c>
      <c r="V682" s="38" t="s">
        <v>3606</v>
      </c>
      <c r="W682" s="38">
        <v>46087</v>
      </c>
      <c r="X682" s="38">
        <v>46108</v>
      </c>
      <c r="Y682" s="38">
        <v>46111</v>
      </c>
      <c r="Z682" s="36" t="s">
        <v>3613</v>
      </c>
      <c r="AA682" s="36" t="s">
        <v>462</v>
      </c>
      <c r="AB682" s="36"/>
      <c r="AC682" s="36"/>
      <c r="AD682" s="36" t="s">
        <v>1343</v>
      </c>
      <c r="AE682" s="36">
        <v>109606</v>
      </c>
      <c r="AF682" s="36">
        <v>109603</v>
      </c>
      <c r="AG682" s="36"/>
    </row>
    <row r="683" spans="1:33" ht="52.5" customHeight="1" x14ac:dyDescent="0.25">
      <c r="A683" s="36">
        <v>109640</v>
      </c>
      <c r="B683" s="36" t="s">
        <v>3614</v>
      </c>
      <c r="C683" s="36"/>
      <c r="D683" s="36"/>
      <c r="E683" s="36" t="s">
        <v>599</v>
      </c>
      <c r="F683" s="36" t="s">
        <v>3615</v>
      </c>
      <c r="G683" s="36" t="s">
        <v>440</v>
      </c>
      <c r="H683" s="36"/>
      <c r="I683" s="36" t="s">
        <v>57</v>
      </c>
      <c r="J683" s="36" t="s">
        <v>466</v>
      </c>
      <c r="K683" s="36"/>
      <c r="L683" s="38">
        <v>46904</v>
      </c>
      <c r="M683" s="38"/>
      <c r="N683" s="36">
        <v>138</v>
      </c>
      <c r="O683" s="36">
        <v>0</v>
      </c>
      <c r="P683" s="36">
        <v>0</v>
      </c>
      <c r="Q683" s="36">
        <v>0</v>
      </c>
      <c r="R683" s="36" t="s">
        <v>458</v>
      </c>
      <c r="S683" s="36" t="s">
        <v>601</v>
      </c>
      <c r="T683" s="36" t="s">
        <v>601</v>
      </c>
      <c r="U683" s="36" t="s">
        <v>460</v>
      </c>
      <c r="V683" s="38"/>
      <c r="W683" s="38"/>
      <c r="X683" s="38"/>
      <c r="Y683" s="38"/>
      <c r="Z683" s="36" t="s">
        <v>3616</v>
      </c>
      <c r="AA683" s="36" t="s">
        <v>462</v>
      </c>
      <c r="AB683" s="36"/>
      <c r="AC683" s="36"/>
      <c r="AD683" s="36"/>
      <c r="AE683" s="36">
        <v>109642</v>
      </c>
      <c r="AF683" s="36">
        <v>109640</v>
      </c>
      <c r="AG683" s="36"/>
    </row>
    <row r="684" spans="1:33" ht="52.5" customHeight="1" x14ac:dyDescent="0.25">
      <c r="A684" s="36">
        <v>109646</v>
      </c>
      <c r="B684" s="36" t="s">
        <v>3617</v>
      </c>
      <c r="C684" s="36"/>
      <c r="D684" s="36"/>
      <c r="E684" s="36" t="s">
        <v>3618</v>
      </c>
      <c r="F684" s="36" t="s">
        <v>3619</v>
      </c>
      <c r="G684" s="36" t="s">
        <v>440</v>
      </c>
      <c r="H684" s="36"/>
      <c r="I684" s="36" t="s">
        <v>57</v>
      </c>
      <c r="J684" s="36" t="s">
        <v>466</v>
      </c>
      <c r="K684" s="36"/>
      <c r="L684" s="38">
        <v>46904</v>
      </c>
      <c r="M684" s="38"/>
      <c r="N684" s="36">
        <v>138</v>
      </c>
      <c r="O684" s="36">
        <v>0</v>
      </c>
      <c r="P684" s="36">
        <v>0</v>
      </c>
      <c r="Q684" s="36">
        <v>0</v>
      </c>
      <c r="R684" s="36" t="s">
        <v>458</v>
      </c>
      <c r="S684" s="36" t="s">
        <v>774</v>
      </c>
      <c r="T684" s="36" t="s">
        <v>774</v>
      </c>
      <c r="U684" s="36" t="s">
        <v>460</v>
      </c>
      <c r="V684" s="38"/>
      <c r="W684" s="38"/>
      <c r="X684" s="38"/>
      <c r="Y684" s="38"/>
      <c r="Z684" s="36" t="s">
        <v>3620</v>
      </c>
      <c r="AA684" s="36" t="s">
        <v>462</v>
      </c>
      <c r="AB684" s="36"/>
      <c r="AC684" s="36"/>
      <c r="AD684" s="36"/>
      <c r="AE684" s="36">
        <v>109647</v>
      </c>
      <c r="AF684" s="36">
        <v>109646</v>
      </c>
      <c r="AG684" s="36"/>
    </row>
    <row r="685" spans="1:33" ht="52.5" customHeight="1" x14ac:dyDescent="0.25">
      <c r="A685" s="36">
        <v>99409</v>
      </c>
      <c r="B685" s="36" t="s">
        <v>3621</v>
      </c>
      <c r="C685" s="36" t="s">
        <v>3622</v>
      </c>
      <c r="D685" s="36"/>
      <c r="E685" s="36" t="s">
        <v>1356</v>
      </c>
      <c r="F685" s="36"/>
      <c r="G685" s="36" t="s">
        <v>440</v>
      </c>
      <c r="H685" s="36"/>
      <c r="I685" s="36" t="s">
        <v>57</v>
      </c>
      <c r="J685" s="36" t="s">
        <v>466</v>
      </c>
      <c r="K685" s="36"/>
      <c r="L685" s="38">
        <v>46904</v>
      </c>
      <c r="M685" s="38"/>
      <c r="N685" s="36">
        <v>138</v>
      </c>
      <c r="O685" s="36">
        <v>0</v>
      </c>
      <c r="P685" s="36">
        <v>0</v>
      </c>
      <c r="Q685" s="36">
        <v>0</v>
      </c>
      <c r="R685" s="36" t="s">
        <v>1492</v>
      </c>
      <c r="S685" s="36" t="s">
        <v>467</v>
      </c>
      <c r="T685" s="36"/>
      <c r="U685" s="36" t="s">
        <v>460</v>
      </c>
      <c r="V685" s="38"/>
      <c r="W685" s="38"/>
      <c r="X685" s="38"/>
      <c r="Y685" s="38"/>
      <c r="Z685" s="36">
        <v>45880</v>
      </c>
      <c r="AA685" s="36" t="s">
        <v>462</v>
      </c>
      <c r="AB685" s="36" t="s">
        <v>478</v>
      </c>
      <c r="AC685" s="36"/>
      <c r="AD685" s="36"/>
      <c r="AE685" s="36">
        <v>109836</v>
      </c>
      <c r="AF685" s="36">
        <v>99409</v>
      </c>
      <c r="AG685" s="36"/>
    </row>
    <row r="686" spans="1:33" ht="52.5" customHeight="1" x14ac:dyDescent="0.25">
      <c r="A686" s="36" t="s">
        <v>3623</v>
      </c>
      <c r="B686" s="36" t="s">
        <v>3470</v>
      </c>
      <c r="C686" s="36" t="s">
        <v>3624</v>
      </c>
      <c r="D686" s="36"/>
      <c r="E686" s="36" t="s">
        <v>3472</v>
      </c>
      <c r="F686" s="36" t="s">
        <v>3625</v>
      </c>
      <c r="G686" s="36" t="s">
        <v>440</v>
      </c>
      <c r="H686" s="36"/>
      <c r="I686" s="36" t="s">
        <v>57</v>
      </c>
      <c r="J686" s="36" t="s">
        <v>466</v>
      </c>
      <c r="K686" s="36"/>
      <c r="L686" s="38">
        <v>46904.000694444447</v>
      </c>
      <c r="M686" s="38"/>
      <c r="N686" s="36">
        <v>138</v>
      </c>
      <c r="O686" s="36">
        <v>0</v>
      </c>
      <c r="P686" s="36">
        <v>0</v>
      </c>
      <c r="Q686" s="36">
        <v>0</v>
      </c>
      <c r="R686" s="36" t="s">
        <v>458</v>
      </c>
      <c r="S686" s="36" t="s">
        <v>467</v>
      </c>
      <c r="T686" s="36" t="s">
        <v>467</v>
      </c>
      <c r="U686" s="36" t="s">
        <v>460</v>
      </c>
      <c r="V686" s="38"/>
      <c r="W686" s="38"/>
      <c r="X686" s="38"/>
      <c r="Y686" s="38"/>
      <c r="Z686" s="36" t="s">
        <v>3626</v>
      </c>
      <c r="AA686" s="36" t="s">
        <v>462</v>
      </c>
      <c r="AB686" s="36"/>
      <c r="AC686" s="36"/>
      <c r="AD686" s="36" t="s">
        <v>3627</v>
      </c>
      <c r="AE686" s="36">
        <v>110905</v>
      </c>
      <c r="AF686" s="36">
        <v>110075</v>
      </c>
      <c r="AG686" s="36"/>
    </row>
    <row r="687" spans="1:33" ht="52.5" customHeight="1" x14ac:dyDescent="0.25">
      <c r="A687" s="36" t="s">
        <v>3628</v>
      </c>
      <c r="B687" s="36" t="s">
        <v>3582</v>
      </c>
      <c r="C687" s="36" t="s">
        <v>3629</v>
      </c>
      <c r="D687" s="36"/>
      <c r="E687" s="36" t="s">
        <v>2734</v>
      </c>
      <c r="F687" s="36" t="s">
        <v>3630</v>
      </c>
      <c r="G687" s="36" t="s">
        <v>440</v>
      </c>
      <c r="H687" s="36"/>
      <c r="I687" s="36" t="s">
        <v>57</v>
      </c>
      <c r="J687" s="36" t="s">
        <v>466</v>
      </c>
      <c r="K687" s="36"/>
      <c r="L687" s="38">
        <v>46904.000694444447</v>
      </c>
      <c r="M687" s="38"/>
      <c r="N687" s="36">
        <v>138</v>
      </c>
      <c r="O687" s="36">
        <v>0</v>
      </c>
      <c r="P687" s="36">
        <v>0</v>
      </c>
      <c r="Q687" s="36">
        <v>0</v>
      </c>
      <c r="R687" s="36" t="s">
        <v>458</v>
      </c>
      <c r="S687" s="36" t="s">
        <v>467</v>
      </c>
      <c r="T687" s="36" t="s">
        <v>467</v>
      </c>
      <c r="U687" s="36" t="s">
        <v>460</v>
      </c>
      <c r="V687" s="38"/>
      <c r="W687" s="38"/>
      <c r="X687" s="38"/>
      <c r="Y687" s="38"/>
      <c r="Z687" s="36"/>
      <c r="AA687" s="36" t="s">
        <v>462</v>
      </c>
      <c r="AB687" s="36"/>
      <c r="AC687" s="36"/>
      <c r="AD687" s="36"/>
      <c r="AE687" s="36">
        <v>109670</v>
      </c>
      <c r="AF687" s="36">
        <v>109585</v>
      </c>
      <c r="AG687" s="36"/>
    </row>
    <row r="688" spans="1:33" ht="52.5" customHeight="1" x14ac:dyDescent="0.25">
      <c r="A688" s="36" t="s">
        <v>3631</v>
      </c>
      <c r="B688" s="36" t="s">
        <v>3459</v>
      </c>
      <c r="C688" s="36" t="s">
        <v>3632</v>
      </c>
      <c r="D688" s="36"/>
      <c r="E688" s="36" t="s">
        <v>3461</v>
      </c>
      <c r="F688" s="36" t="s">
        <v>3633</v>
      </c>
      <c r="G688" s="36" t="s">
        <v>440</v>
      </c>
      <c r="H688" s="36"/>
      <c r="I688" s="36" t="s">
        <v>57</v>
      </c>
      <c r="J688" s="36" t="s">
        <v>466</v>
      </c>
      <c r="K688" s="36"/>
      <c r="L688" s="38">
        <v>46904.000694444447</v>
      </c>
      <c r="M688" s="38"/>
      <c r="N688" s="36">
        <v>345</v>
      </c>
      <c r="O688" s="36">
        <v>0</v>
      </c>
      <c r="P688" s="36">
        <v>0</v>
      </c>
      <c r="Q688" s="36">
        <v>0</v>
      </c>
      <c r="R688" s="36" t="s">
        <v>458</v>
      </c>
      <c r="S688" s="36" t="s">
        <v>601</v>
      </c>
      <c r="T688" s="36" t="s">
        <v>601</v>
      </c>
      <c r="U688" s="36" t="s">
        <v>460</v>
      </c>
      <c r="V688" s="38"/>
      <c r="W688" s="38"/>
      <c r="X688" s="38"/>
      <c r="Y688" s="38"/>
      <c r="Z688" s="36" t="s">
        <v>3634</v>
      </c>
      <c r="AA688" s="36" t="s">
        <v>462</v>
      </c>
      <c r="AB688" s="36" t="s">
        <v>478</v>
      </c>
      <c r="AC688" s="36"/>
      <c r="AD688" s="36"/>
      <c r="AE688" s="36">
        <v>102675</v>
      </c>
      <c r="AF688" s="36">
        <v>75830</v>
      </c>
      <c r="AG688" s="36"/>
    </row>
    <row r="689" spans="1:33" ht="52.5" customHeight="1" x14ac:dyDescent="0.25">
      <c r="A689" s="36" t="s">
        <v>3635</v>
      </c>
      <c r="B689" s="36" t="s">
        <v>3582</v>
      </c>
      <c r="C689" s="36" t="s">
        <v>3636</v>
      </c>
      <c r="D689" s="36"/>
      <c r="E689" s="36" t="s">
        <v>2647</v>
      </c>
      <c r="F689" s="36" t="s">
        <v>1842</v>
      </c>
      <c r="G689" s="36" t="s">
        <v>440</v>
      </c>
      <c r="H689" s="36"/>
      <c r="I689" s="36" t="s">
        <v>57</v>
      </c>
      <c r="J689" s="36" t="s">
        <v>466</v>
      </c>
      <c r="K689" s="36"/>
      <c r="L689" s="38">
        <v>46904.001388888886</v>
      </c>
      <c r="M689" s="38"/>
      <c r="N689" s="36">
        <v>69</v>
      </c>
      <c r="O689" s="36">
        <v>0</v>
      </c>
      <c r="P689" s="36">
        <v>0</v>
      </c>
      <c r="Q689" s="36">
        <v>-316</v>
      </c>
      <c r="R689" s="36" t="s">
        <v>458</v>
      </c>
      <c r="S689" s="36" t="s">
        <v>467</v>
      </c>
      <c r="T689" s="36" t="s">
        <v>467</v>
      </c>
      <c r="U689" s="36" t="s">
        <v>460</v>
      </c>
      <c r="V689" s="38"/>
      <c r="W689" s="38"/>
      <c r="X689" s="38"/>
      <c r="Y689" s="38"/>
      <c r="Z689" s="36"/>
      <c r="AA689" s="36" t="s">
        <v>462</v>
      </c>
      <c r="AB689" s="36"/>
      <c r="AC689" s="36"/>
      <c r="AD689" s="36"/>
      <c r="AE689" s="36">
        <v>109672</v>
      </c>
      <c r="AF689" s="36">
        <v>109585</v>
      </c>
      <c r="AG689" s="36"/>
    </row>
    <row r="690" spans="1:33" ht="52.5" customHeight="1" x14ac:dyDescent="0.25">
      <c r="A690" s="36" t="s">
        <v>3637</v>
      </c>
      <c r="B690" s="36" t="s">
        <v>3582</v>
      </c>
      <c r="C690" s="36" t="s">
        <v>3638</v>
      </c>
      <c r="D690" s="36"/>
      <c r="E690" s="36" t="s">
        <v>550</v>
      </c>
      <c r="F690" s="36" t="s">
        <v>551</v>
      </c>
      <c r="G690" s="36" t="s">
        <v>440</v>
      </c>
      <c r="H690" s="36"/>
      <c r="I690" s="36" t="s">
        <v>57</v>
      </c>
      <c r="J690" s="36" t="s">
        <v>466</v>
      </c>
      <c r="K690" s="36"/>
      <c r="L690" s="38">
        <v>46904.001388888886</v>
      </c>
      <c r="M690" s="38"/>
      <c r="N690" s="36">
        <v>69</v>
      </c>
      <c r="O690" s="36">
        <v>0</v>
      </c>
      <c r="P690" s="36">
        <v>0</v>
      </c>
      <c r="Q690" s="36">
        <v>-536</v>
      </c>
      <c r="R690" s="36" t="s">
        <v>458</v>
      </c>
      <c r="S690" s="36" t="s">
        <v>467</v>
      </c>
      <c r="T690" s="36" t="s">
        <v>467</v>
      </c>
      <c r="U690" s="36" t="s">
        <v>460</v>
      </c>
      <c r="V690" s="38"/>
      <c r="W690" s="38"/>
      <c r="X690" s="38"/>
      <c r="Y690" s="38"/>
      <c r="Z690" s="36"/>
      <c r="AA690" s="36" t="s">
        <v>462</v>
      </c>
      <c r="AB690" s="36"/>
      <c r="AC690" s="36"/>
      <c r="AD690" s="36"/>
      <c r="AE690" s="36">
        <v>109671</v>
      </c>
      <c r="AF690" s="36">
        <v>109585</v>
      </c>
      <c r="AG690" s="36"/>
    </row>
    <row r="691" spans="1:33" ht="52.5" customHeight="1" x14ac:dyDescent="0.25">
      <c r="A691" s="36">
        <v>91399</v>
      </c>
      <c r="B691" s="36" t="s">
        <v>3639</v>
      </c>
      <c r="C691" s="36" t="s">
        <v>3640</v>
      </c>
      <c r="D691" s="36"/>
      <c r="E691" s="36" t="s">
        <v>3641</v>
      </c>
      <c r="F691" s="36" t="s">
        <v>3641</v>
      </c>
      <c r="G691" s="36" t="s">
        <v>440</v>
      </c>
      <c r="H691" s="36"/>
      <c r="I691" s="36" t="s">
        <v>473</v>
      </c>
      <c r="J691" s="36" t="s">
        <v>1003</v>
      </c>
      <c r="K691" s="36" t="s">
        <v>3642</v>
      </c>
      <c r="L691" s="38">
        <v>46905</v>
      </c>
      <c r="M691" s="38"/>
      <c r="N691" s="36">
        <v>345</v>
      </c>
      <c r="O691" s="36">
        <v>0</v>
      </c>
      <c r="P691" s="36">
        <v>0</v>
      </c>
      <c r="Q691" s="36">
        <v>0</v>
      </c>
      <c r="R691" s="36" t="s">
        <v>458</v>
      </c>
      <c r="S691" s="36" t="s">
        <v>1104</v>
      </c>
      <c r="T691" s="36" t="s">
        <v>1104</v>
      </c>
      <c r="U691" s="36" t="s">
        <v>460</v>
      </c>
      <c r="V691" s="38"/>
      <c r="W691" s="38"/>
      <c r="X691" s="38"/>
      <c r="Y691" s="38"/>
      <c r="Z691" s="36"/>
      <c r="AA691" s="36" t="s">
        <v>462</v>
      </c>
      <c r="AB691" s="36"/>
      <c r="AC691" s="36"/>
      <c r="AD691" s="36"/>
      <c r="AE691" s="36">
        <v>91400</v>
      </c>
      <c r="AF691" s="36">
        <v>91399</v>
      </c>
      <c r="AG691" s="36"/>
    </row>
    <row r="692" spans="1:33" ht="52.5" customHeight="1" x14ac:dyDescent="0.25">
      <c r="A692" s="36">
        <v>70282</v>
      </c>
      <c r="B692" s="36" t="s">
        <v>3643</v>
      </c>
      <c r="C692" s="36"/>
      <c r="D692" s="36"/>
      <c r="E692" s="36" t="s">
        <v>3644</v>
      </c>
      <c r="F692" s="36" t="s">
        <v>3645</v>
      </c>
      <c r="G692" s="36" t="s">
        <v>440</v>
      </c>
      <c r="H692" s="36"/>
      <c r="I692" s="36" t="s">
        <v>789</v>
      </c>
      <c r="J692" s="36" t="s">
        <v>790</v>
      </c>
      <c r="K692" s="36"/>
      <c r="L692" s="38">
        <v>46905</v>
      </c>
      <c r="M692" s="38"/>
      <c r="N692" s="36">
        <v>138</v>
      </c>
      <c r="O692" s="36">
        <v>2.81</v>
      </c>
      <c r="P692" s="36">
        <v>0</v>
      </c>
      <c r="Q692" s="36">
        <v>0</v>
      </c>
      <c r="R692" s="36" t="s">
        <v>458</v>
      </c>
      <c r="S692" s="36" t="s">
        <v>791</v>
      </c>
      <c r="T692" s="36" t="s">
        <v>791</v>
      </c>
      <c r="U692" s="36" t="s">
        <v>460</v>
      </c>
      <c r="V692" s="38"/>
      <c r="W692" s="38"/>
      <c r="X692" s="38"/>
      <c r="Y692" s="38"/>
      <c r="Z692" s="36" t="s">
        <v>3646</v>
      </c>
      <c r="AA692" s="36" t="s">
        <v>462</v>
      </c>
      <c r="AB692" s="36"/>
      <c r="AC692" s="36"/>
      <c r="AD692" s="36"/>
      <c r="AE692" s="36">
        <v>104056</v>
      </c>
      <c r="AF692" s="36">
        <v>70282</v>
      </c>
      <c r="AG692" s="36"/>
    </row>
    <row r="693" spans="1:33" ht="52.5" customHeight="1" x14ac:dyDescent="0.25">
      <c r="A693" s="36">
        <v>80420</v>
      </c>
      <c r="B693" s="36"/>
      <c r="C693" s="36" t="s">
        <v>3647</v>
      </c>
      <c r="D693" s="36"/>
      <c r="E693" s="36" t="s">
        <v>3648</v>
      </c>
      <c r="F693" s="36" t="s">
        <v>3649</v>
      </c>
      <c r="G693" s="36" t="s">
        <v>440</v>
      </c>
      <c r="H693" s="36"/>
      <c r="I693" s="36" t="s">
        <v>789</v>
      </c>
      <c r="J693" s="36" t="s">
        <v>790</v>
      </c>
      <c r="K693" s="36"/>
      <c r="L693" s="38">
        <v>46905</v>
      </c>
      <c r="M693" s="38"/>
      <c r="N693" s="36">
        <v>138</v>
      </c>
      <c r="O693" s="36">
        <v>0</v>
      </c>
      <c r="P693" s="36">
        <v>4.5</v>
      </c>
      <c r="Q693" s="36">
        <v>0</v>
      </c>
      <c r="R693" s="36" t="s">
        <v>458</v>
      </c>
      <c r="S693" s="36" t="s">
        <v>791</v>
      </c>
      <c r="T693" s="36" t="s">
        <v>791</v>
      </c>
      <c r="U693" s="36" t="s">
        <v>460</v>
      </c>
      <c r="V693" s="38"/>
      <c r="W693" s="38"/>
      <c r="X693" s="38"/>
      <c r="Y693" s="38"/>
      <c r="Z693" s="36" t="s">
        <v>3650</v>
      </c>
      <c r="AA693" s="36" t="s">
        <v>462</v>
      </c>
      <c r="AB693" s="36"/>
      <c r="AC693" s="36"/>
      <c r="AD693" s="36"/>
      <c r="AE693" s="36">
        <v>80421</v>
      </c>
      <c r="AF693" s="36">
        <v>80420</v>
      </c>
      <c r="AG693" s="36"/>
    </row>
    <row r="694" spans="1:33" ht="52.5" customHeight="1" x14ac:dyDescent="0.25">
      <c r="A694" s="36">
        <v>92734</v>
      </c>
      <c r="B694" s="36" t="s">
        <v>3651</v>
      </c>
      <c r="C694" s="36" t="s">
        <v>3652</v>
      </c>
      <c r="D694" s="36"/>
      <c r="E694" s="36" t="s">
        <v>3653</v>
      </c>
      <c r="F694" s="36" t="s">
        <v>2287</v>
      </c>
      <c r="G694" s="36" t="s">
        <v>440</v>
      </c>
      <c r="H694" s="36" t="s">
        <v>1868</v>
      </c>
      <c r="I694" s="36" t="s">
        <v>195</v>
      </c>
      <c r="J694" s="36" t="s">
        <v>613</v>
      </c>
      <c r="K694" s="36" t="s">
        <v>3654</v>
      </c>
      <c r="L694" s="38">
        <v>46905</v>
      </c>
      <c r="M694" s="38"/>
      <c r="N694" s="36">
        <v>345</v>
      </c>
      <c r="O694" s="36">
        <v>196.8</v>
      </c>
      <c r="P694" s="36">
        <v>0</v>
      </c>
      <c r="Q694" s="36">
        <v>0</v>
      </c>
      <c r="R694" s="36" t="s">
        <v>458</v>
      </c>
      <c r="S694" s="36" t="s">
        <v>3655</v>
      </c>
      <c r="T694" s="36" t="s">
        <v>2267</v>
      </c>
      <c r="U694" s="36" t="s">
        <v>520</v>
      </c>
      <c r="V694" s="38" t="s">
        <v>3656</v>
      </c>
      <c r="W694" s="38">
        <v>45429</v>
      </c>
      <c r="X694" s="38">
        <v>45834</v>
      </c>
      <c r="Y694" s="38"/>
      <c r="Z694" s="36" t="s">
        <v>3657</v>
      </c>
      <c r="AA694" s="36" t="s">
        <v>462</v>
      </c>
      <c r="AB694" s="36"/>
      <c r="AC694" s="36"/>
      <c r="AD694" s="36"/>
      <c r="AE694" s="36">
        <v>105929</v>
      </c>
      <c r="AF694" s="36">
        <v>92734</v>
      </c>
      <c r="AG694" s="36"/>
    </row>
    <row r="695" spans="1:33" ht="52.5" customHeight="1" x14ac:dyDescent="0.25">
      <c r="A695" s="36">
        <v>110909</v>
      </c>
      <c r="B695" s="36" t="s">
        <v>3658</v>
      </c>
      <c r="C695" s="36"/>
      <c r="D695" s="36"/>
      <c r="E695" s="36" t="s">
        <v>3659</v>
      </c>
      <c r="F695" s="36">
        <v>7611</v>
      </c>
      <c r="G695" s="36" t="s">
        <v>496</v>
      </c>
      <c r="H695" s="36"/>
      <c r="I695" s="36" t="s">
        <v>3660</v>
      </c>
      <c r="J695" s="36" t="s">
        <v>484</v>
      </c>
      <c r="K695" s="36" t="s">
        <v>3661</v>
      </c>
      <c r="L695" s="38">
        <v>46905</v>
      </c>
      <c r="M695" s="38"/>
      <c r="N695" s="36">
        <v>138</v>
      </c>
      <c r="O695" s="36">
        <v>0</v>
      </c>
      <c r="P695" s="36">
        <v>0</v>
      </c>
      <c r="Q695" s="36">
        <v>0</v>
      </c>
      <c r="R695" s="36" t="s">
        <v>458</v>
      </c>
      <c r="S695" s="36"/>
      <c r="T695" s="36"/>
      <c r="U695" s="36" t="s">
        <v>460</v>
      </c>
      <c r="V695" s="38"/>
      <c r="W695" s="38"/>
      <c r="X695" s="38"/>
      <c r="Y695" s="38"/>
      <c r="Z695" s="36" t="s">
        <v>3662</v>
      </c>
      <c r="AA695" s="36" t="s">
        <v>478</v>
      </c>
      <c r="AB695" s="36"/>
      <c r="AC695" s="36"/>
      <c r="AD695" s="36"/>
      <c r="AE695" s="36">
        <v>110910</v>
      </c>
      <c r="AF695" s="36">
        <v>110909</v>
      </c>
      <c r="AG695" s="36"/>
    </row>
    <row r="696" spans="1:33" ht="52.5" customHeight="1" x14ac:dyDescent="0.25">
      <c r="A696" s="36">
        <v>110911</v>
      </c>
      <c r="B696" s="36" t="s">
        <v>3663</v>
      </c>
      <c r="C696" s="36"/>
      <c r="D696" s="36"/>
      <c r="E696" s="36"/>
      <c r="F696" s="36"/>
      <c r="G696" s="36" t="s">
        <v>496</v>
      </c>
      <c r="H696" s="36" t="s">
        <v>3664</v>
      </c>
      <c r="I696" s="36" t="s">
        <v>972</v>
      </c>
      <c r="J696" s="36" t="s">
        <v>484</v>
      </c>
      <c r="K696" s="36" t="s">
        <v>3661</v>
      </c>
      <c r="L696" s="38">
        <v>46905</v>
      </c>
      <c r="M696" s="38"/>
      <c r="N696" s="36">
        <v>345</v>
      </c>
      <c r="O696" s="36">
        <v>9</v>
      </c>
      <c r="P696" s="36">
        <v>9</v>
      </c>
      <c r="Q696" s="36">
        <v>0</v>
      </c>
      <c r="R696" s="36" t="s">
        <v>458</v>
      </c>
      <c r="S696" s="36"/>
      <c r="T696" s="36"/>
      <c r="U696" s="36" t="s">
        <v>520</v>
      </c>
      <c r="V696" s="38"/>
      <c r="W696" s="38"/>
      <c r="X696" s="38"/>
      <c r="Y696" s="38"/>
      <c r="Z696" s="36" t="s">
        <v>3665</v>
      </c>
      <c r="AA696" s="36" t="s">
        <v>478</v>
      </c>
      <c r="AB696" s="36"/>
      <c r="AC696" s="36"/>
      <c r="AD696" s="36"/>
      <c r="AE696" s="36">
        <v>110912</v>
      </c>
      <c r="AF696" s="36">
        <v>110911</v>
      </c>
      <c r="AG696" s="36"/>
    </row>
    <row r="697" spans="1:33" ht="52.5" customHeight="1" x14ac:dyDescent="0.25">
      <c r="A697" s="36">
        <v>110921</v>
      </c>
      <c r="B697" s="36" t="s">
        <v>3666</v>
      </c>
      <c r="C697" s="36"/>
      <c r="D697" s="36"/>
      <c r="E697" s="36"/>
      <c r="F697" s="36"/>
      <c r="G697" s="36" t="s">
        <v>496</v>
      </c>
      <c r="H697" s="36"/>
      <c r="I697" s="36" t="s">
        <v>972</v>
      </c>
      <c r="J697" s="36" t="s">
        <v>484</v>
      </c>
      <c r="K697" s="36"/>
      <c r="L697" s="38">
        <v>46905</v>
      </c>
      <c r="M697" s="38"/>
      <c r="N697" s="36">
        <v>345</v>
      </c>
      <c r="O697" s="36">
        <v>0</v>
      </c>
      <c r="P697" s="36">
        <v>0</v>
      </c>
      <c r="Q697" s="36">
        <v>0</v>
      </c>
      <c r="R697" s="36" t="s">
        <v>458</v>
      </c>
      <c r="S697" s="36"/>
      <c r="T697" s="36"/>
      <c r="U697" s="36" t="s">
        <v>460</v>
      </c>
      <c r="V697" s="38"/>
      <c r="W697" s="38"/>
      <c r="X697" s="38"/>
      <c r="Y697" s="38"/>
      <c r="Z697" s="36">
        <v>5110</v>
      </c>
      <c r="AA697" s="36" t="s">
        <v>478</v>
      </c>
      <c r="AB697" s="36"/>
      <c r="AC697" s="36"/>
      <c r="AD697" s="36"/>
      <c r="AE697" s="36">
        <v>110922</v>
      </c>
      <c r="AF697" s="36">
        <v>110921</v>
      </c>
      <c r="AG697" s="36"/>
    </row>
    <row r="698" spans="1:33" ht="52.5" customHeight="1" x14ac:dyDescent="0.25">
      <c r="A698" s="36">
        <v>100678</v>
      </c>
      <c r="B698" s="36" t="s">
        <v>3667</v>
      </c>
      <c r="C698" s="36"/>
      <c r="D698" s="36"/>
      <c r="E698" s="36">
        <v>5165</v>
      </c>
      <c r="F698" s="36"/>
      <c r="G698" s="36" t="s">
        <v>440</v>
      </c>
      <c r="H698" s="36"/>
      <c r="I698" s="36" t="s">
        <v>483</v>
      </c>
      <c r="J698" s="36" t="s">
        <v>484</v>
      </c>
      <c r="K698" s="36"/>
      <c r="L698" s="38">
        <v>46905</v>
      </c>
      <c r="M698" s="38"/>
      <c r="N698" s="36">
        <v>138</v>
      </c>
      <c r="O698" s="36">
        <v>0</v>
      </c>
      <c r="P698" s="36">
        <v>0</v>
      </c>
      <c r="Q698" s="36">
        <v>0</v>
      </c>
      <c r="R698" s="36" t="s">
        <v>1779</v>
      </c>
      <c r="S698" s="36" t="s">
        <v>519</v>
      </c>
      <c r="T698" s="36"/>
      <c r="U698" s="36" t="s">
        <v>460</v>
      </c>
      <c r="V698" s="38"/>
      <c r="W698" s="38"/>
      <c r="X698" s="38"/>
      <c r="Y698" s="38"/>
      <c r="Z698" s="36">
        <v>5165</v>
      </c>
      <c r="AA698" s="36" t="s">
        <v>462</v>
      </c>
      <c r="AB698" s="36"/>
      <c r="AC698" s="36"/>
      <c r="AD698" s="36"/>
      <c r="AE698" s="36">
        <v>100679</v>
      </c>
      <c r="AF698" s="36">
        <v>100678</v>
      </c>
      <c r="AG698" s="36"/>
    </row>
    <row r="699" spans="1:33" ht="52.5" customHeight="1" x14ac:dyDescent="0.25">
      <c r="A699" s="36">
        <v>100693</v>
      </c>
      <c r="B699" s="36" t="s">
        <v>3668</v>
      </c>
      <c r="C699" s="36"/>
      <c r="D699" s="36"/>
      <c r="E699" s="36">
        <v>5259</v>
      </c>
      <c r="F699" s="36"/>
      <c r="G699" s="36" t="s">
        <v>440</v>
      </c>
      <c r="H699" s="36"/>
      <c r="I699" s="36" t="s">
        <v>483</v>
      </c>
      <c r="J699" s="36" t="s">
        <v>484</v>
      </c>
      <c r="K699" s="36"/>
      <c r="L699" s="38">
        <v>46905</v>
      </c>
      <c r="M699" s="38"/>
      <c r="N699" s="36">
        <v>138</v>
      </c>
      <c r="O699" s="36">
        <v>0</v>
      </c>
      <c r="P699" s="36">
        <v>0</v>
      </c>
      <c r="Q699" s="36">
        <v>0</v>
      </c>
      <c r="R699" s="36" t="s">
        <v>1089</v>
      </c>
      <c r="S699" s="36" t="s">
        <v>631</v>
      </c>
      <c r="T699" s="36"/>
      <c r="U699" s="36" t="s">
        <v>460</v>
      </c>
      <c r="V699" s="38"/>
      <c r="W699" s="38"/>
      <c r="X699" s="38"/>
      <c r="Y699" s="38"/>
      <c r="Z699" s="36">
        <v>5259</v>
      </c>
      <c r="AA699" s="36" t="s">
        <v>462</v>
      </c>
      <c r="AB699" s="36"/>
      <c r="AC699" s="36"/>
      <c r="AD699" s="36"/>
      <c r="AE699" s="36">
        <v>100694</v>
      </c>
      <c r="AF699" s="36">
        <v>100693</v>
      </c>
      <c r="AG699" s="36"/>
    </row>
    <row r="700" spans="1:33" ht="52.5" customHeight="1" x14ac:dyDescent="0.25">
      <c r="A700" s="36">
        <v>103257</v>
      </c>
      <c r="B700" s="36" t="s">
        <v>3669</v>
      </c>
      <c r="C700" s="36"/>
      <c r="D700" s="36"/>
      <c r="E700" s="36"/>
      <c r="F700" s="36"/>
      <c r="G700" s="36" t="s">
        <v>440</v>
      </c>
      <c r="H700" s="36"/>
      <c r="I700" s="36" t="s">
        <v>154</v>
      </c>
      <c r="J700" s="36" t="s">
        <v>674</v>
      </c>
      <c r="K700" s="36"/>
      <c r="L700" s="38">
        <v>46905</v>
      </c>
      <c r="M700" s="38"/>
      <c r="N700" s="36">
        <v>138</v>
      </c>
      <c r="O700" s="36">
        <v>3.1</v>
      </c>
      <c r="P700" s="36">
        <v>21.4</v>
      </c>
      <c r="Q700" s="36">
        <v>0</v>
      </c>
      <c r="R700" s="36" t="s">
        <v>458</v>
      </c>
      <c r="S700" s="36" t="s">
        <v>647</v>
      </c>
      <c r="T700" s="36" t="s">
        <v>601</v>
      </c>
      <c r="U700" s="36" t="s">
        <v>934</v>
      </c>
      <c r="V700" s="38"/>
      <c r="W700" s="38"/>
      <c r="X700" s="38"/>
      <c r="Y700" s="38"/>
      <c r="Z700" s="36" t="s">
        <v>3670</v>
      </c>
      <c r="AA700" s="36" t="s">
        <v>462</v>
      </c>
      <c r="AB700" s="36"/>
      <c r="AC700" s="36"/>
      <c r="AD700" s="36"/>
      <c r="AE700" s="36">
        <v>103258</v>
      </c>
      <c r="AF700" s="36">
        <v>103257</v>
      </c>
      <c r="AG700" s="36"/>
    </row>
    <row r="701" spans="1:33" ht="52.5" customHeight="1" x14ac:dyDescent="0.25">
      <c r="A701" s="36">
        <v>103787</v>
      </c>
      <c r="B701" s="36" t="s">
        <v>3671</v>
      </c>
      <c r="C701" s="36" t="s">
        <v>3672</v>
      </c>
      <c r="D701" s="36"/>
      <c r="E701" s="36"/>
      <c r="F701" s="36"/>
      <c r="G701" s="36" t="s">
        <v>440</v>
      </c>
      <c r="H701" s="36"/>
      <c r="I701" s="36" t="s">
        <v>789</v>
      </c>
      <c r="J701" s="36" t="s">
        <v>790</v>
      </c>
      <c r="K701" s="36"/>
      <c r="L701" s="38">
        <v>46905</v>
      </c>
      <c r="M701" s="38"/>
      <c r="N701" s="36">
        <v>138</v>
      </c>
      <c r="O701" s="36">
        <v>0</v>
      </c>
      <c r="P701" s="36">
        <v>0</v>
      </c>
      <c r="Q701" s="36">
        <v>0</v>
      </c>
      <c r="R701" s="36" t="s">
        <v>458</v>
      </c>
      <c r="S701" s="36" t="s">
        <v>791</v>
      </c>
      <c r="T701" s="36" t="s">
        <v>791</v>
      </c>
      <c r="U701" s="36" t="s">
        <v>460</v>
      </c>
      <c r="V701" s="38"/>
      <c r="W701" s="38"/>
      <c r="X701" s="38"/>
      <c r="Y701" s="38"/>
      <c r="Z701" s="36" t="s">
        <v>3673</v>
      </c>
      <c r="AA701" s="36" t="s">
        <v>462</v>
      </c>
      <c r="AB701" s="36"/>
      <c r="AC701" s="36"/>
      <c r="AD701" s="36"/>
      <c r="AE701" s="36">
        <v>103796</v>
      </c>
      <c r="AF701" s="36">
        <v>103787</v>
      </c>
      <c r="AG701" s="36"/>
    </row>
    <row r="702" spans="1:33" ht="52.5" customHeight="1" x14ac:dyDescent="0.25">
      <c r="A702" s="36">
        <v>103820</v>
      </c>
      <c r="B702" s="36" t="s">
        <v>3674</v>
      </c>
      <c r="C702" s="36" t="s">
        <v>3675</v>
      </c>
      <c r="D702" s="36"/>
      <c r="E702" s="36" t="s">
        <v>3676</v>
      </c>
      <c r="F702" s="36"/>
      <c r="G702" s="36" t="s">
        <v>440</v>
      </c>
      <c r="H702" s="36"/>
      <c r="I702" s="36" t="s">
        <v>789</v>
      </c>
      <c r="J702" s="36" t="s">
        <v>790</v>
      </c>
      <c r="K702" s="36"/>
      <c r="L702" s="38">
        <v>46905</v>
      </c>
      <c r="M702" s="38"/>
      <c r="N702" s="36">
        <v>138</v>
      </c>
      <c r="O702" s="36">
        <v>0</v>
      </c>
      <c r="P702" s="36">
        <v>0</v>
      </c>
      <c r="Q702" s="36">
        <v>0</v>
      </c>
      <c r="R702" s="36" t="s">
        <v>458</v>
      </c>
      <c r="S702" s="36" t="s">
        <v>2557</v>
      </c>
      <c r="T702" s="36" t="s">
        <v>2557</v>
      </c>
      <c r="U702" s="36" t="s">
        <v>460</v>
      </c>
      <c r="V702" s="38"/>
      <c r="W702" s="38"/>
      <c r="X702" s="38"/>
      <c r="Y702" s="38"/>
      <c r="Z702" s="36" t="s">
        <v>3677</v>
      </c>
      <c r="AA702" s="36" t="s">
        <v>462</v>
      </c>
      <c r="AB702" s="36"/>
      <c r="AC702" s="36"/>
      <c r="AD702" s="36"/>
      <c r="AE702" s="36">
        <v>103830</v>
      </c>
      <c r="AF702" s="36">
        <v>103820</v>
      </c>
      <c r="AG702" s="36"/>
    </row>
    <row r="703" spans="1:33" ht="52.5" customHeight="1" x14ac:dyDescent="0.25">
      <c r="A703" s="36">
        <v>80424</v>
      </c>
      <c r="B703" s="36"/>
      <c r="C703" s="36" t="s">
        <v>3678</v>
      </c>
      <c r="D703" s="36"/>
      <c r="E703" s="36" t="s">
        <v>3679</v>
      </c>
      <c r="F703" s="36" t="s">
        <v>3680</v>
      </c>
      <c r="G703" s="36" t="s">
        <v>440</v>
      </c>
      <c r="H703" s="36"/>
      <c r="I703" s="36" t="s">
        <v>789</v>
      </c>
      <c r="J703" s="36" t="s">
        <v>790</v>
      </c>
      <c r="K703" s="36"/>
      <c r="L703" s="38">
        <v>46905</v>
      </c>
      <c r="M703" s="38"/>
      <c r="N703" s="36">
        <v>69</v>
      </c>
      <c r="O703" s="36">
        <v>0</v>
      </c>
      <c r="P703" s="36">
        <v>3.3</v>
      </c>
      <c r="Q703" s="36">
        <v>0</v>
      </c>
      <c r="R703" s="36" t="s">
        <v>458</v>
      </c>
      <c r="S703" s="36" t="s">
        <v>791</v>
      </c>
      <c r="T703" s="36" t="s">
        <v>791</v>
      </c>
      <c r="U703" s="36" t="s">
        <v>460</v>
      </c>
      <c r="V703" s="38"/>
      <c r="W703" s="38"/>
      <c r="X703" s="38"/>
      <c r="Y703" s="38"/>
      <c r="Z703" s="36" t="s">
        <v>3681</v>
      </c>
      <c r="AA703" s="36" t="s">
        <v>462</v>
      </c>
      <c r="AB703" s="36"/>
      <c r="AC703" s="36"/>
      <c r="AD703" s="36"/>
      <c r="AE703" s="36">
        <v>80425</v>
      </c>
      <c r="AF703" s="36">
        <v>80424</v>
      </c>
      <c r="AG703" s="36"/>
    </row>
    <row r="704" spans="1:33" ht="52.5" customHeight="1" x14ac:dyDescent="0.25">
      <c r="A704" s="36">
        <v>99022</v>
      </c>
      <c r="B704" s="36" t="s">
        <v>3682</v>
      </c>
      <c r="C704" s="36" t="s">
        <v>3683</v>
      </c>
      <c r="D704" s="36"/>
      <c r="E704" s="36" t="s">
        <v>3684</v>
      </c>
      <c r="F704" s="36" t="s">
        <v>3685</v>
      </c>
      <c r="G704" s="36" t="s">
        <v>440</v>
      </c>
      <c r="H704" s="36"/>
      <c r="I704" s="36" t="s">
        <v>195</v>
      </c>
      <c r="J704" s="36" t="s">
        <v>613</v>
      </c>
      <c r="K704" s="36" t="s">
        <v>3686</v>
      </c>
      <c r="L704" s="38">
        <v>46905</v>
      </c>
      <c r="M704" s="38"/>
      <c r="N704" s="36">
        <v>345</v>
      </c>
      <c r="O704" s="36">
        <v>23.6</v>
      </c>
      <c r="P704" s="36">
        <v>0</v>
      </c>
      <c r="Q704" s="36">
        <v>0</v>
      </c>
      <c r="R704" s="36" t="s">
        <v>458</v>
      </c>
      <c r="S704" s="36" t="s">
        <v>3687</v>
      </c>
      <c r="T704" s="36" t="s">
        <v>3687</v>
      </c>
      <c r="U704" s="36" t="s">
        <v>934</v>
      </c>
      <c r="V704" s="38"/>
      <c r="W704" s="38"/>
      <c r="X704" s="38"/>
      <c r="Y704" s="38"/>
      <c r="Z704" s="36" t="s">
        <v>3688</v>
      </c>
      <c r="AA704" s="36" t="s">
        <v>462</v>
      </c>
      <c r="AB704" s="36"/>
      <c r="AC704" s="36"/>
      <c r="AD704" s="36"/>
      <c r="AE704" s="36">
        <v>99023</v>
      </c>
      <c r="AF704" s="36">
        <v>99022</v>
      </c>
      <c r="AG704" s="36"/>
    </row>
    <row r="705" spans="1:33" ht="52.5" customHeight="1" x14ac:dyDescent="0.25">
      <c r="A705" s="36" t="s">
        <v>3689</v>
      </c>
      <c r="B705" s="36" t="s">
        <v>3690</v>
      </c>
      <c r="C705" s="36" t="s">
        <v>3691</v>
      </c>
      <c r="D705" s="36"/>
      <c r="E705" s="36" t="s">
        <v>3692</v>
      </c>
      <c r="F705" s="36"/>
      <c r="G705" s="36" t="s">
        <v>440</v>
      </c>
      <c r="H705" s="36"/>
      <c r="I705" s="36" t="s">
        <v>789</v>
      </c>
      <c r="J705" s="36" t="s">
        <v>790</v>
      </c>
      <c r="K705" s="36"/>
      <c r="L705" s="38">
        <v>46905</v>
      </c>
      <c r="M705" s="38"/>
      <c r="N705" s="36">
        <v>138</v>
      </c>
      <c r="O705" s="36">
        <v>0</v>
      </c>
      <c r="P705" s="36">
        <v>0</v>
      </c>
      <c r="Q705" s="36">
        <v>0</v>
      </c>
      <c r="R705" s="36" t="s">
        <v>3693</v>
      </c>
      <c r="S705" s="36" t="s">
        <v>791</v>
      </c>
      <c r="T705" s="36"/>
      <c r="U705" s="36" t="s">
        <v>520</v>
      </c>
      <c r="V705" s="38" t="s">
        <v>3694</v>
      </c>
      <c r="W705" s="38">
        <v>45667</v>
      </c>
      <c r="X705" s="38">
        <v>45843</v>
      </c>
      <c r="Y705" s="38"/>
      <c r="Z705" s="36">
        <v>32780</v>
      </c>
      <c r="AA705" s="36" t="s">
        <v>462</v>
      </c>
      <c r="AB705" s="36"/>
      <c r="AC705" s="36"/>
      <c r="AD705" s="36"/>
      <c r="AE705" s="36">
        <v>99152</v>
      </c>
      <c r="AF705" s="36">
        <v>99100</v>
      </c>
      <c r="AG705" s="36"/>
    </row>
    <row r="706" spans="1:33" ht="52.5" customHeight="1" x14ac:dyDescent="0.25">
      <c r="A706" s="36" t="s">
        <v>3695</v>
      </c>
      <c r="B706" s="36" t="s">
        <v>3690</v>
      </c>
      <c r="C706" s="36" t="s">
        <v>3696</v>
      </c>
      <c r="D706" s="36"/>
      <c r="E706" s="36" t="s">
        <v>3692</v>
      </c>
      <c r="F706" s="36"/>
      <c r="G706" s="36" t="s">
        <v>440</v>
      </c>
      <c r="H706" s="36"/>
      <c r="I706" s="36" t="s">
        <v>789</v>
      </c>
      <c r="J706" s="36" t="s">
        <v>790</v>
      </c>
      <c r="K706" s="36"/>
      <c r="L706" s="38">
        <v>46905</v>
      </c>
      <c r="M706" s="38"/>
      <c r="N706" s="36">
        <v>138</v>
      </c>
      <c r="O706" s="36">
        <v>0</v>
      </c>
      <c r="P706" s="36">
        <v>0</v>
      </c>
      <c r="Q706" s="36">
        <v>0</v>
      </c>
      <c r="R706" s="36" t="s">
        <v>3693</v>
      </c>
      <c r="S706" s="36" t="s">
        <v>791</v>
      </c>
      <c r="T706" s="36"/>
      <c r="U706" s="36" t="s">
        <v>520</v>
      </c>
      <c r="V706" s="38" t="s">
        <v>3694</v>
      </c>
      <c r="W706" s="38">
        <v>45667</v>
      </c>
      <c r="X706" s="38">
        <v>45843</v>
      </c>
      <c r="Y706" s="38"/>
      <c r="Z706" s="36">
        <v>32780</v>
      </c>
      <c r="AA706" s="36" t="s">
        <v>462</v>
      </c>
      <c r="AB706" s="36"/>
      <c r="AC706" s="36"/>
      <c r="AD706" s="36"/>
      <c r="AE706" s="36">
        <v>99153</v>
      </c>
      <c r="AF706" s="36">
        <v>99100</v>
      </c>
      <c r="AG706" s="36"/>
    </row>
    <row r="707" spans="1:33" ht="52.5" customHeight="1" x14ac:dyDescent="0.25">
      <c r="A707" s="36">
        <v>99516</v>
      </c>
      <c r="B707" s="36" t="s">
        <v>3697</v>
      </c>
      <c r="C707" s="36"/>
      <c r="D707" s="36"/>
      <c r="E707" s="36"/>
      <c r="F707" s="36"/>
      <c r="G707" s="36"/>
      <c r="H707" s="36"/>
      <c r="I707" s="36" t="s">
        <v>121</v>
      </c>
      <c r="J707" s="36" t="s">
        <v>694</v>
      </c>
      <c r="K707" s="36"/>
      <c r="L707" s="38">
        <v>46905</v>
      </c>
      <c r="M707" s="38"/>
      <c r="N707" s="36">
        <v>138</v>
      </c>
      <c r="O707" s="36">
        <v>0</v>
      </c>
      <c r="P707" s="36">
        <v>0</v>
      </c>
      <c r="Q707" s="36">
        <v>0</v>
      </c>
      <c r="R707" s="36" t="s">
        <v>458</v>
      </c>
      <c r="S707" s="36"/>
      <c r="T707" s="36"/>
      <c r="U707" s="36" t="s">
        <v>460</v>
      </c>
      <c r="V707" s="38"/>
      <c r="W707" s="38"/>
      <c r="X707" s="38"/>
      <c r="Y707" s="38"/>
      <c r="Z707" s="36" t="s">
        <v>3698</v>
      </c>
      <c r="AA707" s="36" t="s">
        <v>462</v>
      </c>
      <c r="AB707" s="36"/>
      <c r="AC707" s="36"/>
      <c r="AD707" s="36"/>
      <c r="AE707" s="36">
        <v>99517</v>
      </c>
      <c r="AF707" s="36">
        <v>99516</v>
      </c>
      <c r="AG707" s="36"/>
    </row>
    <row r="708" spans="1:33" ht="52.5" customHeight="1" x14ac:dyDescent="0.25">
      <c r="A708" s="36">
        <v>99520</v>
      </c>
      <c r="B708" s="36" t="s">
        <v>3699</v>
      </c>
      <c r="C708" s="36" t="s">
        <v>3700</v>
      </c>
      <c r="D708" s="36"/>
      <c r="E708" s="36" t="s">
        <v>1045</v>
      </c>
      <c r="F708" s="36" t="s">
        <v>1053</v>
      </c>
      <c r="G708" s="36" t="s">
        <v>440</v>
      </c>
      <c r="H708" s="36"/>
      <c r="I708" s="36" t="s">
        <v>195</v>
      </c>
      <c r="J708" s="36" t="s">
        <v>613</v>
      </c>
      <c r="K708" s="36" t="s">
        <v>3701</v>
      </c>
      <c r="L708" s="38">
        <v>46905</v>
      </c>
      <c r="M708" s="38"/>
      <c r="N708" s="36">
        <v>138</v>
      </c>
      <c r="O708" s="36">
        <v>0</v>
      </c>
      <c r="P708" s="36">
        <v>32.880000000000003</v>
      </c>
      <c r="Q708" s="36">
        <v>0</v>
      </c>
      <c r="R708" s="36" t="s">
        <v>458</v>
      </c>
      <c r="S708" s="36" t="s">
        <v>1048</v>
      </c>
      <c r="T708" s="36" t="s">
        <v>1048</v>
      </c>
      <c r="U708" s="36" t="s">
        <v>475</v>
      </c>
      <c r="V708" s="38"/>
      <c r="W708" s="38"/>
      <c r="X708" s="38"/>
      <c r="Y708" s="38"/>
      <c r="Z708" s="36" t="s">
        <v>3702</v>
      </c>
      <c r="AA708" s="36" t="s">
        <v>462</v>
      </c>
      <c r="AB708" s="36"/>
      <c r="AC708" s="36"/>
      <c r="AD708" s="36"/>
      <c r="AE708" s="36">
        <v>99521</v>
      </c>
      <c r="AF708" s="36">
        <v>99520</v>
      </c>
      <c r="AG708" s="36"/>
    </row>
    <row r="709" spans="1:33" ht="52.5" customHeight="1" x14ac:dyDescent="0.25">
      <c r="A709" s="36">
        <v>70299</v>
      </c>
      <c r="B709" s="36" t="s">
        <v>3703</v>
      </c>
      <c r="C709" s="36"/>
      <c r="D709" s="36"/>
      <c r="E709" s="36"/>
      <c r="F709" s="36"/>
      <c r="G709" s="36"/>
      <c r="H709" s="36"/>
      <c r="I709" s="36" t="s">
        <v>789</v>
      </c>
      <c r="J709" s="36" t="s">
        <v>790</v>
      </c>
      <c r="K709" s="36"/>
      <c r="L709" s="38">
        <v>46905</v>
      </c>
      <c r="M709" s="38"/>
      <c r="N709" s="36">
        <v>138</v>
      </c>
      <c r="O709" s="36">
        <v>0</v>
      </c>
      <c r="P709" s="36">
        <v>0</v>
      </c>
      <c r="Q709" s="36">
        <v>0</v>
      </c>
      <c r="R709" s="36" t="s">
        <v>458</v>
      </c>
      <c r="S709" s="36"/>
      <c r="T709" s="36"/>
      <c r="U709" s="36" t="s">
        <v>460</v>
      </c>
      <c r="V709" s="38"/>
      <c r="W709" s="38"/>
      <c r="X709" s="38"/>
      <c r="Y709" s="38"/>
      <c r="Z709" s="36" t="s">
        <v>3704</v>
      </c>
      <c r="AA709" s="36" t="s">
        <v>462</v>
      </c>
      <c r="AB709" s="36"/>
      <c r="AC709" s="36"/>
      <c r="AD709" s="36"/>
      <c r="AE709" s="36">
        <v>88269</v>
      </c>
      <c r="AF709" s="36">
        <v>70299</v>
      </c>
      <c r="AG709" s="36"/>
    </row>
    <row r="710" spans="1:33" ht="52.5" customHeight="1" x14ac:dyDescent="0.25">
      <c r="A710" s="36">
        <v>91621</v>
      </c>
      <c r="B710" s="36" t="s">
        <v>3705</v>
      </c>
      <c r="C710" s="36" t="s">
        <v>3706</v>
      </c>
      <c r="D710" s="36"/>
      <c r="E710" s="36"/>
      <c r="F710" s="36"/>
      <c r="G710" s="36"/>
      <c r="H710" s="36"/>
      <c r="I710" s="36" t="s">
        <v>121</v>
      </c>
      <c r="J710" s="36" t="s">
        <v>694</v>
      </c>
      <c r="K710" s="36"/>
      <c r="L710" s="38">
        <v>46905</v>
      </c>
      <c r="M710" s="38"/>
      <c r="N710" s="36">
        <v>138</v>
      </c>
      <c r="O710" s="36">
        <v>0</v>
      </c>
      <c r="P710" s="36">
        <v>0</v>
      </c>
      <c r="Q710" s="36">
        <v>0</v>
      </c>
      <c r="R710" s="36" t="s">
        <v>458</v>
      </c>
      <c r="S710" s="36"/>
      <c r="T710" s="36"/>
      <c r="U710" s="36" t="s">
        <v>460</v>
      </c>
      <c r="V710" s="38"/>
      <c r="W710" s="38"/>
      <c r="X710" s="38"/>
      <c r="Y710" s="38"/>
      <c r="Z710" s="36" t="s">
        <v>3707</v>
      </c>
      <c r="AA710" s="36" t="s">
        <v>462</v>
      </c>
      <c r="AB710" s="36"/>
      <c r="AC710" s="36"/>
      <c r="AD710" s="36"/>
      <c r="AE710" s="36">
        <v>91622</v>
      </c>
      <c r="AF710" s="36">
        <v>91621</v>
      </c>
      <c r="AG710" s="36"/>
    </row>
    <row r="711" spans="1:33" ht="52.5" customHeight="1" x14ac:dyDescent="0.25">
      <c r="A711" s="36" t="s">
        <v>3708</v>
      </c>
      <c r="B711" s="36" t="s">
        <v>3709</v>
      </c>
      <c r="C711" s="36" t="s">
        <v>3710</v>
      </c>
      <c r="D711" s="36" t="s">
        <v>458</v>
      </c>
      <c r="E711" s="36" t="s">
        <v>3711</v>
      </c>
      <c r="F711" s="36" t="s">
        <v>3712</v>
      </c>
      <c r="G711" s="36" t="s">
        <v>440</v>
      </c>
      <c r="H711" s="36"/>
      <c r="I711" s="36" t="s">
        <v>343</v>
      </c>
      <c r="J711" s="36" t="s">
        <v>1634</v>
      </c>
      <c r="K711" s="36" t="s">
        <v>1955</v>
      </c>
      <c r="L711" s="38">
        <v>46905</v>
      </c>
      <c r="M711" s="38"/>
      <c r="N711" s="36">
        <v>138</v>
      </c>
      <c r="O711" s="36">
        <v>0</v>
      </c>
      <c r="P711" s="36">
        <v>4.1100000000000003</v>
      </c>
      <c r="Q711" s="36">
        <v>0</v>
      </c>
      <c r="R711" s="36" t="s">
        <v>458</v>
      </c>
      <c r="S711" s="36" t="s">
        <v>695</v>
      </c>
      <c r="T711" s="36" t="s">
        <v>695</v>
      </c>
      <c r="U711" s="36" t="s">
        <v>460</v>
      </c>
      <c r="V711" s="38"/>
      <c r="W711" s="38"/>
      <c r="X711" s="38"/>
      <c r="Y711" s="38"/>
      <c r="Z711" s="36" t="s">
        <v>3713</v>
      </c>
      <c r="AA711" s="36" t="s">
        <v>462</v>
      </c>
      <c r="AB711" s="36" t="s">
        <v>478</v>
      </c>
      <c r="AC711" s="36"/>
      <c r="AD711" s="36" t="s">
        <v>3714</v>
      </c>
      <c r="AE711" s="36">
        <v>9723</v>
      </c>
      <c r="AF711" s="36">
        <v>2443</v>
      </c>
      <c r="AG711" s="36"/>
    </row>
    <row r="712" spans="1:33" ht="52.5" customHeight="1" x14ac:dyDescent="0.25">
      <c r="A712" s="36">
        <v>110453</v>
      </c>
      <c r="B712" s="36" t="s">
        <v>3715</v>
      </c>
      <c r="C712" s="36" t="s">
        <v>3716</v>
      </c>
      <c r="D712" s="36"/>
      <c r="E712" s="36" t="s">
        <v>3717</v>
      </c>
      <c r="F712" s="36" t="s">
        <v>566</v>
      </c>
      <c r="G712" s="36" t="s">
        <v>496</v>
      </c>
      <c r="H712" s="36"/>
      <c r="I712" s="36" t="s">
        <v>143</v>
      </c>
      <c r="J712" s="36" t="s">
        <v>567</v>
      </c>
      <c r="K712" s="36"/>
      <c r="L712" s="38">
        <v>46905.510416666664</v>
      </c>
      <c r="M712" s="38"/>
      <c r="N712" s="36">
        <v>138</v>
      </c>
      <c r="O712" s="36">
        <v>0</v>
      </c>
      <c r="P712" s="36">
        <v>18.25</v>
      </c>
      <c r="Q712" s="36">
        <v>0</v>
      </c>
      <c r="R712" s="36" t="s">
        <v>458</v>
      </c>
      <c r="S712" s="36" t="s">
        <v>1658</v>
      </c>
      <c r="T712" s="36" t="s">
        <v>1658</v>
      </c>
      <c r="U712" s="36" t="s">
        <v>475</v>
      </c>
      <c r="V712" s="38"/>
      <c r="W712" s="38"/>
      <c r="X712" s="38"/>
      <c r="Y712" s="38"/>
      <c r="Z712" s="36"/>
      <c r="AA712" s="36" t="s">
        <v>462</v>
      </c>
      <c r="AB712" s="36" t="s">
        <v>478</v>
      </c>
      <c r="AC712" s="36"/>
      <c r="AD712" s="36"/>
      <c r="AE712" s="36">
        <v>110454</v>
      </c>
      <c r="AF712" s="36">
        <v>110453</v>
      </c>
      <c r="AG712" s="36"/>
    </row>
    <row r="713" spans="1:33" ht="52.5" customHeight="1" x14ac:dyDescent="0.25">
      <c r="A713" s="36">
        <v>64067</v>
      </c>
      <c r="B713" s="36" t="s">
        <v>3718</v>
      </c>
      <c r="C713" s="36" t="s">
        <v>3719</v>
      </c>
      <c r="D713" s="36" t="s">
        <v>584</v>
      </c>
      <c r="E713" s="36" t="s">
        <v>3720</v>
      </c>
      <c r="F713" s="36" t="s">
        <v>3721</v>
      </c>
      <c r="G713" s="36" t="s">
        <v>440</v>
      </c>
      <c r="H713" s="36"/>
      <c r="I713" s="36" t="s">
        <v>574</v>
      </c>
      <c r="J713" s="36" t="s">
        <v>746</v>
      </c>
      <c r="K713" s="36" t="s">
        <v>3722</v>
      </c>
      <c r="L713" s="38">
        <v>46919</v>
      </c>
      <c r="M713" s="38"/>
      <c r="N713" s="36">
        <v>138</v>
      </c>
      <c r="O713" s="36">
        <v>0</v>
      </c>
      <c r="P713" s="36">
        <v>26.59</v>
      </c>
      <c r="Q713" s="36">
        <v>0</v>
      </c>
      <c r="R713" s="36" t="s">
        <v>458</v>
      </c>
      <c r="S713" s="36" t="s">
        <v>576</v>
      </c>
      <c r="T713" s="36" t="s">
        <v>1370</v>
      </c>
      <c r="U713" s="36" t="s">
        <v>460</v>
      </c>
      <c r="V713" s="38" t="s">
        <v>3723</v>
      </c>
      <c r="W713" s="38">
        <v>44951</v>
      </c>
      <c r="X713" s="38">
        <v>44981</v>
      </c>
      <c r="Y713" s="38"/>
      <c r="Z713" s="36" t="s">
        <v>3724</v>
      </c>
      <c r="AA713" s="36" t="s">
        <v>462</v>
      </c>
      <c r="AB713" s="36"/>
      <c r="AC713" s="36"/>
      <c r="AD713" s="36"/>
      <c r="AE713" s="36">
        <v>64068</v>
      </c>
      <c r="AF713" s="36">
        <v>64067</v>
      </c>
      <c r="AG713" s="36"/>
    </row>
    <row r="714" spans="1:33" ht="52.5" customHeight="1" x14ac:dyDescent="0.25">
      <c r="A714" s="36">
        <v>81895</v>
      </c>
      <c r="B714" s="36" t="s">
        <v>3725</v>
      </c>
      <c r="C714" s="36" t="s">
        <v>3726</v>
      </c>
      <c r="D714" s="36"/>
      <c r="E714" s="36" t="s">
        <v>3727</v>
      </c>
      <c r="F714" s="36" t="s">
        <v>3728</v>
      </c>
      <c r="G714" s="36" t="s">
        <v>440</v>
      </c>
      <c r="H714" s="36"/>
      <c r="I714" s="36" t="s">
        <v>35</v>
      </c>
      <c r="J714" s="36" t="s">
        <v>807</v>
      </c>
      <c r="K714" s="36"/>
      <c r="L714" s="38">
        <v>46927</v>
      </c>
      <c r="M714" s="38"/>
      <c r="N714" s="36">
        <v>138</v>
      </c>
      <c r="O714" s="36">
        <v>0</v>
      </c>
      <c r="P714" s="36">
        <v>0</v>
      </c>
      <c r="Q714" s="36">
        <v>0</v>
      </c>
      <c r="R714" s="36" t="s">
        <v>458</v>
      </c>
      <c r="S714" s="36" t="s">
        <v>732</v>
      </c>
      <c r="T714" s="36" t="s">
        <v>732</v>
      </c>
      <c r="U714" s="36" t="s">
        <v>460</v>
      </c>
      <c r="V714" s="38"/>
      <c r="W714" s="38"/>
      <c r="X714" s="38"/>
      <c r="Y714" s="38"/>
      <c r="Z714" s="36" t="s">
        <v>3729</v>
      </c>
      <c r="AA714" s="36" t="s">
        <v>462</v>
      </c>
      <c r="AB714" s="36"/>
      <c r="AC714" s="36"/>
      <c r="AD714" s="36"/>
      <c r="AE714" s="36">
        <v>81896</v>
      </c>
      <c r="AF714" s="36">
        <v>81895</v>
      </c>
      <c r="AG714" s="36"/>
    </row>
    <row r="715" spans="1:33" ht="52.5" customHeight="1" x14ac:dyDescent="0.25">
      <c r="A715" s="36" t="s">
        <v>3730</v>
      </c>
      <c r="B715" s="36" t="s">
        <v>2091</v>
      </c>
      <c r="C715" s="36" t="s">
        <v>3731</v>
      </c>
      <c r="D715" s="36"/>
      <c r="E715" s="36" t="s">
        <v>2093</v>
      </c>
      <c r="F715" s="36" t="s">
        <v>3732</v>
      </c>
      <c r="G715" s="36" t="s">
        <v>440</v>
      </c>
      <c r="H715" s="36"/>
      <c r="I715" s="36" t="s">
        <v>57</v>
      </c>
      <c r="J715" s="36" t="s">
        <v>466</v>
      </c>
      <c r="K715" s="36"/>
      <c r="L715" s="38">
        <v>46932.000694444447</v>
      </c>
      <c r="M715" s="38"/>
      <c r="N715" s="36">
        <v>138</v>
      </c>
      <c r="O715" s="36">
        <v>0</v>
      </c>
      <c r="P715" s="36">
        <v>0</v>
      </c>
      <c r="Q715" s="36">
        <v>0</v>
      </c>
      <c r="R715" s="36" t="s">
        <v>458</v>
      </c>
      <c r="S715" s="36" t="s">
        <v>601</v>
      </c>
      <c r="T715" s="36"/>
      <c r="U715" s="36" t="s">
        <v>460</v>
      </c>
      <c r="V715" s="38"/>
      <c r="W715" s="38"/>
      <c r="X715" s="38"/>
      <c r="Y715" s="38"/>
      <c r="Z715" s="36" t="s">
        <v>3733</v>
      </c>
      <c r="AA715" s="36" t="s">
        <v>462</v>
      </c>
      <c r="AB715" s="36" t="s">
        <v>478</v>
      </c>
      <c r="AC715" s="36"/>
      <c r="AD715" s="36"/>
      <c r="AE715" s="36">
        <v>87174</v>
      </c>
      <c r="AF715" s="36">
        <v>79451</v>
      </c>
      <c r="AG715" s="36"/>
    </row>
    <row r="716" spans="1:33" ht="52.5" customHeight="1" x14ac:dyDescent="0.25">
      <c r="A716" s="36" t="s">
        <v>3734</v>
      </c>
      <c r="B716" s="36" t="s">
        <v>1735</v>
      </c>
      <c r="C716" s="36" t="s">
        <v>3735</v>
      </c>
      <c r="D716" s="36"/>
      <c r="E716" s="36" t="s">
        <v>3558</v>
      </c>
      <c r="F716" s="36" t="s">
        <v>3580</v>
      </c>
      <c r="G716" s="36" t="s">
        <v>496</v>
      </c>
      <c r="H716" s="36"/>
      <c r="I716" s="36" t="s">
        <v>57</v>
      </c>
      <c r="J716" s="36" t="s">
        <v>466</v>
      </c>
      <c r="K716" s="36"/>
      <c r="L716" s="38">
        <v>46934</v>
      </c>
      <c r="M716" s="38"/>
      <c r="N716" s="36">
        <v>138</v>
      </c>
      <c r="O716" s="36">
        <v>0</v>
      </c>
      <c r="P716" s="36">
        <v>0</v>
      </c>
      <c r="Q716" s="36">
        <v>0</v>
      </c>
      <c r="R716" s="36" t="s">
        <v>458</v>
      </c>
      <c r="S716" s="36" t="s">
        <v>467</v>
      </c>
      <c r="T716" s="36" t="s">
        <v>467</v>
      </c>
      <c r="U716" s="36" t="s">
        <v>460</v>
      </c>
      <c r="V716" s="38"/>
      <c r="W716" s="38"/>
      <c r="X716" s="38"/>
      <c r="Y716" s="38"/>
      <c r="Z716" s="36"/>
      <c r="AA716" s="36" t="s">
        <v>478</v>
      </c>
      <c r="AB716" s="36" t="s">
        <v>478</v>
      </c>
      <c r="AC716" s="36"/>
      <c r="AD716" s="36" t="s">
        <v>3736</v>
      </c>
      <c r="AE716" s="36">
        <v>109938</v>
      </c>
      <c r="AF716" s="36">
        <v>109847</v>
      </c>
      <c r="AG716" s="36"/>
    </row>
    <row r="717" spans="1:33" ht="52.5" customHeight="1" x14ac:dyDescent="0.25">
      <c r="A717" s="36">
        <v>110162</v>
      </c>
      <c r="B717" s="36" t="s">
        <v>3737</v>
      </c>
      <c r="C717" s="36" t="s">
        <v>3738</v>
      </c>
      <c r="D717" s="36"/>
      <c r="E717" s="36" t="s">
        <v>2064</v>
      </c>
      <c r="F717" s="36" t="s">
        <v>3739</v>
      </c>
      <c r="G717" s="36" t="s">
        <v>496</v>
      </c>
      <c r="H717" s="36"/>
      <c r="I717" s="36" t="s">
        <v>473</v>
      </c>
      <c r="J717" s="36" t="s">
        <v>3740</v>
      </c>
      <c r="K717" s="36"/>
      <c r="L717" s="38">
        <v>46934</v>
      </c>
      <c r="M717" s="38"/>
      <c r="N717" s="36">
        <v>138</v>
      </c>
      <c r="O717" s="36">
        <v>1.4</v>
      </c>
      <c r="P717" s="36">
        <v>0</v>
      </c>
      <c r="Q717" s="36">
        <v>0</v>
      </c>
      <c r="R717" s="36" t="s">
        <v>458</v>
      </c>
      <c r="S717" s="36" t="s">
        <v>978</v>
      </c>
      <c r="T717" s="36" t="s">
        <v>978</v>
      </c>
      <c r="U717" s="36" t="s">
        <v>460</v>
      </c>
      <c r="V717" s="38"/>
      <c r="W717" s="38"/>
      <c r="X717" s="38"/>
      <c r="Y717" s="38"/>
      <c r="Z717" s="36"/>
      <c r="AA717" s="36" t="s">
        <v>462</v>
      </c>
      <c r="AB717" s="36"/>
      <c r="AC717" s="36"/>
      <c r="AD717" s="36"/>
      <c r="AE717" s="36">
        <v>110163</v>
      </c>
      <c r="AF717" s="36">
        <v>110162</v>
      </c>
      <c r="AG717" s="36"/>
    </row>
    <row r="718" spans="1:33" ht="52.5" customHeight="1" x14ac:dyDescent="0.25">
      <c r="A718" s="36" t="s">
        <v>3741</v>
      </c>
      <c r="B718" s="36" t="s">
        <v>3742</v>
      </c>
      <c r="C718" s="36" t="s">
        <v>3743</v>
      </c>
      <c r="D718" s="36"/>
      <c r="E718" s="36" t="s">
        <v>3045</v>
      </c>
      <c r="F718" s="36" t="s">
        <v>3744</v>
      </c>
      <c r="G718" s="36" t="s">
        <v>496</v>
      </c>
      <c r="H718" s="36"/>
      <c r="I718" s="36" t="s">
        <v>57</v>
      </c>
      <c r="J718" s="36" t="s">
        <v>466</v>
      </c>
      <c r="K718" s="36"/>
      <c r="L718" s="38">
        <v>46934</v>
      </c>
      <c r="M718" s="38"/>
      <c r="N718" s="36">
        <v>138</v>
      </c>
      <c r="O718" s="36">
        <v>13.46</v>
      </c>
      <c r="P718" s="36">
        <v>0</v>
      </c>
      <c r="Q718" s="36">
        <v>0</v>
      </c>
      <c r="R718" s="36" t="s">
        <v>458</v>
      </c>
      <c r="S718" s="36" t="s">
        <v>467</v>
      </c>
      <c r="T718" s="36" t="s">
        <v>467</v>
      </c>
      <c r="U718" s="36" t="s">
        <v>475</v>
      </c>
      <c r="V718" s="38" t="s">
        <v>3745</v>
      </c>
      <c r="W718" s="38">
        <v>46170</v>
      </c>
      <c r="X718" s="38">
        <v>46196</v>
      </c>
      <c r="Y718" s="38"/>
      <c r="Z718" s="36" t="s">
        <v>3746</v>
      </c>
      <c r="AA718" s="36" t="s">
        <v>478</v>
      </c>
      <c r="AB718" s="36" t="s">
        <v>478</v>
      </c>
      <c r="AC718" s="36"/>
      <c r="AD718" s="36"/>
      <c r="AE718" s="36">
        <v>109942</v>
      </c>
      <c r="AF718" s="36">
        <v>109769</v>
      </c>
      <c r="AG718" s="36"/>
    </row>
    <row r="719" spans="1:33" ht="52.5" customHeight="1" x14ac:dyDescent="0.25">
      <c r="A719" s="36">
        <v>91567</v>
      </c>
      <c r="B719" s="36"/>
      <c r="C719" s="36"/>
      <c r="D719" s="36"/>
      <c r="E719" s="36" t="s">
        <v>3747</v>
      </c>
      <c r="F719" s="36" t="s">
        <v>3747</v>
      </c>
      <c r="G719" s="36" t="s">
        <v>440</v>
      </c>
      <c r="H719" s="36"/>
      <c r="I719" s="36" t="s">
        <v>658</v>
      </c>
      <c r="J719" s="36" t="s">
        <v>659</v>
      </c>
      <c r="K719" s="36"/>
      <c r="L719" s="38">
        <v>46934</v>
      </c>
      <c r="M719" s="38"/>
      <c r="N719" s="36">
        <v>345</v>
      </c>
      <c r="O719" s="36">
        <v>0</v>
      </c>
      <c r="P719" s="36">
        <v>0</v>
      </c>
      <c r="Q719" s="36">
        <v>0</v>
      </c>
      <c r="R719" s="36" t="s">
        <v>458</v>
      </c>
      <c r="S719" s="36" t="s">
        <v>558</v>
      </c>
      <c r="T719" s="36" t="s">
        <v>558</v>
      </c>
      <c r="U719" s="36" t="s">
        <v>460</v>
      </c>
      <c r="V719" s="38"/>
      <c r="W719" s="38"/>
      <c r="X719" s="38"/>
      <c r="Y719" s="38"/>
      <c r="Z719" s="36" t="s">
        <v>3748</v>
      </c>
      <c r="AA719" s="36" t="s">
        <v>462</v>
      </c>
      <c r="AB719" s="36"/>
      <c r="AC719" s="36"/>
      <c r="AD719" s="36"/>
      <c r="AE719" s="36">
        <v>91568</v>
      </c>
      <c r="AF719" s="36">
        <v>91567</v>
      </c>
      <c r="AG719" s="36"/>
    </row>
    <row r="720" spans="1:33" ht="52.5" customHeight="1" x14ac:dyDescent="0.25">
      <c r="A720" s="36">
        <v>91386</v>
      </c>
      <c r="B720" s="36" t="s">
        <v>3749</v>
      </c>
      <c r="C720" s="36" t="s">
        <v>3750</v>
      </c>
      <c r="D720" s="36"/>
      <c r="E720" s="36"/>
      <c r="F720" s="36"/>
      <c r="G720" s="36" t="s">
        <v>440</v>
      </c>
      <c r="H720" s="36"/>
      <c r="I720" s="36" t="s">
        <v>473</v>
      </c>
      <c r="J720" s="36" t="s">
        <v>1003</v>
      </c>
      <c r="K720" s="36" t="s">
        <v>3751</v>
      </c>
      <c r="L720" s="38">
        <v>46934</v>
      </c>
      <c r="M720" s="38"/>
      <c r="N720" s="36">
        <v>138</v>
      </c>
      <c r="O720" s="36">
        <v>0</v>
      </c>
      <c r="P720" s="36">
        <v>0</v>
      </c>
      <c r="Q720" s="36">
        <v>0</v>
      </c>
      <c r="R720" s="36" t="s">
        <v>458</v>
      </c>
      <c r="S720" s="36" t="s">
        <v>978</v>
      </c>
      <c r="T720" s="36" t="s">
        <v>978</v>
      </c>
      <c r="U720" s="36" t="s">
        <v>460</v>
      </c>
      <c r="V720" s="38"/>
      <c r="W720" s="38"/>
      <c r="X720" s="38"/>
      <c r="Y720" s="38"/>
      <c r="Z720" s="36" t="s">
        <v>3752</v>
      </c>
      <c r="AA720" s="36" t="s">
        <v>462</v>
      </c>
      <c r="AB720" s="36"/>
      <c r="AC720" s="36"/>
      <c r="AD720" s="36"/>
      <c r="AE720" s="36">
        <v>91387</v>
      </c>
      <c r="AF720" s="36">
        <v>91386</v>
      </c>
      <c r="AG720" s="36"/>
    </row>
    <row r="721" spans="1:33" ht="52.5" customHeight="1" x14ac:dyDescent="0.25">
      <c r="A721" s="36">
        <v>111459</v>
      </c>
      <c r="B721" s="36" t="s">
        <v>3753</v>
      </c>
      <c r="C721" s="36" t="s">
        <v>3754</v>
      </c>
      <c r="D721" s="36"/>
      <c r="E721" s="36" t="s">
        <v>3755</v>
      </c>
      <c r="F721" s="36" t="s">
        <v>3756</v>
      </c>
      <c r="G721" s="36" t="s">
        <v>440</v>
      </c>
      <c r="H721" s="36"/>
      <c r="I721" s="36" t="s">
        <v>143</v>
      </c>
      <c r="J721" s="36" t="s">
        <v>567</v>
      </c>
      <c r="K721" s="36"/>
      <c r="L721" s="38">
        <v>46934</v>
      </c>
      <c r="M721" s="38"/>
      <c r="N721" s="36">
        <v>69</v>
      </c>
      <c r="O721" s="36">
        <v>0</v>
      </c>
      <c r="P721" s="36">
        <v>32.659999999999997</v>
      </c>
      <c r="Q721" s="36">
        <v>0</v>
      </c>
      <c r="R721" s="36" t="s">
        <v>458</v>
      </c>
      <c r="S721" s="36" t="s">
        <v>576</v>
      </c>
      <c r="T721" s="36" t="s">
        <v>569</v>
      </c>
      <c r="U721" s="36" t="s">
        <v>460</v>
      </c>
      <c r="V721" s="38"/>
      <c r="W721" s="38"/>
      <c r="X721" s="38"/>
      <c r="Y721" s="38"/>
      <c r="Z721" s="36" t="s">
        <v>3757</v>
      </c>
      <c r="AA721" s="36" t="s">
        <v>462</v>
      </c>
      <c r="AB721" s="36"/>
      <c r="AC721" s="36"/>
      <c r="AD721" s="36"/>
      <c r="AE721" s="36">
        <v>111460</v>
      </c>
      <c r="AF721" s="36">
        <v>111459</v>
      </c>
      <c r="AG721" s="36"/>
    </row>
    <row r="722" spans="1:33" ht="52.5" customHeight="1" x14ac:dyDescent="0.25">
      <c r="A722" s="36" t="s">
        <v>3758</v>
      </c>
      <c r="B722" s="36" t="s">
        <v>2270</v>
      </c>
      <c r="C722" s="36" t="s">
        <v>3759</v>
      </c>
      <c r="D722" s="36"/>
      <c r="E722" s="36" t="s">
        <v>2272</v>
      </c>
      <c r="F722" s="36" t="s">
        <v>1097</v>
      </c>
      <c r="G722" s="36" t="s">
        <v>440</v>
      </c>
      <c r="H722" s="36"/>
      <c r="I722" s="36" t="s">
        <v>195</v>
      </c>
      <c r="J722" s="36" t="s">
        <v>613</v>
      </c>
      <c r="K722" s="36" t="s">
        <v>2273</v>
      </c>
      <c r="L722" s="38">
        <v>46934</v>
      </c>
      <c r="M722" s="38"/>
      <c r="N722" s="36">
        <v>345</v>
      </c>
      <c r="O722" s="36">
        <v>0</v>
      </c>
      <c r="P722" s="36">
        <v>0</v>
      </c>
      <c r="Q722" s="36">
        <v>0</v>
      </c>
      <c r="R722" s="36" t="s">
        <v>458</v>
      </c>
      <c r="S722" s="36" t="s">
        <v>1104</v>
      </c>
      <c r="T722" s="36" t="s">
        <v>1082</v>
      </c>
      <c r="U722" s="36" t="s">
        <v>520</v>
      </c>
      <c r="V722" s="38"/>
      <c r="W722" s="38">
        <v>45198</v>
      </c>
      <c r="X722" s="38"/>
      <c r="Y722" s="38"/>
      <c r="Z722" s="36" t="s">
        <v>3760</v>
      </c>
      <c r="AA722" s="36" t="s">
        <v>462</v>
      </c>
      <c r="AB722" s="36"/>
      <c r="AC722" s="36"/>
      <c r="AD722" s="36"/>
      <c r="AE722" s="36">
        <v>111640</v>
      </c>
      <c r="AF722" s="36">
        <v>93088</v>
      </c>
      <c r="AG722" s="36"/>
    </row>
    <row r="723" spans="1:33" ht="52.5" customHeight="1" x14ac:dyDescent="0.25">
      <c r="A723" s="36">
        <v>109751</v>
      </c>
      <c r="B723" s="36" t="s">
        <v>3761</v>
      </c>
      <c r="C723" s="36" t="s">
        <v>3762</v>
      </c>
      <c r="D723" s="36"/>
      <c r="E723" s="36" t="s">
        <v>3763</v>
      </c>
      <c r="F723" s="36"/>
      <c r="G723" s="36" t="s">
        <v>440</v>
      </c>
      <c r="H723" s="36"/>
      <c r="I723" s="36" t="s">
        <v>473</v>
      </c>
      <c r="J723" s="36" t="s">
        <v>1003</v>
      </c>
      <c r="K723" s="36"/>
      <c r="L723" s="38">
        <v>46934</v>
      </c>
      <c r="M723" s="38"/>
      <c r="N723" s="36">
        <v>138</v>
      </c>
      <c r="O723" s="36">
        <v>0</v>
      </c>
      <c r="P723" s="36">
        <v>0</v>
      </c>
      <c r="Q723" s="36">
        <v>0</v>
      </c>
      <c r="R723" s="36" t="s">
        <v>458</v>
      </c>
      <c r="S723" s="36" t="s">
        <v>978</v>
      </c>
      <c r="T723" s="36"/>
      <c r="U723" s="36" t="s">
        <v>460</v>
      </c>
      <c r="V723" s="38"/>
      <c r="W723" s="38"/>
      <c r="X723" s="38"/>
      <c r="Y723" s="38"/>
      <c r="Z723" s="36">
        <v>7316</v>
      </c>
      <c r="AA723" s="36" t="s">
        <v>462</v>
      </c>
      <c r="AB723" s="36"/>
      <c r="AC723" s="36"/>
      <c r="AD723" s="36"/>
      <c r="AE723" s="36">
        <v>109752</v>
      </c>
      <c r="AF723" s="36">
        <v>109751</v>
      </c>
      <c r="AG723" s="36"/>
    </row>
    <row r="724" spans="1:33" ht="52.5" customHeight="1" x14ac:dyDescent="0.25">
      <c r="A724" s="36">
        <v>109759</v>
      </c>
      <c r="B724" s="36" t="s">
        <v>3764</v>
      </c>
      <c r="C724" s="36" t="s">
        <v>3764</v>
      </c>
      <c r="D724" s="36"/>
      <c r="E724" s="36" t="s">
        <v>2588</v>
      </c>
      <c r="F724" s="36" t="s">
        <v>619</v>
      </c>
      <c r="G724" s="36" t="s">
        <v>440</v>
      </c>
      <c r="H724" s="36"/>
      <c r="I724" s="36" t="s">
        <v>57</v>
      </c>
      <c r="J724" s="36" t="s">
        <v>466</v>
      </c>
      <c r="K724" s="36"/>
      <c r="L724" s="38">
        <v>46934</v>
      </c>
      <c r="M724" s="38"/>
      <c r="N724" s="36">
        <v>138</v>
      </c>
      <c r="O724" s="36">
        <v>0</v>
      </c>
      <c r="P724" s="36">
        <v>9.6199999999999992</v>
      </c>
      <c r="Q724" s="36">
        <v>0</v>
      </c>
      <c r="R724" s="36" t="s">
        <v>458</v>
      </c>
      <c r="S724" s="36" t="s">
        <v>467</v>
      </c>
      <c r="T724" s="36" t="s">
        <v>467</v>
      </c>
      <c r="U724" s="36" t="s">
        <v>460</v>
      </c>
      <c r="V724" s="38" t="s">
        <v>3765</v>
      </c>
      <c r="W724" s="38">
        <v>46163</v>
      </c>
      <c r="X724" s="38">
        <v>46185</v>
      </c>
      <c r="Y724" s="38">
        <v>46188</v>
      </c>
      <c r="Z724" s="36" t="s">
        <v>3766</v>
      </c>
      <c r="AA724" s="36" t="s">
        <v>462</v>
      </c>
      <c r="AB724" s="36" t="s">
        <v>478</v>
      </c>
      <c r="AC724" s="36"/>
      <c r="AD724" s="36"/>
      <c r="AE724" s="36">
        <v>109760</v>
      </c>
      <c r="AF724" s="36">
        <v>109759</v>
      </c>
      <c r="AG724" s="36"/>
    </row>
    <row r="725" spans="1:33" ht="52.5" customHeight="1" x14ac:dyDescent="0.25">
      <c r="A725" s="36">
        <v>109761</v>
      </c>
      <c r="B725" s="36" t="s">
        <v>3767</v>
      </c>
      <c r="C725" s="36" t="s">
        <v>3767</v>
      </c>
      <c r="D725" s="36"/>
      <c r="E725" s="36" t="s">
        <v>3768</v>
      </c>
      <c r="F725" s="36" t="s">
        <v>619</v>
      </c>
      <c r="G725" s="36" t="s">
        <v>440</v>
      </c>
      <c r="H725" s="36"/>
      <c r="I725" s="36" t="s">
        <v>57</v>
      </c>
      <c r="J725" s="36" t="s">
        <v>466</v>
      </c>
      <c r="K725" s="36"/>
      <c r="L725" s="38">
        <v>46934</v>
      </c>
      <c r="M725" s="38"/>
      <c r="N725" s="36">
        <v>138</v>
      </c>
      <c r="O725" s="36">
        <v>0</v>
      </c>
      <c r="P725" s="36">
        <v>8.5</v>
      </c>
      <c r="Q725" s="36">
        <v>0</v>
      </c>
      <c r="R725" s="36" t="s">
        <v>458</v>
      </c>
      <c r="S725" s="36" t="s">
        <v>467</v>
      </c>
      <c r="T725" s="36" t="s">
        <v>493</v>
      </c>
      <c r="U725" s="36" t="s">
        <v>475</v>
      </c>
      <c r="V725" s="38" t="s">
        <v>3769</v>
      </c>
      <c r="W725" s="38">
        <v>46176</v>
      </c>
      <c r="X725" s="38">
        <v>46197</v>
      </c>
      <c r="Y725" s="38">
        <v>46198</v>
      </c>
      <c r="Z725" s="36" t="s">
        <v>3770</v>
      </c>
      <c r="AA725" s="36" t="s">
        <v>462</v>
      </c>
      <c r="AB725" s="36" t="s">
        <v>478</v>
      </c>
      <c r="AC725" s="36"/>
      <c r="AD725" s="36"/>
      <c r="AE725" s="36">
        <v>109762</v>
      </c>
      <c r="AF725" s="36">
        <v>109761</v>
      </c>
      <c r="AG725" s="36"/>
    </row>
    <row r="726" spans="1:33" ht="52.5" customHeight="1" x14ac:dyDescent="0.25">
      <c r="A726" s="36">
        <v>70712</v>
      </c>
      <c r="B726" s="36" t="s">
        <v>3771</v>
      </c>
      <c r="C726" s="36" t="s">
        <v>3772</v>
      </c>
      <c r="D726" s="36" t="s">
        <v>3773</v>
      </c>
      <c r="E726" s="36" t="s">
        <v>3774</v>
      </c>
      <c r="F726" s="36" t="s">
        <v>3775</v>
      </c>
      <c r="G726" s="36" t="s">
        <v>440</v>
      </c>
      <c r="H726" s="36"/>
      <c r="I726" s="36" t="s">
        <v>511</v>
      </c>
      <c r="J726" s="36" t="s">
        <v>537</v>
      </c>
      <c r="K726" s="36" t="s">
        <v>3776</v>
      </c>
      <c r="L726" s="38">
        <v>46934</v>
      </c>
      <c r="M726" s="38"/>
      <c r="N726" s="36">
        <v>138</v>
      </c>
      <c r="O726" s="36">
        <v>0</v>
      </c>
      <c r="P726" s="36">
        <v>18.62</v>
      </c>
      <c r="Q726" s="36">
        <v>0</v>
      </c>
      <c r="R726" s="36" t="s">
        <v>458</v>
      </c>
      <c r="S726" s="36" t="s">
        <v>1466</v>
      </c>
      <c r="T726" s="36" t="s">
        <v>1466</v>
      </c>
      <c r="U726" s="36" t="s">
        <v>475</v>
      </c>
      <c r="V726" s="38" t="s">
        <v>3777</v>
      </c>
      <c r="W726" s="38">
        <v>46081</v>
      </c>
      <c r="X726" s="38">
        <v>46112</v>
      </c>
      <c r="Y726" s="38"/>
      <c r="Z726" s="36" t="s">
        <v>3778</v>
      </c>
      <c r="AA726" s="36" t="s">
        <v>462</v>
      </c>
      <c r="AB726" s="36"/>
      <c r="AC726" s="36"/>
      <c r="AD726" s="36"/>
      <c r="AE726" s="36">
        <v>70713</v>
      </c>
      <c r="AF726" s="36">
        <v>70712</v>
      </c>
      <c r="AG726" s="36"/>
    </row>
    <row r="727" spans="1:33" ht="52.5" customHeight="1" x14ac:dyDescent="0.25">
      <c r="A727" s="36" t="s">
        <v>3779</v>
      </c>
      <c r="B727" s="36" t="s">
        <v>3742</v>
      </c>
      <c r="C727" s="36" t="s">
        <v>3780</v>
      </c>
      <c r="D727" s="36"/>
      <c r="E727" s="36" t="s">
        <v>504</v>
      </c>
      <c r="F727" s="36" t="s">
        <v>3098</v>
      </c>
      <c r="G727" s="36" t="s">
        <v>496</v>
      </c>
      <c r="H727" s="36"/>
      <c r="I727" s="36" t="s">
        <v>57</v>
      </c>
      <c r="J727" s="36" t="s">
        <v>466</v>
      </c>
      <c r="K727" s="36"/>
      <c r="L727" s="38">
        <v>46934</v>
      </c>
      <c r="M727" s="38"/>
      <c r="N727" s="36">
        <v>138</v>
      </c>
      <c r="O727" s="36">
        <v>0</v>
      </c>
      <c r="P727" s="36">
        <v>0</v>
      </c>
      <c r="Q727" s="36">
        <v>0</v>
      </c>
      <c r="R727" s="36" t="s">
        <v>458</v>
      </c>
      <c r="S727" s="36" t="s">
        <v>467</v>
      </c>
      <c r="T727" s="36" t="s">
        <v>467</v>
      </c>
      <c r="U727" s="36" t="s">
        <v>475</v>
      </c>
      <c r="V727" s="38" t="s">
        <v>3745</v>
      </c>
      <c r="W727" s="38">
        <v>46170</v>
      </c>
      <c r="X727" s="38">
        <v>46196</v>
      </c>
      <c r="Y727" s="38"/>
      <c r="Z727" s="36" t="s">
        <v>3781</v>
      </c>
      <c r="AA727" s="36" t="s">
        <v>478</v>
      </c>
      <c r="AB727" s="36" t="s">
        <v>478</v>
      </c>
      <c r="AC727" s="36"/>
      <c r="AD727" s="36"/>
      <c r="AE727" s="36">
        <v>109943</v>
      </c>
      <c r="AF727" s="36">
        <v>109769</v>
      </c>
      <c r="AG727" s="36"/>
    </row>
    <row r="728" spans="1:33" ht="52.5" customHeight="1" x14ac:dyDescent="0.25">
      <c r="A728" s="36" t="s">
        <v>3782</v>
      </c>
      <c r="B728" s="36" t="s">
        <v>3742</v>
      </c>
      <c r="C728" s="36" t="s">
        <v>3783</v>
      </c>
      <c r="D728" s="36"/>
      <c r="E728" s="36" t="s">
        <v>1340</v>
      </c>
      <c r="F728" s="36" t="s">
        <v>2678</v>
      </c>
      <c r="G728" s="36" t="s">
        <v>496</v>
      </c>
      <c r="H728" s="36"/>
      <c r="I728" s="36" t="s">
        <v>57</v>
      </c>
      <c r="J728" s="36" t="s">
        <v>466</v>
      </c>
      <c r="K728" s="36"/>
      <c r="L728" s="38">
        <v>46934</v>
      </c>
      <c r="M728" s="38"/>
      <c r="N728" s="36">
        <v>138</v>
      </c>
      <c r="O728" s="36">
        <v>0</v>
      </c>
      <c r="P728" s="36">
        <v>0</v>
      </c>
      <c r="Q728" s="36">
        <v>0</v>
      </c>
      <c r="R728" s="36" t="s">
        <v>458</v>
      </c>
      <c r="S728" s="36" t="s">
        <v>467</v>
      </c>
      <c r="T728" s="36" t="s">
        <v>467</v>
      </c>
      <c r="U728" s="36" t="s">
        <v>475</v>
      </c>
      <c r="V728" s="38" t="s">
        <v>3745</v>
      </c>
      <c r="W728" s="38">
        <v>46170</v>
      </c>
      <c r="X728" s="38">
        <v>46196</v>
      </c>
      <c r="Y728" s="38"/>
      <c r="Z728" s="36" t="s">
        <v>3784</v>
      </c>
      <c r="AA728" s="36" t="s">
        <v>478</v>
      </c>
      <c r="AB728" s="36" t="s">
        <v>478</v>
      </c>
      <c r="AC728" s="36"/>
      <c r="AD728" s="36" t="s">
        <v>3627</v>
      </c>
      <c r="AE728" s="36">
        <v>109944</v>
      </c>
      <c r="AF728" s="36">
        <v>109769</v>
      </c>
      <c r="AG728" s="36"/>
    </row>
    <row r="729" spans="1:33" ht="52.5" customHeight="1" x14ac:dyDescent="0.25">
      <c r="A729" s="36" t="s">
        <v>3785</v>
      </c>
      <c r="B729" s="36" t="s">
        <v>3742</v>
      </c>
      <c r="C729" s="36" t="s">
        <v>3786</v>
      </c>
      <c r="D729" s="36"/>
      <c r="E729" s="36" t="s">
        <v>3787</v>
      </c>
      <c r="F729" s="36" t="s">
        <v>1340</v>
      </c>
      <c r="G729" s="36" t="s">
        <v>496</v>
      </c>
      <c r="H729" s="36"/>
      <c r="I729" s="36" t="s">
        <v>57</v>
      </c>
      <c r="J729" s="36" t="s">
        <v>466</v>
      </c>
      <c r="K729" s="36"/>
      <c r="L729" s="38">
        <v>46934</v>
      </c>
      <c r="M729" s="38"/>
      <c r="N729" s="36">
        <v>138</v>
      </c>
      <c r="O729" s="36">
        <v>0</v>
      </c>
      <c r="P729" s="36">
        <v>0</v>
      </c>
      <c r="Q729" s="36">
        <v>0</v>
      </c>
      <c r="R729" s="36" t="s">
        <v>458</v>
      </c>
      <c r="S729" s="36" t="s">
        <v>467</v>
      </c>
      <c r="T729" s="36" t="s">
        <v>467</v>
      </c>
      <c r="U729" s="36" t="s">
        <v>475</v>
      </c>
      <c r="V729" s="38" t="s">
        <v>3745</v>
      </c>
      <c r="W729" s="38">
        <v>46170</v>
      </c>
      <c r="X729" s="38">
        <v>46196</v>
      </c>
      <c r="Y729" s="38"/>
      <c r="Z729" s="36" t="s">
        <v>3788</v>
      </c>
      <c r="AA729" s="36" t="s">
        <v>478</v>
      </c>
      <c r="AB729" s="36" t="s">
        <v>478</v>
      </c>
      <c r="AC729" s="36"/>
      <c r="AD729" s="36" t="s">
        <v>3627</v>
      </c>
      <c r="AE729" s="36">
        <v>109945</v>
      </c>
      <c r="AF729" s="36">
        <v>109769</v>
      </c>
      <c r="AG729" s="36"/>
    </row>
    <row r="730" spans="1:33" ht="52.5" customHeight="1" x14ac:dyDescent="0.25">
      <c r="A730" s="36">
        <v>103259</v>
      </c>
      <c r="B730" s="36" t="s">
        <v>3789</v>
      </c>
      <c r="C730" s="36" t="s">
        <v>3790</v>
      </c>
      <c r="D730" s="36" t="s">
        <v>1955</v>
      </c>
      <c r="E730" s="36" t="s">
        <v>3791</v>
      </c>
      <c r="F730" s="36"/>
      <c r="G730" s="36" t="s">
        <v>440</v>
      </c>
      <c r="H730" s="36"/>
      <c r="I730" s="36" t="s">
        <v>511</v>
      </c>
      <c r="J730" s="36" t="s">
        <v>3792</v>
      </c>
      <c r="K730" s="36"/>
      <c r="L730" s="38">
        <v>46934</v>
      </c>
      <c r="M730" s="38"/>
      <c r="N730" s="36">
        <v>69</v>
      </c>
      <c r="O730" s="36">
        <v>0</v>
      </c>
      <c r="P730" s="36">
        <v>0</v>
      </c>
      <c r="Q730" s="36">
        <v>0</v>
      </c>
      <c r="R730" s="36" t="s">
        <v>458</v>
      </c>
      <c r="S730" s="36" t="s">
        <v>3793</v>
      </c>
      <c r="T730" s="36"/>
      <c r="U730" s="36" t="s">
        <v>460</v>
      </c>
      <c r="V730" s="38"/>
      <c r="W730" s="38">
        <v>46063</v>
      </c>
      <c r="X730" s="38"/>
      <c r="Y730" s="38">
        <v>46063</v>
      </c>
      <c r="Z730" s="36" t="s">
        <v>3794</v>
      </c>
      <c r="AA730" s="36" t="s">
        <v>462</v>
      </c>
      <c r="AB730" s="36" t="s">
        <v>478</v>
      </c>
      <c r="AC730" s="36"/>
      <c r="AD730" s="36"/>
      <c r="AE730" s="36">
        <v>103260</v>
      </c>
      <c r="AF730" s="36">
        <v>103259</v>
      </c>
      <c r="AG730" s="36"/>
    </row>
    <row r="731" spans="1:33" ht="52.5" customHeight="1" x14ac:dyDescent="0.25">
      <c r="A731" s="36">
        <v>103459</v>
      </c>
      <c r="B731" s="36" t="s">
        <v>3795</v>
      </c>
      <c r="C731" s="36" t="s">
        <v>3796</v>
      </c>
      <c r="D731" s="36" t="s">
        <v>3797</v>
      </c>
      <c r="E731" s="36" t="s">
        <v>2692</v>
      </c>
      <c r="F731" s="36"/>
      <c r="G731" s="36" t="s">
        <v>440</v>
      </c>
      <c r="H731" s="36"/>
      <c r="I731" s="36" t="s">
        <v>853</v>
      </c>
      <c r="J731" s="36" t="s">
        <v>833</v>
      </c>
      <c r="K731" s="36" t="s">
        <v>3798</v>
      </c>
      <c r="L731" s="38">
        <v>46934</v>
      </c>
      <c r="M731" s="38"/>
      <c r="N731" s="36">
        <v>345</v>
      </c>
      <c r="O731" s="36">
        <v>3.4</v>
      </c>
      <c r="P731" s="36">
        <v>0</v>
      </c>
      <c r="Q731" s="36">
        <v>0</v>
      </c>
      <c r="R731" s="36" t="s">
        <v>458</v>
      </c>
      <c r="S731" s="36" t="s">
        <v>546</v>
      </c>
      <c r="T731" s="36"/>
      <c r="U731" s="36" t="s">
        <v>460</v>
      </c>
      <c r="V731" s="38"/>
      <c r="W731" s="38"/>
      <c r="X731" s="38"/>
      <c r="Y731" s="38"/>
      <c r="Z731" s="36" t="s">
        <v>3799</v>
      </c>
      <c r="AA731" s="36" t="s">
        <v>462</v>
      </c>
      <c r="AB731" s="36" t="s">
        <v>478</v>
      </c>
      <c r="AC731" s="36"/>
      <c r="AD731" s="36"/>
      <c r="AE731" s="36">
        <v>103460</v>
      </c>
      <c r="AF731" s="36">
        <v>103459</v>
      </c>
      <c r="AG731" s="36"/>
    </row>
    <row r="732" spans="1:33" ht="52.5" customHeight="1" x14ac:dyDescent="0.25">
      <c r="A732" s="36">
        <v>86791</v>
      </c>
      <c r="B732" s="36" t="s">
        <v>3800</v>
      </c>
      <c r="C732" s="36" t="s">
        <v>3801</v>
      </c>
      <c r="D732" s="36" t="s">
        <v>584</v>
      </c>
      <c r="E732" s="36" t="s">
        <v>2143</v>
      </c>
      <c r="F732" s="36" t="s">
        <v>2976</v>
      </c>
      <c r="G732" s="36" t="s">
        <v>440</v>
      </c>
      <c r="H732" s="36" t="s">
        <v>3802</v>
      </c>
      <c r="I732" s="36" t="s">
        <v>511</v>
      </c>
      <c r="J732" s="36" t="s">
        <v>3803</v>
      </c>
      <c r="K732" s="36"/>
      <c r="L732" s="38">
        <v>46934</v>
      </c>
      <c r="M732" s="38"/>
      <c r="N732" s="36">
        <v>138</v>
      </c>
      <c r="O732" s="36">
        <v>0</v>
      </c>
      <c r="P732" s="36">
        <v>23.65</v>
      </c>
      <c r="Q732" s="36">
        <v>0</v>
      </c>
      <c r="R732" s="36" t="s">
        <v>458</v>
      </c>
      <c r="S732" s="36" t="s">
        <v>2143</v>
      </c>
      <c r="T732" s="36" t="s">
        <v>1376</v>
      </c>
      <c r="U732" s="36" t="s">
        <v>520</v>
      </c>
      <c r="V732" s="38" t="s">
        <v>1874</v>
      </c>
      <c r="W732" s="38">
        <v>45149</v>
      </c>
      <c r="X732" s="38">
        <v>45309</v>
      </c>
      <c r="Y732" s="38">
        <v>45315</v>
      </c>
      <c r="Z732" s="36" t="s">
        <v>3804</v>
      </c>
      <c r="AA732" s="36" t="s">
        <v>462</v>
      </c>
      <c r="AB732" s="36" t="s">
        <v>478</v>
      </c>
      <c r="AC732" s="36"/>
      <c r="AD732" s="36"/>
      <c r="AE732" s="36">
        <v>86792</v>
      </c>
      <c r="AF732" s="36">
        <v>86791</v>
      </c>
      <c r="AG732" s="36"/>
    </row>
    <row r="733" spans="1:33" ht="52.5" customHeight="1" x14ac:dyDescent="0.25">
      <c r="A733" s="36">
        <v>90000</v>
      </c>
      <c r="B733" s="36" t="s">
        <v>3805</v>
      </c>
      <c r="C733" s="36" t="s">
        <v>3806</v>
      </c>
      <c r="D733" s="36"/>
      <c r="E733" s="36" t="s">
        <v>3756</v>
      </c>
      <c r="F733" s="36" t="s">
        <v>3807</v>
      </c>
      <c r="G733" s="36" t="s">
        <v>440</v>
      </c>
      <c r="H733" s="36"/>
      <c r="I733" s="36" t="s">
        <v>143</v>
      </c>
      <c r="J733" s="36" t="s">
        <v>567</v>
      </c>
      <c r="K733" s="36"/>
      <c r="L733" s="38">
        <v>46934</v>
      </c>
      <c r="M733" s="38"/>
      <c r="N733" s="36">
        <v>69</v>
      </c>
      <c r="O733" s="36">
        <v>0</v>
      </c>
      <c r="P733" s="36">
        <v>21.56</v>
      </c>
      <c r="Q733" s="36">
        <v>0</v>
      </c>
      <c r="R733" s="36" t="s">
        <v>458</v>
      </c>
      <c r="S733" s="36" t="s">
        <v>576</v>
      </c>
      <c r="T733" s="36" t="s">
        <v>576</v>
      </c>
      <c r="U733" s="36" t="s">
        <v>460</v>
      </c>
      <c r="V733" s="38"/>
      <c r="W733" s="38"/>
      <c r="X733" s="38"/>
      <c r="Y733" s="38"/>
      <c r="Z733" s="36" t="s">
        <v>3808</v>
      </c>
      <c r="AA733" s="36" t="s">
        <v>462</v>
      </c>
      <c r="AB733" s="36"/>
      <c r="AC733" s="36"/>
      <c r="AD733" s="36"/>
      <c r="AE733" s="36">
        <v>90001</v>
      </c>
      <c r="AF733" s="36">
        <v>90000</v>
      </c>
      <c r="AG733" s="36"/>
    </row>
    <row r="734" spans="1:33" ht="52.5" customHeight="1" x14ac:dyDescent="0.25">
      <c r="A734" s="36">
        <v>110240</v>
      </c>
      <c r="B734" s="36" t="s">
        <v>3809</v>
      </c>
      <c r="C734" s="36" t="s">
        <v>3810</v>
      </c>
      <c r="D734" s="36"/>
      <c r="E734" s="36" t="s">
        <v>3811</v>
      </c>
      <c r="F734" s="36" t="s">
        <v>3812</v>
      </c>
      <c r="G734" s="36" t="s">
        <v>496</v>
      </c>
      <c r="H734" s="36"/>
      <c r="I734" s="36" t="s">
        <v>143</v>
      </c>
      <c r="J734" s="36" t="s">
        <v>567</v>
      </c>
      <c r="K734" s="36"/>
      <c r="L734" s="38">
        <v>46934.510416666664</v>
      </c>
      <c r="M734" s="38"/>
      <c r="N734" s="36">
        <v>138</v>
      </c>
      <c r="O734" s="36">
        <v>19.100000000000001</v>
      </c>
      <c r="P734" s="36">
        <v>4.5</v>
      </c>
      <c r="Q734" s="36">
        <v>0</v>
      </c>
      <c r="R734" s="36" t="s">
        <v>458</v>
      </c>
      <c r="S734" s="36" t="s">
        <v>732</v>
      </c>
      <c r="T734" s="36" t="s">
        <v>732</v>
      </c>
      <c r="U734" s="36" t="s">
        <v>934</v>
      </c>
      <c r="V734" s="38" t="s">
        <v>3813</v>
      </c>
      <c r="W734" s="38"/>
      <c r="X734" s="38">
        <v>46156</v>
      </c>
      <c r="Y734" s="38"/>
      <c r="Z734" s="36"/>
      <c r="AA734" s="36" t="s">
        <v>462</v>
      </c>
      <c r="AB734" s="36" t="s">
        <v>478</v>
      </c>
      <c r="AC734" s="36"/>
      <c r="AD734" s="36"/>
      <c r="AE734" s="36">
        <v>110241</v>
      </c>
      <c r="AF734" s="36">
        <v>110240</v>
      </c>
      <c r="AG734" s="36"/>
    </row>
    <row r="735" spans="1:33" ht="52.5" customHeight="1" x14ac:dyDescent="0.25">
      <c r="A735" s="36">
        <v>111376</v>
      </c>
      <c r="B735" s="36" t="s">
        <v>3814</v>
      </c>
      <c r="C735" s="36"/>
      <c r="D735" s="36"/>
      <c r="E735" s="36" t="s">
        <v>3812</v>
      </c>
      <c r="F735" s="36" t="s">
        <v>3815</v>
      </c>
      <c r="G735" s="36" t="s">
        <v>440</v>
      </c>
      <c r="H735" s="36"/>
      <c r="I735" s="36" t="s">
        <v>143</v>
      </c>
      <c r="J735" s="36" t="s">
        <v>567</v>
      </c>
      <c r="K735" s="36"/>
      <c r="L735" s="38">
        <v>46934.510416666664</v>
      </c>
      <c r="M735" s="38"/>
      <c r="N735" s="36">
        <v>138</v>
      </c>
      <c r="O735" s="36">
        <v>38.200000000000003</v>
      </c>
      <c r="P735" s="36">
        <v>0</v>
      </c>
      <c r="Q735" s="36">
        <v>0</v>
      </c>
      <c r="R735" s="36" t="s">
        <v>458</v>
      </c>
      <c r="S735" s="36" t="s">
        <v>732</v>
      </c>
      <c r="T735" s="36" t="s">
        <v>732</v>
      </c>
      <c r="U735" s="36" t="s">
        <v>934</v>
      </c>
      <c r="V735" s="38" t="s">
        <v>3813</v>
      </c>
      <c r="W735" s="38">
        <v>45975</v>
      </c>
      <c r="X735" s="38">
        <v>46157</v>
      </c>
      <c r="Y735" s="38"/>
      <c r="Z735" s="36" t="s">
        <v>3816</v>
      </c>
      <c r="AA735" s="36" t="s">
        <v>462</v>
      </c>
      <c r="AB735" s="36" t="s">
        <v>478</v>
      </c>
      <c r="AC735" s="36"/>
      <c r="AD735" s="36"/>
      <c r="AE735" s="36">
        <v>111377</v>
      </c>
      <c r="AF735" s="36">
        <v>111376</v>
      </c>
      <c r="AG735" s="36"/>
    </row>
    <row r="736" spans="1:33" ht="52.5" customHeight="1" x14ac:dyDescent="0.25">
      <c r="A736" s="36">
        <v>111361</v>
      </c>
      <c r="B736" s="36" t="s">
        <v>3817</v>
      </c>
      <c r="C736" s="36"/>
      <c r="D736" s="36"/>
      <c r="E736" s="36" t="s">
        <v>3815</v>
      </c>
      <c r="F736" s="36" t="s">
        <v>3815</v>
      </c>
      <c r="G736" s="36" t="s">
        <v>440</v>
      </c>
      <c r="H736" s="36"/>
      <c r="I736" s="36" t="s">
        <v>143</v>
      </c>
      <c r="J736" s="36" t="s">
        <v>567</v>
      </c>
      <c r="K736" s="36"/>
      <c r="L736" s="38">
        <v>46934.510416666664</v>
      </c>
      <c r="M736" s="38"/>
      <c r="N736" s="36">
        <v>138</v>
      </c>
      <c r="O736" s="36">
        <v>0</v>
      </c>
      <c r="P736" s="36">
        <v>0</v>
      </c>
      <c r="Q736" s="36">
        <v>0</v>
      </c>
      <c r="R736" s="36" t="s">
        <v>458</v>
      </c>
      <c r="S736" s="36" t="s">
        <v>732</v>
      </c>
      <c r="T736" s="36" t="s">
        <v>732</v>
      </c>
      <c r="U736" s="36" t="s">
        <v>934</v>
      </c>
      <c r="V736" s="38" t="s">
        <v>3813</v>
      </c>
      <c r="W736" s="38">
        <v>45975</v>
      </c>
      <c r="X736" s="38">
        <v>46157</v>
      </c>
      <c r="Y736" s="38"/>
      <c r="Z736" s="36" t="s">
        <v>3818</v>
      </c>
      <c r="AA736" s="36" t="s">
        <v>462</v>
      </c>
      <c r="AB736" s="36" t="s">
        <v>478</v>
      </c>
      <c r="AC736" s="36"/>
      <c r="AD736" s="36"/>
      <c r="AE736" s="36">
        <v>111362</v>
      </c>
      <c r="AF736" s="36">
        <v>111361</v>
      </c>
      <c r="AG736" s="36"/>
    </row>
    <row r="737" spans="1:33" ht="52.5" customHeight="1" x14ac:dyDescent="0.25">
      <c r="A737" s="36" t="s">
        <v>3819</v>
      </c>
      <c r="B737" s="36" t="s">
        <v>2275</v>
      </c>
      <c r="C737" s="36" t="s">
        <v>3820</v>
      </c>
      <c r="D737" s="36"/>
      <c r="E737" s="36" t="s">
        <v>3821</v>
      </c>
      <c r="F737" s="36"/>
      <c r="G737" s="36" t="s">
        <v>496</v>
      </c>
      <c r="H737" s="36"/>
      <c r="I737" s="36" t="s">
        <v>57</v>
      </c>
      <c r="J737" s="36" t="s">
        <v>466</v>
      </c>
      <c r="K737" s="36"/>
      <c r="L737" s="38">
        <v>46935</v>
      </c>
      <c r="M737" s="38"/>
      <c r="N737" s="36">
        <v>345</v>
      </c>
      <c r="O737" s="36">
        <v>0</v>
      </c>
      <c r="P737" s="36">
        <v>0</v>
      </c>
      <c r="Q737" s="36">
        <v>0</v>
      </c>
      <c r="R737" s="36" t="s">
        <v>3822</v>
      </c>
      <c r="S737" s="36" t="s">
        <v>774</v>
      </c>
      <c r="T737" s="36"/>
      <c r="U737" s="36" t="s">
        <v>460</v>
      </c>
      <c r="V737" s="38"/>
      <c r="W737" s="38"/>
      <c r="X737" s="38"/>
      <c r="Y737" s="38"/>
      <c r="Z737" s="36"/>
      <c r="AA737" s="36" t="s">
        <v>478</v>
      </c>
      <c r="AB737" s="36" t="s">
        <v>478</v>
      </c>
      <c r="AC737" s="36"/>
      <c r="AD737" s="36" t="s">
        <v>3823</v>
      </c>
      <c r="AE737" s="36">
        <v>110497</v>
      </c>
      <c r="AF737" s="36">
        <v>110077</v>
      </c>
      <c r="AG737" s="36"/>
    </row>
    <row r="738" spans="1:33" ht="52.5" customHeight="1" x14ac:dyDescent="0.25">
      <c r="A738" s="36">
        <v>104562</v>
      </c>
      <c r="B738" s="36" t="s">
        <v>3824</v>
      </c>
      <c r="C738" s="36" t="s">
        <v>3825</v>
      </c>
      <c r="D738" s="36" t="s">
        <v>1955</v>
      </c>
      <c r="E738" s="36" t="s">
        <v>3826</v>
      </c>
      <c r="F738" s="36"/>
      <c r="G738" s="36" t="s">
        <v>440</v>
      </c>
      <c r="H738" s="36"/>
      <c r="I738" s="36" t="s">
        <v>574</v>
      </c>
      <c r="J738" s="36" t="s">
        <v>2135</v>
      </c>
      <c r="K738" s="36" t="s">
        <v>2897</v>
      </c>
      <c r="L738" s="38">
        <v>46935</v>
      </c>
      <c r="M738" s="38"/>
      <c r="N738" s="36">
        <v>138</v>
      </c>
      <c r="O738" s="36">
        <v>0</v>
      </c>
      <c r="P738" s="36">
        <v>0</v>
      </c>
      <c r="Q738" s="36">
        <v>0</v>
      </c>
      <c r="R738" s="36" t="s">
        <v>458</v>
      </c>
      <c r="S738" s="36" t="s">
        <v>3054</v>
      </c>
      <c r="T738" s="36"/>
      <c r="U738" s="36" t="s">
        <v>460</v>
      </c>
      <c r="V738" s="38"/>
      <c r="W738" s="38"/>
      <c r="X738" s="38"/>
      <c r="Y738" s="38"/>
      <c r="Z738" s="36" t="s">
        <v>3827</v>
      </c>
      <c r="AA738" s="36" t="s">
        <v>462</v>
      </c>
      <c r="AB738" s="36" t="s">
        <v>462</v>
      </c>
      <c r="AC738" s="36"/>
      <c r="AD738" s="36"/>
      <c r="AE738" s="36">
        <v>104563</v>
      </c>
      <c r="AF738" s="36">
        <v>104562</v>
      </c>
      <c r="AG738" s="36"/>
    </row>
    <row r="739" spans="1:33" ht="52.5" customHeight="1" x14ac:dyDescent="0.25">
      <c r="A739" s="36" t="s">
        <v>3828</v>
      </c>
      <c r="B739" s="36" t="s">
        <v>2275</v>
      </c>
      <c r="C739" s="36" t="s">
        <v>3829</v>
      </c>
      <c r="D739" s="36"/>
      <c r="E739" s="36" t="s">
        <v>3821</v>
      </c>
      <c r="F739" s="36" t="s">
        <v>3830</v>
      </c>
      <c r="G739" s="36" t="s">
        <v>496</v>
      </c>
      <c r="H739" s="36"/>
      <c r="I739" s="36" t="s">
        <v>57</v>
      </c>
      <c r="J739" s="36" t="s">
        <v>466</v>
      </c>
      <c r="K739" s="36"/>
      <c r="L739" s="38">
        <v>46935</v>
      </c>
      <c r="M739" s="38"/>
      <c r="N739" s="36">
        <v>345</v>
      </c>
      <c r="O739" s="36">
        <v>0</v>
      </c>
      <c r="P739" s="36">
        <v>0</v>
      </c>
      <c r="Q739" s="36">
        <v>0</v>
      </c>
      <c r="R739" s="36" t="s">
        <v>458</v>
      </c>
      <c r="S739" s="36" t="s">
        <v>467</v>
      </c>
      <c r="T739" s="36" t="s">
        <v>774</v>
      </c>
      <c r="U739" s="36" t="s">
        <v>460</v>
      </c>
      <c r="V739" s="38"/>
      <c r="W739" s="38"/>
      <c r="X739" s="38"/>
      <c r="Y739" s="38"/>
      <c r="Z739" s="36"/>
      <c r="AA739" s="36" t="s">
        <v>478</v>
      </c>
      <c r="AB739" s="36" t="s">
        <v>478</v>
      </c>
      <c r="AC739" s="36"/>
      <c r="AD739" s="36" t="s">
        <v>3823</v>
      </c>
      <c r="AE739" s="36">
        <v>110078</v>
      </c>
      <c r="AF739" s="36">
        <v>110077</v>
      </c>
      <c r="AG739" s="36"/>
    </row>
    <row r="740" spans="1:33" ht="52.5" customHeight="1" x14ac:dyDescent="0.25">
      <c r="A740" s="36" t="s">
        <v>3831</v>
      </c>
      <c r="B740" s="36" t="s">
        <v>775</v>
      </c>
      <c r="C740" s="36" t="s">
        <v>3832</v>
      </c>
      <c r="D740" s="36"/>
      <c r="E740" s="36" t="s">
        <v>1979</v>
      </c>
      <c r="F740" s="36" t="s">
        <v>3833</v>
      </c>
      <c r="G740" s="36" t="s">
        <v>496</v>
      </c>
      <c r="H740" s="36"/>
      <c r="I740" s="36" t="s">
        <v>57</v>
      </c>
      <c r="J740" s="36" t="s">
        <v>466</v>
      </c>
      <c r="K740" s="36"/>
      <c r="L740" s="38">
        <v>46935</v>
      </c>
      <c r="M740" s="38"/>
      <c r="N740" s="36">
        <v>345</v>
      </c>
      <c r="O740" s="36">
        <v>7.2</v>
      </c>
      <c r="P740" s="36">
        <v>0</v>
      </c>
      <c r="Q740" s="36">
        <v>0</v>
      </c>
      <c r="R740" s="36" t="s">
        <v>458</v>
      </c>
      <c r="S740" s="36" t="s">
        <v>467</v>
      </c>
      <c r="T740" s="36" t="s">
        <v>467</v>
      </c>
      <c r="U740" s="36" t="s">
        <v>460</v>
      </c>
      <c r="V740" s="38"/>
      <c r="W740" s="38"/>
      <c r="X740" s="38"/>
      <c r="Y740" s="38"/>
      <c r="Z740" s="36"/>
      <c r="AA740" s="36" t="s">
        <v>478</v>
      </c>
      <c r="AB740" s="36" t="s">
        <v>478</v>
      </c>
      <c r="AC740" s="36"/>
      <c r="AD740" s="36" t="s">
        <v>3627</v>
      </c>
      <c r="AE740" s="36">
        <v>110571</v>
      </c>
      <c r="AF740" s="36">
        <v>110086</v>
      </c>
      <c r="AG740" s="36"/>
    </row>
    <row r="741" spans="1:33" ht="52.5" customHeight="1" x14ac:dyDescent="0.25">
      <c r="A741" s="36" t="s">
        <v>3834</v>
      </c>
      <c r="B741" s="36" t="s">
        <v>775</v>
      </c>
      <c r="C741" s="36" t="s">
        <v>3835</v>
      </c>
      <c r="D741" s="36"/>
      <c r="E741" s="36" t="s">
        <v>3836</v>
      </c>
      <c r="F741" s="36" t="s">
        <v>3833</v>
      </c>
      <c r="G741" s="36" t="s">
        <v>496</v>
      </c>
      <c r="H741" s="36"/>
      <c r="I741" s="36" t="s">
        <v>57</v>
      </c>
      <c r="J741" s="36" t="s">
        <v>466</v>
      </c>
      <c r="K741" s="36"/>
      <c r="L741" s="38">
        <v>46935</v>
      </c>
      <c r="M741" s="38"/>
      <c r="N741" s="36">
        <v>345</v>
      </c>
      <c r="O741" s="36">
        <v>0</v>
      </c>
      <c r="P741" s="36">
        <v>0</v>
      </c>
      <c r="Q741" s="36">
        <v>0</v>
      </c>
      <c r="R741" s="36" t="s">
        <v>458</v>
      </c>
      <c r="S741" s="36" t="s">
        <v>467</v>
      </c>
      <c r="T741" s="36" t="s">
        <v>467</v>
      </c>
      <c r="U741" s="36" t="s">
        <v>460</v>
      </c>
      <c r="V741" s="38"/>
      <c r="W741" s="38"/>
      <c r="X741" s="38"/>
      <c r="Y741" s="38"/>
      <c r="Z741" s="36"/>
      <c r="AA741" s="36" t="s">
        <v>478</v>
      </c>
      <c r="AB741" s="36" t="s">
        <v>478</v>
      </c>
      <c r="AC741" s="36"/>
      <c r="AD741" s="36"/>
      <c r="AE741" s="36">
        <v>110087</v>
      </c>
      <c r="AF741" s="36">
        <v>110086</v>
      </c>
      <c r="AG741" s="36"/>
    </row>
    <row r="742" spans="1:33" ht="52.5" customHeight="1" x14ac:dyDescent="0.25">
      <c r="A742" s="36" t="s">
        <v>3837</v>
      </c>
      <c r="B742" s="36" t="s">
        <v>775</v>
      </c>
      <c r="C742" s="36" t="s">
        <v>3838</v>
      </c>
      <c r="D742" s="36"/>
      <c r="E742" s="36" t="s">
        <v>3839</v>
      </c>
      <c r="F742" s="36" t="s">
        <v>1438</v>
      </c>
      <c r="G742" s="36" t="s">
        <v>496</v>
      </c>
      <c r="H742" s="36"/>
      <c r="I742" s="36" t="s">
        <v>57</v>
      </c>
      <c r="J742" s="36" t="s">
        <v>466</v>
      </c>
      <c r="K742" s="36"/>
      <c r="L742" s="38">
        <v>46935</v>
      </c>
      <c r="M742" s="38"/>
      <c r="N742" s="36">
        <v>138</v>
      </c>
      <c r="O742" s="36">
        <v>0</v>
      </c>
      <c r="P742" s="36">
        <v>3.95</v>
      </c>
      <c r="Q742" s="36">
        <v>0</v>
      </c>
      <c r="R742" s="36" t="s">
        <v>458</v>
      </c>
      <c r="S742" s="36" t="s">
        <v>467</v>
      </c>
      <c r="T742" s="36" t="s">
        <v>467</v>
      </c>
      <c r="U742" s="36" t="s">
        <v>460</v>
      </c>
      <c r="V742" s="38"/>
      <c r="W742" s="38"/>
      <c r="X742" s="38"/>
      <c r="Y742" s="38"/>
      <c r="Z742" s="36"/>
      <c r="AA742" s="36" t="s">
        <v>478</v>
      </c>
      <c r="AB742" s="36" t="s">
        <v>478</v>
      </c>
      <c r="AC742" s="36"/>
      <c r="AD742" s="36" t="s">
        <v>3627</v>
      </c>
      <c r="AE742" s="36">
        <v>110602</v>
      </c>
      <c r="AF742" s="36">
        <v>110219</v>
      </c>
      <c r="AG742" s="36"/>
    </row>
    <row r="743" spans="1:33" ht="52.5" customHeight="1" x14ac:dyDescent="0.25">
      <c r="A743" s="36" t="s">
        <v>3840</v>
      </c>
      <c r="B743" s="36" t="s">
        <v>775</v>
      </c>
      <c r="C743" s="36" t="s">
        <v>3841</v>
      </c>
      <c r="D743" s="36"/>
      <c r="E743" s="36" t="s">
        <v>3821</v>
      </c>
      <c r="F743" s="36" t="s">
        <v>3842</v>
      </c>
      <c r="G743" s="36" t="s">
        <v>496</v>
      </c>
      <c r="H743" s="36"/>
      <c r="I743" s="36" t="s">
        <v>57</v>
      </c>
      <c r="J743" s="36" t="s">
        <v>466</v>
      </c>
      <c r="K743" s="36"/>
      <c r="L743" s="38">
        <v>46935</v>
      </c>
      <c r="M743" s="38"/>
      <c r="N743" s="36">
        <v>345</v>
      </c>
      <c r="O743" s="36">
        <v>0</v>
      </c>
      <c r="P743" s="36">
        <v>0</v>
      </c>
      <c r="Q743" s="36">
        <v>0</v>
      </c>
      <c r="R743" s="36" t="s">
        <v>458</v>
      </c>
      <c r="S743" s="36" t="s">
        <v>467</v>
      </c>
      <c r="T743" s="36" t="s">
        <v>1516</v>
      </c>
      <c r="U743" s="36" t="s">
        <v>460</v>
      </c>
      <c r="V743" s="38"/>
      <c r="W743" s="38"/>
      <c r="X743" s="38"/>
      <c r="Y743" s="38"/>
      <c r="Z743" s="36"/>
      <c r="AA743" s="36" t="s">
        <v>478</v>
      </c>
      <c r="AB743" s="36" t="s">
        <v>478</v>
      </c>
      <c r="AC743" s="36"/>
      <c r="AD743" s="36"/>
      <c r="AE743" s="36">
        <v>110065</v>
      </c>
      <c r="AF743" s="36">
        <v>110057</v>
      </c>
      <c r="AG743" s="36"/>
    </row>
    <row r="744" spans="1:33" ht="52.5" customHeight="1" x14ac:dyDescent="0.25">
      <c r="A744" s="36" t="s">
        <v>3843</v>
      </c>
      <c r="B744" s="36" t="s">
        <v>2275</v>
      </c>
      <c r="C744" s="36" t="s">
        <v>3844</v>
      </c>
      <c r="D744" s="36"/>
      <c r="E744" s="36" t="s">
        <v>3821</v>
      </c>
      <c r="F744" s="36" t="s">
        <v>3845</v>
      </c>
      <c r="G744" s="36" t="s">
        <v>496</v>
      </c>
      <c r="H744" s="36"/>
      <c r="I744" s="36" t="s">
        <v>57</v>
      </c>
      <c r="J744" s="36" t="s">
        <v>466</v>
      </c>
      <c r="K744" s="36"/>
      <c r="L744" s="38">
        <v>46935</v>
      </c>
      <c r="M744" s="38"/>
      <c r="N744" s="36">
        <v>345</v>
      </c>
      <c r="O744" s="36">
        <v>0</v>
      </c>
      <c r="P744" s="36">
        <v>0</v>
      </c>
      <c r="Q744" s="36">
        <v>0</v>
      </c>
      <c r="R744" s="36" t="s">
        <v>458</v>
      </c>
      <c r="S744" s="36" t="s">
        <v>467</v>
      </c>
      <c r="T744" s="36" t="s">
        <v>1516</v>
      </c>
      <c r="U744" s="36" t="s">
        <v>460</v>
      </c>
      <c r="V744" s="38"/>
      <c r="W744" s="38"/>
      <c r="X744" s="38"/>
      <c r="Y744" s="38"/>
      <c r="Z744" s="36"/>
      <c r="AA744" s="36" t="s">
        <v>478</v>
      </c>
      <c r="AB744" s="36" t="s">
        <v>478</v>
      </c>
      <c r="AC744" s="36"/>
      <c r="AD744" s="36" t="s">
        <v>3823</v>
      </c>
      <c r="AE744" s="36">
        <v>110496</v>
      </c>
      <c r="AF744" s="36">
        <v>110077</v>
      </c>
      <c r="AG744" s="36"/>
    </row>
    <row r="745" spans="1:33" ht="52.5" customHeight="1" x14ac:dyDescent="0.25">
      <c r="A745" s="36" t="s">
        <v>3846</v>
      </c>
      <c r="B745" s="36" t="s">
        <v>775</v>
      </c>
      <c r="C745" s="36" t="s">
        <v>3847</v>
      </c>
      <c r="D745" s="36"/>
      <c r="E745" s="36" t="s">
        <v>3836</v>
      </c>
      <c r="F745" s="36"/>
      <c r="G745" s="36" t="s">
        <v>496</v>
      </c>
      <c r="H745" s="36"/>
      <c r="I745" s="36" t="s">
        <v>57</v>
      </c>
      <c r="J745" s="36" t="s">
        <v>466</v>
      </c>
      <c r="K745" s="36"/>
      <c r="L745" s="38">
        <v>46935</v>
      </c>
      <c r="M745" s="38"/>
      <c r="N745" s="36">
        <v>345</v>
      </c>
      <c r="O745" s="36">
        <v>0</v>
      </c>
      <c r="P745" s="36">
        <v>0</v>
      </c>
      <c r="Q745" s="36">
        <v>0</v>
      </c>
      <c r="R745" s="36" t="s">
        <v>3822</v>
      </c>
      <c r="S745" s="36" t="s">
        <v>467</v>
      </c>
      <c r="T745" s="36" t="s">
        <v>467</v>
      </c>
      <c r="U745" s="36" t="s">
        <v>460</v>
      </c>
      <c r="V745" s="38"/>
      <c r="W745" s="38"/>
      <c r="X745" s="38"/>
      <c r="Y745" s="38"/>
      <c r="Z745" s="36"/>
      <c r="AA745" s="36" t="s">
        <v>478</v>
      </c>
      <c r="AB745" s="36" t="s">
        <v>478</v>
      </c>
      <c r="AC745" s="36"/>
      <c r="AD745" s="36" t="s">
        <v>3627</v>
      </c>
      <c r="AE745" s="36">
        <v>110572</v>
      </c>
      <c r="AF745" s="36">
        <v>110086</v>
      </c>
      <c r="AG745" s="36"/>
    </row>
    <row r="746" spans="1:33" ht="52.5" customHeight="1" x14ac:dyDescent="0.25">
      <c r="A746" s="36" t="s">
        <v>3848</v>
      </c>
      <c r="B746" s="36" t="s">
        <v>2275</v>
      </c>
      <c r="C746" s="36" t="s">
        <v>3849</v>
      </c>
      <c r="D746" s="36"/>
      <c r="E746" s="36" t="s">
        <v>505</v>
      </c>
      <c r="F746" s="36"/>
      <c r="G746" s="36" t="s">
        <v>496</v>
      </c>
      <c r="H746" s="36"/>
      <c r="I746" s="36" t="s">
        <v>57</v>
      </c>
      <c r="J746" s="36" t="s">
        <v>466</v>
      </c>
      <c r="K746" s="36"/>
      <c r="L746" s="38">
        <v>46935</v>
      </c>
      <c r="M746" s="38"/>
      <c r="N746" s="36">
        <v>345</v>
      </c>
      <c r="O746" s="36">
        <v>0</v>
      </c>
      <c r="P746" s="36">
        <v>0</v>
      </c>
      <c r="Q746" s="36">
        <v>0</v>
      </c>
      <c r="R746" s="36" t="s">
        <v>3822</v>
      </c>
      <c r="S746" s="36" t="s">
        <v>467</v>
      </c>
      <c r="T746" s="36"/>
      <c r="U746" s="36" t="s">
        <v>460</v>
      </c>
      <c r="V746" s="38"/>
      <c r="W746" s="38"/>
      <c r="X746" s="38"/>
      <c r="Y746" s="38"/>
      <c r="Z746" s="36"/>
      <c r="AA746" s="36" t="s">
        <v>478</v>
      </c>
      <c r="AB746" s="36" t="s">
        <v>478</v>
      </c>
      <c r="AC746" s="36"/>
      <c r="AD746" s="36" t="s">
        <v>3823</v>
      </c>
      <c r="AE746" s="36">
        <v>110498</v>
      </c>
      <c r="AF746" s="36">
        <v>110077</v>
      </c>
      <c r="AG746" s="36"/>
    </row>
    <row r="747" spans="1:33" ht="52.5" customHeight="1" x14ac:dyDescent="0.25">
      <c r="A747" s="36" t="s">
        <v>3850</v>
      </c>
      <c r="B747" s="36" t="s">
        <v>775</v>
      </c>
      <c r="C747" s="36" t="s">
        <v>3851</v>
      </c>
      <c r="D747" s="36"/>
      <c r="E747" s="36" t="s">
        <v>3852</v>
      </c>
      <c r="F747" s="36" t="s">
        <v>3853</v>
      </c>
      <c r="G747" s="36" t="s">
        <v>496</v>
      </c>
      <c r="H747" s="36"/>
      <c r="I747" s="36" t="s">
        <v>57</v>
      </c>
      <c r="J747" s="36" t="s">
        <v>466</v>
      </c>
      <c r="K747" s="36"/>
      <c r="L747" s="38">
        <v>46935</v>
      </c>
      <c r="M747" s="38"/>
      <c r="N747" s="36">
        <v>138</v>
      </c>
      <c r="O747" s="36">
        <v>0</v>
      </c>
      <c r="P747" s="36">
        <v>0</v>
      </c>
      <c r="Q747" s="36">
        <v>0</v>
      </c>
      <c r="R747" s="36" t="s">
        <v>458</v>
      </c>
      <c r="S747" s="36" t="s">
        <v>467</v>
      </c>
      <c r="T747" s="36" t="s">
        <v>467</v>
      </c>
      <c r="U747" s="36" t="s">
        <v>460</v>
      </c>
      <c r="V747" s="38"/>
      <c r="W747" s="38"/>
      <c r="X747" s="38"/>
      <c r="Y747" s="38"/>
      <c r="Z747" s="36"/>
      <c r="AA747" s="36" t="s">
        <v>478</v>
      </c>
      <c r="AB747" s="36" t="s">
        <v>478</v>
      </c>
      <c r="AC747" s="36"/>
      <c r="AD747" s="36"/>
      <c r="AE747" s="36">
        <v>110601</v>
      </c>
      <c r="AF747" s="36">
        <v>110219</v>
      </c>
      <c r="AG747" s="36"/>
    </row>
    <row r="748" spans="1:33" ht="52.5" customHeight="1" x14ac:dyDescent="0.25">
      <c r="A748" s="36">
        <v>90025</v>
      </c>
      <c r="B748" s="36" t="s">
        <v>3854</v>
      </c>
      <c r="C748" s="36" t="s">
        <v>3855</v>
      </c>
      <c r="D748" s="36" t="s">
        <v>913</v>
      </c>
      <c r="E748" s="36" t="s">
        <v>3856</v>
      </c>
      <c r="F748" s="36"/>
      <c r="G748" s="36" t="s">
        <v>440</v>
      </c>
      <c r="H748" s="36"/>
      <c r="I748" s="36" t="s">
        <v>574</v>
      </c>
      <c r="J748" s="36" t="s">
        <v>2889</v>
      </c>
      <c r="K748" s="36" t="s">
        <v>3857</v>
      </c>
      <c r="L748" s="38">
        <v>46965</v>
      </c>
      <c r="M748" s="38"/>
      <c r="N748" s="36">
        <v>345</v>
      </c>
      <c r="O748" s="36">
        <v>0</v>
      </c>
      <c r="P748" s="36">
        <v>0</v>
      </c>
      <c r="Q748" s="36">
        <v>0</v>
      </c>
      <c r="R748" s="36" t="s">
        <v>458</v>
      </c>
      <c r="S748" s="36" t="s">
        <v>576</v>
      </c>
      <c r="T748" s="36"/>
      <c r="U748" s="36" t="s">
        <v>460</v>
      </c>
      <c r="V748" s="38"/>
      <c r="W748" s="38"/>
      <c r="X748" s="38"/>
      <c r="Y748" s="38"/>
      <c r="Z748" s="36" t="s">
        <v>3858</v>
      </c>
      <c r="AA748" s="36" t="s">
        <v>462</v>
      </c>
      <c r="AB748" s="36"/>
      <c r="AC748" s="36"/>
      <c r="AD748" s="36"/>
      <c r="AE748" s="36">
        <v>90026</v>
      </c>
      <c r="AF748" s="36">
        <v>90025</v>
      </c>
      <c r="AG748" s="36"/>
    </row>
    <row r="749" spans="1:33" ht="52.5" customHeight="1" x14ac:dyDescent="0.25">
      <c r="A749" s="36">
        <v>110577</v>
      </c>
      <c r="B749" s="36" t="s">
        <v>3859</v>
      </c>
      <c r="C749" s="36"/>
      <c r="D749" s="36"/>
      <c r="E749" s="36" t="s">
        <v>3860</v>
      </c>
      <c r="F749" s="36" t="s">
        <v>3861</v>
      </c>
      <c r="G749" s="36" t="s">
        <v>496</v>
      </c>
      <c r="H749" s="36"/>
      <c r="I749" s="36" t="s">
        <v>497</v>
      </c>
      <c r="J749" s="36" t="s">
        <v>498</v>
      </c>
      <c r="K749" s="36"/>
      <c r="L749" s="38">
        <v>46965</v>
      </c>
      <c r="M749" s="38"/>
      <c r="N749" s="36">
        <v>345</v>
      </c>
      <c r="O749" s="36">
        <v>0</v>
      </c>
      <c r="P749" s="36">
        <v>0</v>
      </c>
      <c r="Q749" s="36">
        <v>0</v>
      </c>
      <c r="R749" s="36" t="s">
        <v>458</v>
      </c>
      <c r="S749" s="36" t="s">
        <v>3862</v>
      </c>
      <c r="T749" s="36" t="s">
        <v>499</v>
      </c>
      <c r="U749" s="36" t="s">
        <v>460</v>
      </c>
      <c r="V749" s="38"/>
      <c r="W749" s="38"/>
      <c r="X749" s="38"/>
      <c r="Y749" s="38"/>
      <c r="Z749" s="36" t="s">
        <v>3863</v>
      </c>
      <c r="AA749" s="36" t="s">
        <v>478</v>
      </c>
      <c r="AB749" s="36" t="s">
        <v>478</v>
      </c>
      <c r="AC749" s="36"/>
      <c r="AD749" s="36"/>
      <c r="AE749" s="36">
        <v>110578</v>
      </c>
      <c r="AF749" s="36">
        <v>110577</v>
      </c>
      <c r="AG749" s="36"/>
    </row>
    <row r="750" spans="1:33" ht="52.5" customHeight="1" x14ac:dyDescent="0.25">
      <c r="A750" s="36">
        <v>110286</v>
      </c>
      <c r="B750" s="36" t="s">
        <v>3864</v>
      </c>
      <c r="C750" s="36"/>
      <c r="D750" s="36"/>
      <c r="E750" s="36" t="s">
        <v>3865</v>
      </c>
      <c r="F750" s="36" t="s">
        <v>3866</v>
      </c>
      <c r="G750" s="36" t="s">
        <v>496</v>
      </c>
      <c r="H750" s="36"/>
      <c r="I750" s="36" t="s">
        <v>497</v>
      </c>
      <c r="J750" s="36" t="s">
        <v>498</v>
      </c>
      <c r="K750" s="36"/>
      <c r="L750" s="38">
        <v>46965</v>
      </c>
      <c r="M750" s="38"/>
      <c r="N750" s="36">
        <v>345</v>
      </c>
      <c r="O750" s="36">
        <v>63.24</v>
      </c>
      <c r="P750" s="36">
        <v>0</v>
      </c>
      <c r="Q750" s="36">
        <v>0</v>
      </c>
      <c r="R750" s="36" t="s">
        <v>458</v>
      </c>
      <c r="S750" s="36" t="s">
        <v>3867</v>
      </c>
      <c r="T750" s="36" t="s">
        <v>3027</v>
      </c>
      <c r="U750" s="36" t="s">
        <v>475</v>
      </c>
      <c r="V750" s="38"/>
      <c r="W750" s="38"/>
      <c r="X750" s="38"/>
      <c r="Y750" s="38"/>
      <c r="Z750" s="36"/>
      <c r="AA750" s="36" t="s">
        <v>478</v>
      </c>
      <c r="AB750" s="36" t="s">
        <v>478</v>
      </c>
      <c r="AC750" s="36"/>
      <c r="AD750" s="36"/>
      <c r="AE750" s="36">
        <v>110287</v>
      </c>
      <c r="AF750" s="36">
        <v>110286</v>
      </c>
      <c r="AG750" s="36"/>
    </row>
    <row r="751" spans="1:33" ht="52.5" customHeight="1" x14ac:dyDescent="0.25">
      <c r="A751" s="36">
        <v>55550</v>
      </c>
      <c r="B751" s="36" t="s">
        <v>3868</v>
      </c>
      <c r="C751" s="36" t="s">
        <v>3869</v>
      </c>
      <c r="D751" s="36" t="s">
        <v>1589</v>
      </c>
      <c r="E751" s="36" t="s">
        <v>3870</v>
      </c>
      <c r="F751" s="36"/>
      <c r="G751" s="36" t="s">
        <v>440</v>
      </c>
      <c r="H751" s="36" t="s">
        <v>3871</v>
      </c>
      <c r="I751" s="36" t="s">
        <v>574</v>
      </c>
      <c r="J751" s="36" t="s">
        <v>3872</v>
      </c>
      <c r="K751" s="36">
        <v>3826</v>
      </c>
      <c r="L751" s="38">
        <v>46965</v>
      </c>
      <c r="M751" s="38"/>
      <c r="N751" s="36">
        <v>138</v>
      </c>
      <c r="O751" s="36">
        <v>0</v>
      </c>
      <c r="P751" s="36">
        <v>0</v>
      </c>
      <c r="Q751" s="36">
        <v>0</v>
      </c>
      <c r="R751" s="36" t="s">
        <v>458</v>
      </c>
      <c r="S751" s="36" t="s">
        <v>841</v>
      </c>
      <c r="T751" s="36"/>
      <c r="U751" s="36" t="s">
        <v>460</v>
      </c>
      <c r="V751" s="38"/>
      <c r="W751" s="38"/>
      <c r="X751" s="38"/>
      <c r="Y751" s="38"/>
      <c r="Z751" s="36" t="s">
        <v>3873</v>
      </c>
      <c r="AA751" s="36" t="s">
        <v>462</v>
      </c>
      <c r="AB751" s="36"/>
      <c r="AC751" s="36"/>
      <c r="AD751" s="36"/>
      <c r="AE751" s="36">
        <v>55551</v>
      </c>
      <c r="AF751" s="36">
        <v>55550</v>
      </c>
      <c r="AG751" s="36"/>
    </row>
    <row r="752" spans="1:33" ht="52.5" customHeight="1" x14ac:dyDescent="0.25">
      <c r="A752" s="36">
        <v>110589</v>
      </c>
      <c r="B752" s="36" t="s">
        <v>3874</v>
      </c>
      <c r="C752" s="36"/>
      <c r="D752" s="36"/>
      <c r="E752" s="36" t="s">
        <v>3875</v>
      </c>
      <c r="F752" s="36" t="s">
        <v>3876</v>
      </c>
      <c r="G752" s="36" t="s">
        <v>496</v>
      </c>
      <c r="H752" s="36"/>
      <c r="I752" s="36" t="s">
        <v>497</v>
      </c>
      <c r="J752" s="36" t="s">
        <v>498</v>
      </c>
      <c r="K752" s="36"/>
      <c r="L752" s="38">
        <v>46965</v>
      </c>
      <c r="M752" s="38"/>
      <c r="N752" s="36">
        <v>345</v>
      </c>
      <c r="O752" s="36">
        <v>0</v>
      </c>
      <c r="P752" s="36">
        <v>0</v>
      </c>
      <c r="Q752" s="36">
        <v>0</v>
      </c>
      <c r="R752" s="36" t="s">
        <v>458</v>
      </c>
      <c r="S752" s="36" t="s">
        <v>3862</v>
      </c>
      <c r="T752" s="36"/>
      <c r="U752" s="36" t="s">
        <v>475</v>
      </c>
      <c r="V752" s="38"/>
      <c r="W752" s="38"/>
      <c r="X752" s="38"/>
      <c r="Y752" s="38"/>
      <c r="Z752" s="36"/>
      <c r="AA752" s="36" t="s">
        <v>478</v>
      </c>
      <c r="AB752" s="36" t="s">
        <v>478</v>
      </c>
      <c r="AC752" s="36"/>
      <c r="AD752" s="36"/>
      <c r="AE752" s="36">
        <v>110590</v>
      </c>
      <c r="AF752" s="36">
        <v>110589</v>
      </c>
      <c r="AG752" s="36"/>
    </row>
    <row r="753" spans="1:33" ht="52.5" customHeight="1" x14ac:dyDescent="0.25">
      <c r="A753" s="36">
        <v>110595</v>
      </c>
      <c r="B753" s="36" t="s">
        <v>3877</v>
      </c>
      <c r="C753" s="36"/>
      <c r="D753" s="36"/>
      <c r="E753" s="36" t="s">
        <v>3861</v>
      </c>
      <c r="F753" s="36" t="s">
        <v>3878</v>
      </c>
      <c r="G753" s="36" t="s">
        <v>496</v>
      </c>
      <c r="H753" s="36"/>
      <c r="I753" s="36" t="s">
        <v>497</v>
      </c>
      <c r="J753" s="36" t="s">
        <v>498</v>
      </c>
      <c r="K753" s="36"/>
      <c r="L753" s="38">
        <v>46965</v>
      </c>
      <c r="M753" s="38"/>
      <c r="N753" s="36">
        <v>345</v>
      </c>
      <c r="O753" s="36">
        <v>60</v>
      </c>
      <c r="P753" s="36">
        <v>0</v>
      </c>
      <c r="Q753" s="36">
        <v>0</v>
      </c>
      <c r="R753" s="36" t="s">
        <v>458</v>
      </c>
      <c r="S753" s="36" t="s">
        <v>499</v>
      </c>
      <c r="T753" s="36" t="s">
        <v>2613</v>
      </c>
      <c r="U753" s="36" t="s">
        <v>475</v>
      </c>
      <c r="V753" s="38"/>
      <c r="W753" s="38"/>
      <c r="X753" s="38"/>
      <c r="Y753" s="38"/>
      <c r="Z753" s="36"/>
      <c r="AA753" s="36" t="s">
        <v>478</v>
      </c>
      <c r="AB753" s="36" t="s">
        <v>478</v>
      </c>
      <c r="AC753" s="36"/>
      <c r="AD753" s="36"/>
      <c r="AE753" s="36">
        <v>110596</v>
      </c>
      <c r="AF753" s="36">
        <v>110595</v>
      </c>
      <c r="AG753" s="36"/>
    </row>
    <row r="754" spans="1:33" ht="52.5" customHeight="1" x14ac:dyDescent="0.25">
      <c r="A754" s="36">
        <v>110316</v>
      </c>
      <c r="B754" s="36" t="s">
        <v>3879</v>
      </c>
      <c r="C754" s="36"/>
      <c r="D754" s="36"/>
      <c r="E754" s="36" t="s">
        <v>3880</v>
      </c>
      <c r="F754" s="36" t="s">
        <v>1856</v>
      </c>
      <c r="G754" s="36" t="s">
        <v>496</v>
      </c>
      <c r="H754" s="36"/>
      <c r="I754" s="36" t="s">
        <v>497</v>
      </c>
      <c r="J754" s="36" t="s">
        <v>498</v>
      </c>
      <c r="K754" s="36"/>
      <c r="L754" s="38">
        <v>46965</v>
      </c>
      <c r="M754" s="38"/>
      <c r="N754" s="36">
        <v>345</v>
      </c>
      <c r="O754" s="36">
        <v>0</v>
      </c>
      <c r="P754" s="36">
        <v>0</v>
      </c>
      <c r="Q754" s="36">
        <v>0</v>
      </c>
      <c r="R754" s="36" t="s">
        <v>458</v>
      </c>
      <c r="S754" s="36" t="s">
        <v>3867</v>
      </c>
      <c r="T754" s="36" t="s">
        <v>1856</v>
      </c>
      <c r="U754" s="36" t="s">
        <v>460</v>
      </c>
      <c r="V754" s="38"/>
      <c r="W754" s="38"/>
      <c r="X754" s="38"/>
      <c r="Y754" s="38"/>
      <c r="Z754" s="36"/>
      <c r="AA754" s="36" t="s">
        <v>478</v>
      </c>
      <c r="AB754" s="36" t="s">
        <v>478</v>
      </c>
      <c r="AC754" s="36"/>
      <c r="AD754" s="36"/>
      <c r="AE754" s="36">
        <v>110317</v>
      </c>
      <c r="AF754" s="36">
        <v>110316</v>
      </c>
      <c r="AG754" s="36"/>
    </row>
    <row r="755" spans="1:33" ht="52.5" customHeight="1" x14ac:dyDescent="0.25">
      <c r="A755" s="36">
        <v>103816</v>
      </c>
      <c r="B755" s="36" t="s">
        <v>3881</v>
      </c>
      <c r="C755" s="36" t="s">
        <v>3882</v>
      </c>
      <c r="D755" s="36" t="s">
        <v>1955</v>
      </c>
      <c r="E755" s="36" t="s">
        <v>3883</v>
      </c>
      <c r="F755" s="36"/>
      <c r="G755" s="36" t="s">
        <v>440</v>
      </c>
      <c r="H755" s="36"/>
      <c r="I755" s="36" t="s">
        <v>586</v>
      </c>
      <c r="J755" s="36" t="s">
        <v>3884</v>
      </c>
      <c r="K755" s="36" t="s">
        <v>3885</v>
      </c>
      <c r="L755" s="38">
        <v>46995</v>
      </c>
      <c r="M755" s="38"/>
      <c r="N755" s="36">
        <v>345</v>
      </c>
      <c r="O755" s="36">
        <v>0</v>
      </c>
      <c r="P755" s="36">
        <v>0</v>
      </c>
      <c r="Q755" s="36">
        <v>0</v>
      </c>
      <c r="R755" s="36" t="s">
        <v>458</v>
      </c>
      <c r="S755" s="36" t="s">
        <v>1932</v>
      </c>
      <c r="T755" s="36"/>
      <c r="U755" s="36" t="s">
        <v>460</v>
      </c>
      <c r="V755" s="38"/>
      <c r="W755" s="38"/>
      <c r="X755" s="38"/>
      <c r="Y755" s="38"/>
      <c r="Z755" s="36" t="s">
        <v>3886</v>
      </c>
      <c r="AA755" s="36" t="s">
        <v>462</v>
      </c>
      <c r="AB755" s="36" t="s">
        <v>478</v>
      </c>
      <c r="AC755" s="36"/>
      <c r="AD755" s="36"/>
      <c r="AE755" s="36">
        <v>103817</v>
      </c>
      <c r="AF755" s="36">
        <v>103816</v>
      </c>
      <c r="AG755" s="36"/>
    </row>
    <row r="756" spans="1:33" ht="52.5" customHeight="1" x14ac:dyDescent="0.25">
      <c r="A756" s="36">
        <v>110467</v>
      </c>
      <c r="B756" s="36" t="s">
        <v>3887</v>
      </c>
      <c r="C756" s="36"/>
      <c r="D756" s="36"/>
      <c r="E756" s="36"/>
      <c r="F756" s="36"/>
      <c r="G756" s="36" t="s">
        <v>496</v>
      </c>
      <c r="H756" s="36"/>
      <c r="I756" s="36" t="s">
        <v>497</v>
      </c>
      <c r="J756" s="36" t="s">
        <v>498</v>
      </c>
      <c r="K756" s="36"/>
      <c r="L756" s="38">
        <v>46996</v>
      </c>
      <c r="M756" s="38"/>
      <c r="N756" s="36">
        <v>345</v>
      </c>
      <c r="O756" s="36">
        <v>23.4</v>
      </c>
      <c r="P756" s="36">
        <v>0</v>
      </c>
      <c r="Q756" s="36">
        <v>0</v>
      </c>
      <c r="R756" s="36" t="s">
        <v>458</v>
      </c>
      <c r="S756" s="36" t="s">
        <v>1856</v>
      </c>
      <c r="T756" s="36" t="s">
        <v>499</v>
      </c>
      <c r="U756" s="36" t="s">
        <v>475</v>
      </c>
      <c r="V756" s="38"/>
      <c r="W756" s="38"/>
      <c r="X756" s="38"/>
      <c r="Y756" s="38"/>
      <c r="Z756" s="36"/>
      <c r="AA756" s="36" t="s">
        <v>478</v>
      </c>
      <c r="AB756" s="36" t="s">
        <v>478</v>
      </c>
      <c r="AC756" s="36"/>
      <c r="AD756" s="36"/>
      <c r="AE756" s="36">
        <v>110468</v>
      </c>
      <c r="AF756" s="36">
        <v>110467</v>
      </c>
      <c r="AG756" s="36"/>
    </row>
    <row r="757" spans="1:33" ht="52.5" customHeight="1" x14ac:dyDescent="0.25">
      <c r="A757" s="36">
        <v>110471</v>
      </c>
      <c r="B757" s="36" t="s">
        <v>3888</v>
      </c>
      <c r="C757" s="36"/>
      <c r="D757" s="36"/>
      <c r="E757" s="36"/>
      <c r="F757" s="36"/>
      <c r="G757" s="36" t="s">
        <v>496</v>
      </c>
      <c r="H757" s="36"/>
      <c r="I757" s="36" t="s">
        <v>497</v>
      </c>
      <c r="J757" s="36" t="s">
        <v>498</v>
      </c>
      <c r="K757" s="36"/>
      <c r="L757" s="38">
        <v>46996</v>
      </c>
      <c r="M757" s="38"/>
      <c r="N757" s="36">
        <v>345</v>
      </c>
      <c r="O757" s="36">
        <v>63</v>
      </c>
      <c r="P757" s="36">
        <v>0</v>
      </c>
      <c r="Q757" s="36">
        <v>0</v>
      </c>
      <c r="R757" s="36" t="s">
        <v>458</v>
      </c>
      <c r="S757" s="36" t="s">
        <v>1856</v>
      </c>
      <c r="T757" s="36" t="s">
        <v>499</v>
      </c>
      <c r="U757" s="36" t="s">
        <v>475</v>
      </c>
      <c r="V757" s="38"/>
      <c r="W757" s="38"/>
      <c r="X757" s="38"/>
      <c r="Y757" s="38"/>
      <c r="Z757" s="36"/>
      <c r="AA757" s="36" t="s">
        <v>478</v>
      </c>
      <c r="AB757" s="36" t="s">
        <v>478</v>
      </c>
      <c r="AC757" s="36"/>
      <c r="AD757" s="36"/>
      <c r="AE757" s="36">
        <v>110472</v>
      </c>
      <c r="AF757" s="36">
        <v>110471</v>
      </c>
      <c r="AG757" s="36"/>
    </row>
    <row r="758" spans="1:33" ht="52.5" customHeight="1" x14ac:dyDescent="0.25">
      <c r="A758" s="36">
        <v>110681</v>
      </c>
      <c r="B758" s="36" t="s">
        <v>3889</v>
      </c>
      <c r="C758" s="36"/>
      <c r="D758" s="36"/>
      <c r="E758" s="36" t="s">
        <v>1854</v>
      </c>
      <c r="F758" s="36" t="s">
        <v>3880</v>
      </c>
      <c r="G758" s="36" t="s">
        <v>496</v>
      </c>
      <c r="H758" s="36"/>
      <c r="I758" s="36" t="s">
        <v>497</v>
      </c>
      <c r="J758" s="36" t="s">
        <v>498</v>
      </c>
      <c r="K758" s="36"/>
      <c r="L758" s="38">
        <v>46996</v>
      </c>
      <c r="M758" s="38"/>
      <c r="N758" s="36">
        <v>345</v>
      </c>
      <c r="O758" s="36">
        <v>41</v>
      </c>
      <c r="P758" s="36">
        <v>0</v>
      </c>
      <c r="Q758" s="36">
        <v>0</v>
      </c>
      <c r="R758" s="36" t="s">
        <v>458</v>
      </c>
      <c r="S758" s="36" t="s">
        <v>1856</v>
      </c>
      <c r="T758" s="36" t="s">
        <v>3867</v>
      </c>
      <c r="U758" s="36" t="s">
        <v>475</v>
      </c>
      <c r="V758" s="38"/>
      <c r="W758" s="38"/>
      <c r="X758" s="38"/>
      <c r="Y758" s="38"/>
      <c r="Z758" s="36"/>
      <c r="AA758" s="36" t="s">
        <v>478</v>
      </c>
      <c r="AB758" s="36" t="s">
        <v>478</v>
      </c>
      <c r="AC758" s="36"/>
      <c r="AD758" s="36"/>
      <c r="AE758" s="36">
        <v>110682</v>
      </c>
      <c r="AF758" s="36">
        <v>110681</v>
      </c>
      <c r="AG758" s="36"/>
    </row>
    <row r="759" spans="1:33" ht="52.5" customHeight="1" x14ac:dyDescent="0.25">
      <c r="A759" s="36">
        <v>76082</v>
      </c>
      <c r="B759" s="36" t="s">
        <v>3890</v>
      </c>
      <c r="C759" s="36" t="s">
        <v>3891</v>
      </c>
      <c r="D759" s="36" t="s">
        <v>509</v>
      </c>
      <c r="E759" s="36" t="s">
        <v>3892</v>
      </c>
      <c r="F759" s="36"/>
      <c r="G759" s="36" t="s">
        <v>440</v>
      </c>
      <c r="H759" s="36"/>
      <c r="I759" s="36" t="s">
        <v>574</v>
      </c>
      <c r="J759" s="36" t="s">
        <v>3893</v>
      </c>
      <c r="K759" s="36"/>
      <c r="L759" s="38">
        <v>46996</v>
      </c>
      <c r="M759" s="38">
        <v>2958101</v>
      </c>
      <c r="N759" s="36">
        <v>138</v>
      </c>
      <c r="O759" s="36">
        <v>0</v>
      </c>
      <c r="P759" s="36">
        <v>0</v>
      </c>
      <c r="Q759" s="36">
        <v>0</v>
      </c>
      <c r="R759" s="36" t="s">
        <v>458</v>
      </c>
      <c r="S759" s="36" t="s">
        <v>732</v>
      </c>
      <c r="T759" s="36"/>
      <c r="U759" s="36" t="s">
        <v>460</v>
      </c>
      <c r="V759" s="38"/>
      <c r="W759" s="38"/>
      <c r="X759" s="38"/>
      <c r="Y759" s="38"/>
      <c r="Z759" s="36" t="s">
        <v>3894</v>
      </c>
      <c r="AA759" s="36" t="s">
        <v>462</v>
      </c>
      <c r="AB759" s="36"/>
      <c r="AC759" s="36"/>
      <c r="AD759" s="36"/>
      <c r="AE759" s="36">
        <v>76083</v>
      </c>
      <c r="AF759" s="36">
        <v>76082</v>
      </c>
      <c r="AG759" s="36"/>
    </row>
    <row r="760" spans="1:33" ht="52.5" customHeight="1" x14ac:dyDescent="0.25">
      <c r="A760" s="36">
        <v>107551</v>
      </c>
      <c r="B760" s="36" t="s">
        <v>3895</v>
      </c>
      <c r="C760" s="36" t="s">
        <v>3896</v>
      </c>
      <c r="D760" s="36" t="s">
        <v>750</v>
      </c>
      <c r="E760" s="36" t="s">
        <v>3897</v>
      </c>
      <c r="F760" s="36"/>
      <c r="G760" s="36" t="s">
        <v>440</v>
      </c>
      <c r="H760" s="36" t="s">
        <v>1851</v>
      </c>
      <c r="I760" s="36" t="s">
        <v>511</v>
      </c>
      <c r="J760" s="36" t="s">
        <v>3898</v>
      </c>
      <c r="K760" s="36" t="s">
        <v>3899</v>
      </c>
      <c r="L760" s="38">
        <v>46996</v>
      </c>
      <c r="M760" s="38"/>
      <c r="N760" s="36">
        <v>138</v>
      </c>
      <c r="O760" s="36">
        <v>0</v>
      </c>
      <c r="P760" s="36">
        <v>2.2000000000000002</v>
      </c>
      <c r="Q760" s="36">
        <v>0</v>
      </c>
      <c r="R760" s="36" t="s">
        <v>458</v>
      </c>
      <c r="S760" s="36" t="s">
        <v>531</v>
      </c>
      <c r="T760" s="36"/>
      <c r="U760" s="36" t="s">
        <v>460</v>
      </c>
      <c r="V760" s="38"/>
      <c r="W760" s="38"/>
      <c r="X760" s="38"/>
      <c r="Y760" s="38"/>
      <c r="Z760" s="36" t="s">
        <v>3900</v>
      </c>
      <c r="AA760" s="36" t="s">
        <v>462</v>
      </c>
      <c r="AB760" s="36"/>
      <c r="AC760" s="36"/>
      <c r="AD760" s="36"/>
      <c r="AE760" s="36">
        <v>107552</v>
      </c>
      <c r="AF760" s="36">
        <v>107551</v>
      </c>
      <c r="AG760" s="36"/>
    </row>
    <row r="761" spans="1:33" ht="52.5" customHeight="1" x14ac:dyDescent="0.25">
      <c r="A761" s="36">
        <v>103822</v>
      </c>
      <c r="B761" s="36" t="s">
        <v>3901</v>
      </c>
      <c r="C761" s="36" t="s">
        <v>3902</v>
      </c>
      <c r="D761" s="36" t="s">
        <v>3903</v>
      </c>
      <c r="E761" s="36" t="s">
        <v>3775</v>
      </c>
      <c r="F761" s="36"/>
      <c r="G761" s="36" t="s">
        <v>440</v>
      </c>
      <c r="H761" s="36"/>
      <c r="I761" s="36" t="s">
        <v>511</v>
      </c>
      <c r="J761" s="36" t="s">
        <v>3904</v>
      </c>
      <c r="K761" s="36" t="s">
        <v>3905</v>
      </c>
      <c r="L761" s="38">
        <v>46996</v>
      </c>
      <c r="M761" s="38"/>
      <c r="N761" s="36">
        <v>345</v>
      </c>
      <c r="O761" s="36">
        <v>0</v>
      </c>
      <c r="P761" s="36">
        <v>0</v>
      </c>
      <c r="Q761" s="36">
        <v>0</v>
      </c>
      <c r="R761" s="36" t="s">
        <v>458</v>
      </c>
      <c r="S761" s="36" t="s">
        <v>1466</v>
      </c>
      <c r="T761" s="36"/>
      <c r="U761" s="36" t="s">
        <v>460</v>
      </c>
      <c r="V761" s="38"/>
      <c r="W761" s="38"/>
      <c r="X761" s="38"/>
      <c r="Y761" s="38"/>
      <c r="Z761" s="36" t="s">
        <v>3906</v>
      </c>
      <c r="AA761" s="36" t="s">
        <v>462</v>
      </c>
      <c r="AB761" s="36"/>
      <c r="AC761" s="36"/>
      <c r="AD761" s="36"/>
      <c r="AE761" s="36">
        <v>103823</v>
      </c>
      <c r="AF761" s="36">
        <v>103822</v>
      </c>
      <c r="AG761" s="36"/>
    </row>
    <row r="762" spans="1:33" ht="52.5" customHeight="1" x14ac:dyDescent="0.25">
      <c r="A762" s="36">
        <v>110645</v>
      </c>
      <c r="B762" s="36" t="s">
        <v>3907</v>
      </c>
      <c r="C762" s="36"/>
      <c r="D762" s="36"/>
      <c r="E762" s="36"/>
      <c r="F762" s="36"/>
      <c r="G762" s="36" t="s">
        <v>496</v>
      </c>
      <c r="H762" s="36"/>
      <c r="I762" s="36" t="s">
        <v>497</v>
      </c>
      <c r="J762" s="36" t="s">
        <v>498</v>
      </c>
      <c r="K762" s="36"/>
      <c r="L762" s="38">
        <v>46996</v>
      </c>
      <c r="M762" s="38"/>
      <c r="N762" s="36">
        <v>345</v>
      </c>
      <c r="O762" s="36">
        <v>0</v>
      </c>
      <c r="P762" s="36">
        <v>0</v>
      </c>
      <c r="Q762" s="36">
        <v>0</v>
      </c>
      <c r="R762" s="36" t="s">
        <v>458</v>
      </c>
      <c r="S762" s="36" t="s">
        <v>2002</v>
      </c>
      <c r="T762" s="36"/>
      <c r="U762" s="36" t="s">
        <v>475</v>
      </c>
      <c r="V762" s="38"/>
      <c r="W762" s="38"/>
      <c r="X762" s="38"/>
      <c r="Y762" s="38"/>
      <c r="Z762" s="36"/>
      <c r="AA762" s="36" t="s">
        <v>478</v>
      </c>
      <c r="AB762" s="36" t="s">
        <v>478</v>
      </c>
      <c r="AC762" s="36"/>
      <c r="AD762" s="36"/>
      <c r="AE762" s="36">
        <v>110646</v>
      </c>
      <c r="AF762" s="36">
        <v>110645</v>
      </c>
      <c r="AG762" s="36"/>
    </row>
    <row r="763" spans="1:33" ht="52.5" customHeight="1" x14ac:dyDescent="0.25">
      <c r="A763" s="36">
        <v>70706</v>
      </c>
      <c r="B763" s="36" t="s">
        <v>3908</v>
      </c>
      <c r="C763" s="36" t="s">
        <v>3909</v>
      </c>
      <c r="D763" s="36" t="s">
        <v>584</v>
      </c>
      <c r="E763" s="36" t="s">
        <v>3910</v>
      </c>
      <c r="F763" s="36"/>
      <c r="G763" s="36" t="s">
        <v>440</v>
      </c>
      <c r="H763" s="36"/>
      <c r="I763" s="36" t="s">
        <v>574</v>
      </c>
      <c r="J763" s="36" t="s">
        <v>3911</v>
      </c>
      <c r="K763" s="36"/>
      <c r="L763" s="38">
        <v>46996</v>
      </c>
      <c r="M763" s="38"/>
      <c r="N763" s="36">
        <v>138</v>
      </c>
      <c r="O763" s="36">
        <v>0</v>
      </c>
      <c r="P763" s="36">
        <v>0</v>
      </c>
      <c r="Q763" s="36">
        <v>0</v>
      </c>
      <c r="R763" s="36" t="s">
        <v>458</v>
      </c>
      <c r="S763" s="36" t="s">
        <v>2022</v>
      </c>
      <c r="T763" s="36"/>
      <c r="U763" s="36" t="s">
        <v>460</v>
      </c>
      <c r="V763" s="38" t="s">
        <v>3912</v>
      </c>
      <c r="W763" s="38">
        <v>44546</v>
      </c>
      <c r="X763" s="38">
        <v>44579</v>
      </c>
      <c r="Y763" s="38"/>
      <c r="Z763" s="36" t="s">
        <v>3913</v>
      </c>
      <c r="AA763" s="36" t="s">
        <v>462</v>
      </c>
      <c r="AB763" s="36"/>
      <c r="AC763" s="36"/>
      <c r="AD763" s="36"/>
      <c r="AE763" s="36">
        <v>78605</v>
      </c>
      <c r="AF763" s="36">
        <v>70706</v>
      </c>
      <c r="AG763" s="36"/>
    </row>
    <row r="764" spans="1:33" ht="52.5" customHeight="1" x14ac:dyDescent="0.25">
      <c r="A764" s="36">
        <v>111370</v>
      </c>
      <c r="B764" s="36" t="s">
        <v>3914</v>
      </c>
      <c r="C764" s="36"/>
      <c r="D764" s="36"/>
      <c r="E764" s="36" t="s">
        <v>3815</v>
      </c>
      <c r="F764" s="36" t="s">
        <v>3815</v>
      </c>
      <c r="G764" s="36" t="s">
        <v>440</v>
      </c>
      <c r="H764" s="36"/>
      <c r="I764" s="36" t="s">
        <v>143</v>
      </c>
      <c r="J764" s="36" t="s">
        <v>567</v>
      </c>
      <c r="K764" s="36"/>
      <c r="L764" s="38">
        <v>46996.510416666664</v>
      </c>
      <c r="M764" s="38"/>
      <c r="N764" s="36">
        <v>138</v>
      </c>
      <c r="O764" s="36">
        <v>0</v>
      </c>
      <c r="P764" s="36">
        <v>4.5</v>
      </c>
      <c r="Q764" s="36">
        <v>0</v>
      </c>
      <c r="R764" s="36" t="s">
        <v>458</v>
      </c>
      <c r="S764" s="36" t="s">
        <v>732</v>
      </c>
      <c r="T764" s="36" t="s">
        <v>732</v>
      </c>
      <c r="U764" s="36" t="s">
        <v>934</v>
      </c>
      <c r="V764" s="38" t="s">
        <v>3813</v>
      </c>
      <c r="W764" s="38">
        <v>45975</v>
      </c>
      <c r="X764" s="38">
        <v>46157</v>
      </c>
      <c r="Y764" s="38"/>
      <c r="Z764" s="36" t="s">
        <v>3915</v>
      </c>
      <c r="AA764" s="36" t="s">
        <v>462</v>
      </c>
      <c r="AB764" s="36" t="s">
        <v>478</v>
      </c>
      <c r="AC764" s="36"/>
      <c r="AD764" s="36"/>
      <c r="AE764" s="36">
        <v>111371</v>
      </c>
      <c r="AF764" s="36">
        <v>111370</v>
      </c>
      <c r="AG764" s="36"/>
    </row>
    <row r="765" spans="1:33" ht="52.5" customHeight="1" x14ac:dyDescent="0.25">
      <c r="A765" s="36">
        <v>99357</v>
      </c>
      <c r="B765" s="36" t="s">
        <v>3916</v>
      </c>
      <c r="C765" s="36" t="s">
        <v>3917</v>
      </c>
      <c r="D765" s="36"/>
      <c r="E765" s="36" t="s">
        <v>3918</v>
      </c>
      <c r="F765" s="36" t="s">
        <v>3919</v>
      </c>
      <c r="G765" s="36" t="s">
        <v>440</v>
      </c>
      <c r="H765" s="36"/>
      <c r="I765" s="36" t="s">
        <v>195</v>
      </c>
      <c r="J765" s="36" t="s">
        <v>613</v>
      </c>
      <c r="K765" s="36" t="s">
        <v>3920</v>
      </c>
      <c r="L765" s="38">
        <v>46997</v>
      </c>
      <c r="M765" s="38"/>
      <c r="N765" s="36">
        <v>138</v>
      </c>
      <c r="O765" s="36">
        <v>2.4</v>
      </c>
      <c r="P765" s="36">
        <v>0</v>
      </c>
      <c r="Q765" s="36">
        <v>0</v>
      </c>
      <c r="R765" s="36" t="s">
        <v>458</v>
      </c>
      <c r="S765" s="36" t="s">
        <v>1104</v>
      </c>
      <c r="T765" s="36" t="s">
        <v>1104</v>
      </c>
      <c r="U765" s="36" t="s">
        <v>934</v>
      </c>
      <c r="V765" s="38"/>
      <c r="W765" s="38"/>
      <c r="X765" s="38"/>
      <c r="Y765" s="38"/>
      <c r="Z765" s="36" t="s">
        <v>3921</v>
      </c>
      <c r="AA765" s="36" t="s">
        <v>462</v>
      </c>
      <c r="AB765" s="36"/>
      <c r="AC765" s="36"/>
      <c r="AD765" s="36"/>
      <c r="AE765" s="36">
        <v>99676</v>
      </c>
      <c r="AF765" s="36">
        <v>99357</v>
      </c>
      <c r="AG765" s="36"/>
    </row>
    <row r="766" spans="1:33" ht="52.5" customHeight="1" x14ac:dyDescent="0.25">
      <c r="A766" s="36">
        <v>91615</v>
      </c>
      <c r="B766" s="36"/>
      <c r="C766" s="36"/>
      <c r="D766" s="36"/>
      <c r="E766" s="36" t="s">
        <v>3922</v>
      </c>
      <c r="F766" s="36" t="s">
        <v>3923</v>
      </c>
      <c r="G766" s="36" t="s">
        <v>440</v>
      </c>
      <c r="H766" s="36"/>
      <c r="I766" s="36" t="s">
        <v>658</v>
      </c>
      <c r="J766" s="36" t="s">
        <v>659</v>
      </c>
      <c r="K766" s="36"/>
      <c r="L766" s="38">
        <v>46997</v>
      </c>
      <c r="M766" s="38"/>
      <c r="N766" s="36">
        <v>138</v>
      </c>
      <c r="O766" s="36">
        <v>0</v>
      </c>
      <c r="P766" s="36">
        <v>9.3000000000000007</v>
      </c>
      <c r="Q766" s="36">
        <v>0</v>
      </c>
      <c r="R766" s="36" t="s">
        <v>458</v>
      </c>
      <c r="S766" s="36" t="s">
        <v>1886</v>
      </c>
      <c r="T766" s="36" t="s">
        <v>1886</v>
      </c>
      <c r="U766" s="36" t="s">
        <v>460</v>
      </c>
      <c r="V766" s="38"/>
      <c r="W766" s="38"/>
      <c r="X766" s="38"/>
      <c r="Y766" s="38"/>
      <c r="Z766" s="36" t="s">
        <v>3924</v>
      </c>
      <c r="AA766" s="36" t="s">
        <v>462</v>
      </c>
      <c r="AB766" s="36"/>
      <c r="AC766" s="36"/>
      <c r="AD766" s="36"/>
      <c r="AE766" s="36">
        <v>91616</v>
      </c>
      <c r="AF766" s="36">
        <v>91615</v>
      </c>
      <c r="AG766" s="36"/>
    </row>
    <row r="767" spans="1:33" ht="52.5" customHeight="1" x14ac:dyDescent="0.25">
      <c r="A767" s="36">
        <v>102685</v>
      </c>
      <c r="B767" s="36" t="s">
        <v>3925</v>
      </c>
      <c r="C767" s="36"/>
      <c r="D767" s="36"/>
      <c r="E767" s="36"/>
      <c r="F767" s="36"/>
      <c r="G767" s="36" t="s">
        <v>440</v>
      </c>
      <c r="H767" s="36"/>
      <c r="I767" s="36" t="s">
        <v>658</v>
      </c>
      <c r="J767" s="36" t="s">
        <v>659</v>
      </c>
      <c r="K767" s="36"/>
      <c r="L767" s="38">
        <v>46997</v>
      </c>
      <c r="M767" s="38"/>
      <c r="N767" s="36">
        <v>69</v>
      </c>
      <c r="O767" s="36">
        <v>1.5</v>
      </c>
      <c r="P767" s="36">
        <v>0</v>
      </c>
      <c r="Q767" s="36">
        <v>0</v>
      </c>
      <c r="R767" s="36" t="s">
        <v>3926</v>
      </c>
      <c r="S767" s="36" t="s">
        <v>1926</v>
      </c>
      <c r="T767" s="36"/>
      <c r="U767" s="36" t="s">
        <v>460</v>
      </c>
      <c r="V767" s="38"/>
      <c r="W767" s="38"/>
      <c r="X767" s="38"/>
      <c r="Y767" s="38"/>
      <c r="Z767" s="36" t="s">
        <v>3927</v>
      </c>
      <c r="AA767" s="36" t="s">
        <v>462</v>
      </c>
      <c r="AB767" s="36"/>
      <c r="AC767" s="36"/>
      <c r="AD767" s="36"/>
      <c r="AE767" s="36">
        <v>102686</v>
      </c>
      <c r="AF767" s="36">
        <v>102685</v>
      </c>
      <c r="AG767" s="36"/>
    </row>
    <row r="768" spans="1:33" ht="52.5" customHeight="1" x14ac:dyDescent="0.25">
      <c r="A768" s="36">
        <v>55626</v>
      </c>
      <c r="B768" s="36" t="s">
        <v>3928</v>
      </c>
      <c r="C768" s="36" t="s">
        <v>3929</v>
      </c>
      <c r="D768" s="36"/>
      <c r="E768" s="36" t="s">
        <v>2801</v>
      </c>
      <c r="F768" s="36" t="s">
        <v>3930</v>
      </c>
      <c r="G768" s="36" t="s">
        <v>440</v>
      </c>
      <c r="H768" s="36" t="s">
        <v>3931</v>
      </c>
      <c r="I768" s="36" t="s">
        <v>574</v>
      </c>
      <c r="J768" s="36" t="s">
        <v>1454</v>
      </c>
      <c r="K768" s="36">
        <v>3824</v>
      </c>
      <c r="L768" s="38">
        <v>47010</v>
      </c>
      <c r="M768" s="38"/>
      <c r="N768" s="36">
        <v>138</v>
      </c>
      <c r="O768" s="36">
        <v>0</v>
      </c>
      <c r="P768" s="36">
        <v>41.1</v>
      </c>
      <c r="Q768" s="36">
        <v>0</v>
      </c>
      <c r="R768" s="36" t="s">
        <v>458</v>
      </c>
      <c r="S768" s="36" t="s">
        <v>2801</v>
      </c>
      <c r="T768" s="36" t="s">
        <v>3932</v>
      </c>
      <c r="U768" s="36" t="s">
        <v>475</v>
      </c>
      <c r="V768" s="38" t="s">
        <v>3933</v>
      </c>
      <c r="W768" s="38">
        <v>44910</v>
      </c>
      <c r="X768" s="38">
        <v>44943</v>
      </c>
      <c r="Y768" s="38"/>
      <c r="Z768" s="36" t="s">
        <v>3934</v>
      </c>
      <c r="AA768" s="36" t="s">
        <v>462</v>
      </c>
      <c r="AB768" s="36"/>
      <c r="AC768" s="36"/>
      <c r="AD768" s="36"/>
      <c r="AE768" s="36">
        <v>65576</v>
      </c>
      <c r="AF768" s="36">
        <v>55626</v>
      </c>
      <c r="AG768" s="36"/>
    </row>
    <row r="769" spans="1:33" ht="52.5" customHeight="1" x14ac:dyDescent="0.25">
      <c r="A769" s="36" t="s">
        <v>3935</v>
      </c>
      <c r="B769" s="36" t="s">
        <v>1908</v>
      </c>
      <c r="C769" s="36" t="s">
        <v>3936</v>
      </c>
      <c r="D769" s="36"/>
      <c r="E769" s="36" t="s">
        <v>1911</v>
      </c>
      <c r="F769" s="36" t="s">
        <v>3937</v>
      </c>
      <c r="G769" s="36" t="s">
        <v>440</v>
      </c>
      <c r="H769" s="36"/>
      <c r="I769" s="36" t="s">
        <v>195</v>
      </c>
      <c r="J769" s="36" t="s">
        <v>1040</v>
      </c>
      <c r="K769" s="36" t="s">
        <v>1912</v>
      </c>
      <c r="L769" s="38">
        <v>47011</v>
      </c>
      <c r="M769" s="38"/>
      <c r="N769" s="36">
        <v>69</v>
      </c>
      <c r="O769" s="36">
        <v>0</v>
      </c>
      <c r="P769" s="36">
        <v>6</v>
      </c>
      <c r="Q769" s="36">
        <v>0</v>
      </c>
      <c r="R769" s="36" t="s">
        <v>458</v>
      </c>
      <c r="S769" s="36" t="s">
        <v>1913</v>
      </c>
      <c r="T769" s="36" t="s">
        <v>1913</v>
      </c>
      <c r="U769" s="36" t="s">
        <v>460</v>
      </c>
      <c r="V769" s="38"/>
      <c r="W769" s="38"/>
      <c r="X769" s="38"/>
      <c r="Y769" s="38"/>
      <c r="Z769" s="36" t="s">
        <v>3938</v>
      </c>
      <c r="AA769" s="36" t="s">
        <v>462</v>
      </c>
      <c r="AB769" s="36"/>
      <c r="AC769" s="36"/>
      <c r="AD769" s="36"/>
      <c r="AE769" s="36">
        <v>76368</v>
      </c>
      <c r="AF769" s="36">
        <v>66492</v>
      </c>
      <c r="AG769" s="36"/>
    </row>
    <row r="770" spans="1:33" ht="52.5" customHeight="1" x14ac:dyDescent="0.25">
      <c r="A770" s="36">
        <v>55624</v>
      </c>
      <c r="B770" s="36" t="s">
        <v>3939</v>
      </c>
      <c r="C770" s="36" t="s">
        <v>3940</v>
      </c>
      <c r="D770" s="36"/>
      <c r="E770" s="36" t="s">
        <v>3941</v>
      </c>
      <c r="F770" s="36" t="s">
        <v>3942</v>
      </c>
      <c r="G770" s="36" t="s">
        <v>440</v>
      </c>
      <c r="H770" s="36" t="s">
        <v>3931</v>
      </c>
      <c r="I770" s="36" t="s">
        <v>574</v>
      </c>
      <c r="J770" s="36" t="s">
        <v>1454</v>
      </c>
      <c r="K770" s="36">
        <v>3825</v>
      </c>
      <c r="L770" s="38">
        <v>47017</v>
      </c>
      <c r="M770" s="38"/>
      <c r="N770" s="36">
        <v>138</v>
      </c>
      <c r="O770" s="36">
        <v>0</v>
      </c>
      <c r="P770" s="36">
        <v>10.198</v>
      </c>
      <c r="Q770" s="36">
        <v>0</v>
      </c>
      <c r="R770" s="36" t="s">
        <v>458</v>
      </c>
      <c r="S770" s="36" t="s">
        <v>2801</v>
      </c>
      <c r="T770" s="36" t="s">
        <v>2801</v>
      </c>
      <c r="U770" s="36" t="s">
        <v>460</v>
      </c>
      <c r="V770" s="38"/>
      <c r="W770" s="38"/>
      <c r="X770" s="38"/>
      <c r="Y770" s="38"/>
      <c r="Z770" s="36" t="s">
        <v>3943</v>
      </c>
      <c r="AA770" s="36" t="s">
        <v>462</v>
      </c>
      <c r="AB770" s="36"/>
      <c r="AC770" s="36"/>
      <c r="AD770" s="36"/>
      <c r="AE770" s="36">
        <v>65575</v>
      </c>
      <c r="AF770" s="36">
        <v>55624</v>
      </c>
      <c r="AG770" s="36"/>
    </row>
    <row r="771" spans="1:33" ht="52.5" customHeight="1" x14ac:dyDescent="0.25">
      <c r="A771" s="36">
        <v>58010</v>
      </c>
      <c r="B771" s="36" t="s">
        <v>3944</v>
      </c>
      <c r="C771" s="36" t="s">
        <v>3945</v>
      </c>
      <c r="D771" s="36"/>
      <c r="E771" s="36" t="s">
        <v>3946</v>
      </c>
      <c r="F771" s="36"/>
      <c r="G771" s="36" t="s">
        <v>440</v>
      </c>
      <c r="H771" s="36" t="s">
        <v>3947</v>
      </c>
      <c r="I771" s="36" t="s">
        <v>574</v>
      </c>
      <c r="J771" s="36" t="s">
        <v>2663</v>
      </c>
      <c r="K771" s="36">
        <v>3837</v>
      </c>
      <c r="L771" s="38">
        <v>47017</v>
      </c>
      <c r="M771" s="38"/>
      <c r="N771" s="36">
        <v>138</v>
      </c>
      <c r="O771" s="36">
        <v>0</v>
      </c>
      <c r="P771" s="36">
        <v>0</v>
      </c>
      <c r="Q771" s="36">
        <v>0</v>
      </c>
      <c r="R771" s="36" t="s">
        <v>458</v>
      </c>
      <c r="S771" s="36" t="s">
        <v>841</v>
      </c>
      <c r="T771" s="36"/>
      <c r="U771" s="36" t="s">
        <v>460</v>
      </c>
      <c r="V771" s="38"/>
      <c r="W771" s="38"/>
      <c r="X771" s="38"/>
      <c r="Y771" s="38"/>
      <c r="Z771" s="36" t="s">
        <v>3948</v>
      </c>
      <c r="AA771" s="36" t="s">
        <v>462</v>
      </c>
      <c r="AB771" s="36"/>
      <c r="AC771" s="36"/>
      <c r="AD771" s="36"/>
      <c r="AE771" s="36">
        <v>65583</v>
      </c>
      <c r="AF771" s="36">
        <v>58010</v>
      </c>
      <c r="AG771" s="36"/>
    </row>
    <row r="772" spans="1:33" ht="52.5" customHeight="1" x14ac:dyDescent="0.25">
      <c r="A772" s="36">
        <v>110832</v>
      </c>
      <c r="B772" s="36" t="s">
        <v>3949</v>
      </c>
      <c r="C772" s="36" t="s">
        <v>3950</v>
      </c>
      <c r="D772" s="36" t="s">
        <v>1955</v>
      </c>
      <c r="E772" s="36" t="s">
        <v>3951</v>
      </c>
      <c r="F772" s="36" t="s">
        <v>2180</v>
      </c>
      <c r="G772" s="36" t="s">
        <v>496</v>
      </c>
      <c r="H772" s="36"/>
      <c r="I772" s="36" t="s">
        <v>1496</v>
      </c>
      <c r="J772" s="36" t="s">
        <v>3952</v>
      </c>
      <c r="K772" s="36"/>
      <c r="L772" s="38">
        <v>47025</v>
      </c>
      <c r="M772" s="38"/>
      <c r="N772" s="36">
        <v>345</v>
      </c>
      <c r="O772" s="36">
        <v>0</v>
      </c>
      <c r="P772" s="36">
        <v>0</v>
      </c>
      <c r="Q772" s="36">
        <v>0</v>
      </c>
      <c r="R772" s="36" t="s">
        <v>458</v>
      </c>
      <c r="S772" s="36" t="s">
        <v>732</v>
      </c>
      <c r="T772" s="36"/>
      <c r="U772" s="36" t="s">
        <v>460</v>
      </c>
      <c r="V772" s="38"/>
      <c r="W772" s="38"/>
      <c r="X772" s="38"/>
      <c r="Y772" s="38"/>
      <c r="Z772" s="36" t="s">
        <v>3953</v>
      </c>
      <c r="AA772" s="36" t="s">
        <v>478</v>
      </c>
      <c r="AB772" s="36"/>
      <c r="AC772" s="36"/>
      <c r="AD772" s="36"/>
      <c r="AE772" s="36">
        <v>110840</v>
      </c>
      <c r="AF772" s="36">
        <v>110832</v>
      </c>
      <c r="AG772" s="36"/>
    </row>
    <row r="773" spans="1:33" ht="52.5" customHeight="1" x14ac:dyDescent="0.25">
      <c r="A773" s="36" t="s">
        <v>3954</v>
      </c>
      <c r="B773" s="36" t="s">
        <v>1735</v>
      </c>
      <c r="C773" s="36" t="s">
        <v>3955</v>
      </c>
      <c r="D773" s="36"/>
      <c r="E773" s="36" t="s">
        <v>2702</v>
      </c>
      <c r="F773" s="36"/>
      <c r="G773" s="36" t="s">
        <v>496</v>
      </c>
      <c r="H773" s="36"/>
      <c r="I773" s="36" t="s">
        <v>57</v>
      </c>
      <c r="J773" s="36" t="s">
        <v>466</v>
      </c>
      <c r="K773" s="36"/>
      <c r="L773" s="38">
        <v>47026</v>
      </c>
      <c r="M773" s="38"/>
      <c r="N773" s="36">
        <v>138</v>
      </c>
      <c r="O773" s="36">
        <v>0</v>
      </c>
      <c r="P773" s="36">
        <v>0</v>
      </c>
      <c r="Q773" s="36">
        <v>0</v>
      </c>
      <c r="R773" s="36" t="s">
        <v>1864</v>
      </c>
      <c r="S773" s="36" t="s">
        <v>467</v>
      </c>
      <c r="T773" s="36" t="s">
        <v>467</v>
      </c>
      <c r="U773" s="36" t="s">
        <v>460</v>
      </c>
      <c r="V773" s="38"/>
      <c r="W773" s="38"/>
      <c r="X773" s="38"/>
      <c r="Y773" s="38"/>
      <c r="Z773" s="36"/>
      <c r="AA773" s="36" t="s">
        <v>478</v>
      </c>
      <c r="AB773" s="36" t="s">
        <v>478</v>
      </c>
      <c r="AC773" s="36"/>
      <c r="AD773" s="36" t="s">
        <v>3736</v>
      </c>
      <c r="AE773" s="36">
        <v>109939</v>
      </c>
      <c r="AF773" s="36">
        <v>109847</v>
      </c>
      <c r="AG773" s="36"/>
    </row>
    <row r="774" spans="1:33" ht="52.5" customHeight="1" x14ac:dyDescent="0.25">
      <c r="A774" s="36">
        <v>54892</v>
      </c>
      <c r="B774" s="36" t="s">
        <v>3956</v>
      </c>
      <c r="C774" s="36" t="s">
        <v>3957</v>
      </c>
      <c r="D774" s="36" t="s">
        <v>584</v>
      </c>
      <c r="E774" s="36" t="s">
        <v>1672</v>
      </c>
      <c r="F774" s="36" t="s">
        <v>3958</v>
      </c>
      <c r="G774" s="36" t="s">
        <v>440</v>
      </c>
      <c r="H774" s="36" t="s">
        <v>3959</v>
      </c>
      <c r="I774" s="36" t="s">
        <v>511</v>
      </c>
      <c r="J774" s="36" t="s">
        <v>1741</v>
      </c>
      <c r="K774" s="36">
        <v>1856</v>
      </c>
      <c r="L774" s="38">
        <v>47026</v>
      </c>
      <c r="M774" s="38"/>
      <c r="N774" s="36">
        <v>69</v>
      </c>
      <c r="O774" s="36">
        <v>0</v>
      </c>
      <c r="P774" s="36">
        <v>32.700000000000003</v>
      </c>
      <c r="Q774" s="36">
        <v>0</v>
      </c>
      <c r="R774" s="36" t="s">
        <v>458</v>
      </c>
      <c r="S774" s="36" t="s">
        <v>688</v>
      </c>
      <c r="T774" s="36" t="s">
        <v>538</v>
      </c>
      <c r="U774" s="36" t="s">
        <v>460</v>
      </c>
      <c r="V774" s="38" t="s">
        <v>3960</v>
      </c>
      <c r="W774" s="38">
        <v>44643</v>
      </c>
      <c r="X774" s="38">
        <v>44665</v>
      </c>
      <c r="Y774" s="38"/>
      <c r="Z774" s="36" t="s">
        <v>3961</v>
      </c>
      <c r="AA774" s="36" t="s">
        <v>462</v>
      </c>
      <c r="AB774" s="36" t="s">
        <v>478</v>
      </c>
      <c r="AC774" s="36"/>
      <c r="AD774" s="36"/>
      <c r="AE774" s="36">
        <v>65568</v>
      </c>
      <c r="AF774" s="36">
        <v>54892</v>
      </c>
      <c r="AG774" s="36"/>
    </row>
    <row r="775" spans="1:33" ht="52.5" customHeight="1" x14ac:dyDescent="0.25">
      <c r="A775" s="36">
        <v>111305</v>
      </c>
      <c r="B775" s="36" t="s">
        <v>3962</v>
      </c>
      <c r="C775" s="36" t="s">
        <v>3963</v>
      </c>
      <c r="D775" s="36"/>
      <c r="E775" s="36" t="s">
        <v>3964</v>
      </c>
      <c r="F775" s="36"/>
      <c r="G775" s="36" t="s">
        <v>440</v>
      </c>
      <c r="H775" s="36"/>
      <c r="I775" s="36" t="s">
        <v>574</v>
      </c>
      <c r="J775" s="36" t="s">
        <v>2135</v>
      </c>
      <c r="K775" s="36" t="s">
        <v>3965</v>
      </c>
      <c r="L775" s="38">
        <v>47026</v>
      </c>
      <c r="M775" s="38"/>
      <c r="N775" s="36">
        <v>345</v>
      </c>
      <c r="O775" s="36">
        <v>1.3</v>
      </c>
      <c r="P775" s="36">
        <v>0</v>
      </c>
      <c r="Q775" s="36">
        <v>0</v>
      </c>
      <c r="R775" s="36" t="s">
        <v>458</v>
      </c>
      <c r="S775" s="36" t="s">
        <v>885</v>
      </c>
      <c r="T775" s="36"/>
      <c r="U775" s="36" t="s">
        <v>460</v>
      </c>
      <c r="V775" s="38"/>
      <c r="W775" s="38"/>
      <c r="X775" s="38"/>
      <c r="Y775" s="38"/>
      <c r="Z775" s="36"/>
      <c r="AA775" s="36" t="s">
        <v>462</v>
      </c>
      <c r="AB775" s="36" t="s">
        <v>478</v>
      </c>
      <c r="AC775" s="36"/>
      <c r="AD775" s="36"/>
      <c r="AE775" s="36">
        <v>111306</v>
      </c>
      <c r="AF775" s="36">
        <v>111305</v>
      </c>
      <c r="AG775" s="36"/>
    </row>
    <row r="776" spans="1:33" ht="52.5" customHeight="1" x14ac:dyDescent="0.25">
      <c r="A776" s="36" t="s">
        <v>3966</v>
      </c>
      <c r="B776" s="36" t="s">
        <v>3967</v>
      </c>
      <c r="C776" s="36" t="s">
        <v>3968</v>
      </c>
      <c r="D776" s="36"/>
      <c r="E776" s="36" t="s">
        <v>3969</v>
      </c>
      <c r="F776" s="36" t="s">
        <v>3970</v>
      </c>
      <c r="G776" s="36" t="s">
        <v>440</v>
      </c>
      <c r="H776" s="36"/>
      <c r="I776" s="36" t="s">
        <v>57</v>
      </c>
      <c r="J776" s="36" t="s">
        <v>466</v>
      </c>
      <c r="K776" s="36"/>
      <c r="L776" s="38">
        <v>47026</v>
      </c>
      <c r="M776" s="38"/>
      <c r="N776" s="36">
        <v>138</v>
      </c>
      <c r="O776" s="36">
        <v>0</v>
      </c>
      <c r="P776" s="36">
        <v>0</v>
      </c>
      <c r="Q776" s="36">
        <v>0</v>
      </c>
      <c r="R776" s="36" t="s">
        <v>458</v>
      </c>
      <c r="S776" s="36" t="s">
        <v>601</v>
      </c>
      <c r="T776" s="36" t="s">
        <v>601</v>
      </c>
      <c r="U776" s="36" t="s">
        <v>460</v>
      </c>
      <c r="V776" s="38"/>
      <c r="W776" s="38"/>
      <c r="X776" s="38"/>
      <c r="Y776" s="38"/>
      <c r="Z776" s="36" t="s">
        <v>3971</v>
      </c>
      <c r="AA776" s="36" t="s">
        <v>462</v>
      </c>
      <c r="AB776" s="36" t="s">
        <v>478</v>
      </c>
      <c r="AC776" s="36"/>
      <c r="AD776" s="36" t="s">
        <v>1343</v>
      </c>
      <c r="AE776" s="36">
        <v>99112</v>
      </c>
      <c r="AF776" s="36">
        <v>99111</v>
      </c>
      <c r="AG776" s="36"/>
    </row>
    <row r="777" spans="1:33" ht="52.5" customHeight="1" x14ac:dyDescent="0.25">
      <c r="A777" s="36">
        <v>52070</v>
      </c>
      <c r="B777" s="36" t="s">
        <v>3972</v>
      </c>
      <c r="C777" s="36" t="s">
        <v>3973</v>
      </c>
      <c r="D777" s="36" t="s">
        <v>1589</v>
      </c>
      <c r="E777" s="36" t="s">
        <v>3974</v>
      </c>
      <c r="F777" s="36" t="s">
        <v>3975</v>
      </c>
      <c r="G777" s="36" t="s">
        <v>440</v>
      </c>
      <c r="H777" s="36" t="s">
        <v>3976</v>
      </c>
      <c r="I777" s="36" t="s">
        <v>3977</v>
      </c>
      <c r="J777" s="36" t="s">
        <v>3978</v>
      </c>
      <c r="K777" s="36">
        <v>3804</v>
      </c>
      <c r="L777" s="38">
        <v>47026</v>
      </c>
      <c r="M777" s="38">
        <v>2958101</v>
      </c>
      <c r="N777" s="36">
        <v>138</v>
      </c>
      <c r="O777" s="36">
        <v>0</v>
      </c>
      <c r="P777" s="36">
        <v>60.24</v>
      </c>
      <c r="Q777" s="36">
        <v>0</v>
      </c>
      <c r="R777" s="36" t="s">
        <v>458</v>
      </c>
      <c r="S777" s="36" t="s">
        <v>902</v>
      </c>
      <c r="T777" s="36" t="s">
        <v>3932</v>
      </c>
      <c r="U777" s="36" t="s">
        <v>475</v>
      </c>
      <c r="V777" s="38" t="s">
        <v>3979</v>
      </c>
      <c r="W777" s="38">
        <v>44897</v>
      </c>
      <c r="X777" s="38">
        <v>44923</v>
      </c>
      <c r="Y777" s="38"/>
      <c r="Z777" s="36" t="s">
        <v>3980</v>
      </c>
      <c r="AA777" s="36" t="s">
        <v>462</v>
      </c>
      <c r="AB777" s="36" t="s">
        <v>478</v>
      </c>
      <c r="AC777" s="36"/>
      <c r="AD777" s="36"/>
      <c r="AE777" s="36">
        <v>65562</v>
      </c>
      <c r="AF777" s="36">
        <v>52070</v>
      </c>
      <c r="AG777" s="36"/>
    </row>
    <row r="778" spans="1:33" ht="52.5" customHeight="1" x14ac:dyDescent="0.25">
      <c r="A778" s="36" t="s">
        <v>3981</v>
      </c>
      <c r="B778" s="36" t="s">
        <v>3967</v>
      </c>
      <c r="C778" s="36" t="s">
        <v>3982</v>
      </c>
      <c r="D778" s="36"/>
      <c r="E778" s="36" t="s">
        <v>3969</v>
      </c>
      <c r="F778" s="36" t="s">
        <v>3983</v>
      </c>
      <c r="G778" s="36" t="s">
        <v>440</v>
      </c>
      <c r="H778" s="36"/>
      <c r="I778" s="36" t="s">
        <v>57</v>
      </c>
      <c r="J778" s="36" t="s">
        <v>466</v>
      </c>
      <c r="K778" s="36"/>
      <c r="L778" s="38">
        <v>47026.000694444447</v>
      </c>
      <c r="M778" s="38"/>
      <c r="N778" s="36">
        <v>138</v>
      </c>
      <c r="O778" s="36">
        <v>0</v>
      </c>
      <c r="P778" s="36">
        <v>0</v>
      </c>
      <c r="Q778" s="36">
        <v>0</v>
      </c>
      <c r="R778" s="36" t="s">
        <v>458</v>
      </c>
      <c r="S778" s="36" t="s">
        <v>601</v>
      </c>
      <c r="T778" s="36"/>
      <c r="U778" s="36" t="s">
        <v>460</v>
      </c>
      <c r="V778" s="38"/>
      <c r="W778" s="38"/>
      <c r="X778" s="38"/>
      <c r="Y778" s="38"/>
      <c r="Z778" s="36"/>
      <c r="AA778" s="36" t="s">
        <v>462</v>
      </c>
      <c r="AB778" s="36" t="s">
        <v>478</v>
      </c>
      <c r="AC778" s="36"/>
      <c r="AD778" s="36" t="s">
        <v>1343</v>
      </c>
      <c r="AE778" s="36">
        <v>99113</v>
      </c>
      <c r="AF778" s="36">
        <v>99111</v>
      </c>
      <c r="AG778" s="36"/>
    </row>
    <row r="779" spans="1:33" ht="52.5" customHeight="1" x14ac:dyDescent="0.25">
      <c r="A779" s="36">
        <v>91453</v>
      </c>
      <c r="B779" s="36" t="s">
        <v>3984</v>
      </c>
      <c r="C779" s="36" t="s">
        <v>3985</v>
      </c>
      <c r="D779" s="36"/>
      <c r="E779" s="36"/>
      <c r="F779" s="36"/>
      <c r="G779" s="36" t="s">
        <v>440</v>
      </c>
      <c r="H779" s="36"/>
      <c r="I779" s="36" t="s">
        <v>456</v>
      </c>
      <c r="J779" s="36" t="s">
        <v>457</v>
      </c>
      <c r="K779" s="36"/>
      <c r="L779" s="38">
        <v>47027</v>
      </c>
      <c r="M779" s="38"/>
      <c r="N779" s="36">
        <v>138</v>
      </c>
      <c r="O779" s="36">
        <v>0</v>
      </c>
      <c r="P779" s="36">
        <v>4.2</v>
      </c>
      <c r="Q779" s="36">
        <v>0</v>
      </c>
      <c r="R779" s="36" t="s">
        <v>458</v>
      </c>
      <c r="S779" s="36" t="s">
        <v>459</v>
      </c>
      <c r="T779" s="36" t="s">
        <v>459</v>
      </c>
      <c r="U779" s="36" t="s">
        <v>934</v>
      </c>
      <c r="V779" s="38"/>
      <c r="W779" s="38"/>
      <c r="X779" s="38"/>
      <c r="Y779" s="38"/>
      <c r="Z779" s="36" t="s">
        <v>3986</v>
      </c>
      <c r="AA779" s="36" t="s">
        <v>462</v>
      </c>
      <c r="AB779" s="36"/>
      <c r="AC779" s="36"/>
      <c r="AD779" s="36"/>
      <c r="AE779" s="36">
        <v>103387</v>
      </c>
      <c r="AF779" s="36">
        <v>91453</v>
      </c>
      <c r="AG779" s="36"/>
    </row>
    <row r="780" spans="1:33" ht="52.5" customHeight="1" x14ac:dyDescent="0.25">
      <c r="A780" s="36" t="s">
        <v>3987</v>
      </c>
      <c r="B780" s="36" t="s">
        <v>775</v>
      </c>
      <c r="C780" s="36" t="s">
        <v>3988</v>
      </c>
      <c r="D780" s="36"/>
      <c r="E780" s="36" t="s">
        <v>1427</v>
      </c>
      <c r="F780" s="36"/>
      <c r="G780" s="36" t="s">
        <v>496</v>
      </c>
      <c r="H780" s="36"/>
      <c r="I780" s="36" t="s">
        <v>57</v>
      </c>
      <c r="J780" s="36" t="s">
        <v>466</v>
      </c>
      <c r="K780" s="36"/>
      <c r="L780" s="38">
        <v>47027</v>
      </c>
      <c r="M780" s="38"/>
      <c r="N780" s="36">
        <v>345</v>
      </c>
      <c r="O780" s="36">
        <v>0</v>
      </c>
      <c r="P780" s="36">
        <v>0</v>
      </c>
      <c r="Q780" s="36">
        <v>0</v>
      </c>
      <c r="R780" s="36" t="s">
        <v>3989</v>
      </c>
      <c r="S780" s="36" t="s">
        <v>493</v>
      </c>
      <c r="T780" s="36" t="s">
        <v>493</v>
      </c>
      <c r="U780" s="36" t="s">
        <v>520</v>
      </c>
      <c r="V780" s="38"/>
      <c r="W780" s="38"/>
      <c r="X780" s="38"/>
      <c r="Y780" s="38"/>
      <c r="Z780" s="36"/>
      <c r="AA780" s="36" t="s">
        <v>478</v>
      </c>
      <c r="AB780" s="36" t="s">
        <v>478</v>
      </c>
      <c r="AC780" s="36"/>
      <c r="AD780" s="36"/>
      <c r="AE780" s="36">
        <v>110506</v>
      </c>
      <c r="AF780" s="36">
        <v>110084</v>
      </c>
      <c r="AG780" s="36"/>
    </row>
    <row r="781" spans="1:33" ht="52.5" customHeight="1" x14ac:dyDescent="0.25">
      <c r="A781" s="36">
        <v>109810</v>
      </c>
      <c r="B781" s="36" t="s">
        <v>3990</v>
      </c>
      <c r="C781" s="36" t="s">
        <v>3991</v>
      </c>
      <c r="D781" s="36"/>
      <c r="E781" s="36"/>
      <c r="F781" s="36"/>
      <c r="G781" s="36" t="s">
        <v>440</v>
      </c>
      <c r="H781" s="36"/>
      <c r="I781" s="36" t="s">
        <v>456</v>
      </c>
      <c r="J781" s="36" t="s">
        <v>457</v>
      </c>
      <c r="K781" s="36"/>
      <c r="L781" s="38">
        <v>47027</v>
      </c>
      <c r="M781" s="38"/>
      <c r="N781" s="36">
        <v>138</v>
      </c>
      <c r="O781" s="36">
        <v>0</v>
      </c>
      <c r="P781" s="36">
        <v>3.46</v>
      </c>
      <c r="Q781" s="36">
        <v>0</v>
      </c>
      <c r="R781" s="36" t="s">
        <v>458</v>
      </c>
      <c r="S781" s="36" t="s">
        <v>2233</v>
      </c>
      <c r="T781" s="36" t="s">
        <v>2233</v>
      </c>
      <c r="U781" s="36" t="s">
        <v>460</v>
      </c>
      <c r="V781" s="38"/>
      <c r="W781" s="38"/>
      <c r="X781" s="38"/>
      <c r="Y781" s="38"/>
      <c r="Z781" s="36" t="s">
        <v>3992</v>
      </c>
      <c r="AA781" s="36" t="s">
        <v>462</v>
      </c>
      <c r="AB781" s="36"/>
      <c r="AC781" s="36"/>
      <c r="AD781" s="36"/>
      <c r="AE781" s="36">
        <v>109811</v>
      </c>
      <c r="AF781" s="36">
        <v>109810</v>
      </c>
      <c r="AG781" s="36"/>
    </row>
    <row r="782" spans="1:33" ht="52.5" customHeight="1" x14ac:dyDescent="0.25">
      <c r="A782" s="36">
        <v>109704</v>
      </c>
      <c r="B782" s="36" t="s">
        <v>3993</v>
      </c>
      <c r="C782" s="36" t="s">
        <v>3994</v>
      </c>
      <c r="D782" s="36"/>
      <c r="E782" s="36" t="s">
        <v>3995</v>
      </c>
      <c r="F782" s="36" t="s">
        <v>3996</v>
      </c>
      <c r="G782" s="36" t="s">
        <v>440</v>
      </c>
      <c r="H782" s="36"/>
      <c r="I782" s="36" t="s">
        <v>574</v>
      </c>
      <c r="J782" s="36" t="s">
        <v>2135</v>
      </c>
      <c r="K782" s="36" t="s">
        <v>3997</v>
      </c>
      <c r="L782" s="38">
        <v>47027</v>
      </c>
      <c r="M782" s="38"/>
      <c r="N782" s="36">
        <v>345</v>
      </c>
      <c r="O782" s="36">
        <v>2.5</v>
      </c>
      <c r="P782" s="36">
        <v>0</v>
      </c>
      <c r="Q782" s="36">
        <v>0</v>
      </c>
      <c r="R782" s="36" t="s">
        <v>458</v>
      </c>
      <c r="S782" s="36" t="s">
        <v>885</v>
      </c>
      <c r="T782" s="36" t="s">
        <v>885</v>
      </c>
      <c r="U782" s="36" t="s">
        <v>460</v>
      </c>
      <c r="V782" s="38"/>
      <c r="W782" s="38"/>
      <c r="X782" s="38"/>
      <c r="Y782" s="38"/>
      <c r="Z782" s="36" t="s">
        <v>3998</v>
      </c>
      <c r="AA782" s="36" t="s">
        <v>462</v>
      </c>
      <c r="AB782" s="36" t="s">
        <v>478</v>
      </c>
      <c r="AC782" s="36"/>
      <c r="AD782" s="36"/>
      <c r="AE782" s="36">
        <v>109705</v>
      </c>
      <c r="AF782" s="36">
        <v>109704</v>
      </c>
      <c r="AG782" s="36"/>
    </row>
    <row r="783" spans="1:33" ht="52.5" customHeight="1" x14ac:dyDescent="0.25">
      <c r="A783" s="36">
        <v>103468</v>
      </c>
      <c r="B783" s="36" t="s">
        <v>3999</v>
      </c>
      <c r="C783" s="36" t="s">
        <v>4000</v>
      </c>
      <c r="D783" s="36"/>
      <c r="E783" s="36" t="s">
        <v>3466</v>
      </c>
      <c r="F783" s="36"/>
      <c r="G783" s="36" t="s">
        <v>440</v>
      </c>
      <c r="H783" s="36"/>
      <c r="I783" s="36" t="s">
        <v>473</v>
      </c>
      <c r="J783" s="36" t="s">
        <v>1003</v>
      </c>
      <c r="K783" s="36" t="s">
        <v>3467</v>
      </c>
      <c r="L783" s="38">
        <v>47027</v>
      </c>
      <c r="M783" s="38"/>
      <c r="N783" s="36">
        <v>345</v>
      </c>
      <c r="O783" s="36">
        <v>0</v>
      </c>
      <c r="P783" s="36">
        <v>0</v>
      </c>
      <c r="Q783" s="36">
        <v>0</v>
      </c>
      <c r="R783" s="36" t="s">
        <v>458</v>
      </c>
      <c r="S783" s="36" t="s">
        <v>1004</v>
      </c>
      <c r="T783" s="36"/>
      <c r="U783" s="36" t="s">
        <v>460</v>
      </c>
      <c r="V783" s="38"/>
      <c r="W783" s="38"/>
      <c r="X783" s="38"/>
      <c r="Y783" s="38"/>
      <c r="Z783" s="36">
        <v>7051</v>
      </c>
      <c r="AA783" s="36" t="s">
        <v>462</v>
      </c>
      <c r="AB783" s="36"/>
      <c r="AC783" s="36"/>
      <c r="AD783" s="36"/>
      <c r="AE783" s="36">
        <v>103469</v>
      </c>
      <c r="AF783" s="36">
        <v>103468</v>
      </c>
      <c r="AG783" s="36"/>
    </row>
    <row r="784" spans="1:33" ht="52.5" customHeight="1" x14ac:dyDescent="0.25">
      <c r="A784" s="36" t="s">
        <v>4001</v>
      </c>
      <c r="B784" s="36" t="s">
        <v>775</v>
      </c>
      <c r="C784" s="36" t="s">
        <v>3988</v>
      </c>
      <c r="D784" s="36"/>
      <c r="E784" s="36" t="s">
        <v>1427</v>
      </c>
      <c r="F784" s="36"/>
      <c r="G784" s="36" t="s">
        <v>496</v>
      </c>
      <c r="H784" s="36"/>
      <c r="I784" s="36" t="s">
        <v>57</v>
      </c>
      <c r="J784" s="36" t="s">
        <v>466</v>
      </c>
      <c r="K784" s="36"/>
      <c r="L784" s="38">
        <v>47027</v>
      </c>
      <c r="M784" s="38"/>
      <c r="N784" s="36">
        <v>345</v>
      </c>
      <c r="O784" s="36">
        <v>0</v>
      </c>
      <c r="P784" s="36">
        <v>0</v>
      </c>
      <c r="Q784" s="36">
        <v>0</v>
      </c>
      <c r="R784" s="36" t="s">
        <v>4002</v>
      </c>
      <c r="S784" s="36" t="s">
        <v>493</v>
      </c>
      <c r="T784" s="36" t="s">
        <v>493</v>
      </c>
      <c r="U784" s="36" t="s">
        <v>520</v>
      </c>
      <c r="V784" s="38"/>
      <c r="W784" s="38"/>
      <c r="X784" s="38"/>
      <c r="Y784" s="38"/>
      <c r="Z784" s="36"/>
      <c r="AA784" s="36" t="s">
        <v>478</v>
      </c>
      <c r="AB784" s="36" t="s">
        <v>478</v>
      </c>
      <c r="AC784" s="36"/>
      <c r="AD784" s="36"/>
      <c r="AE784" s="36">
        <v>110505</v>
      </c>
      <c r="AF784" s="36">
        <v>110084</v>
      </c>
      <c r="AG784" s="36"/>
    </row>
    <row r="785" spans="1:33" ht="52.5" customHeight="1" x14ac:dyDescent="0.25">
      <c r="A785" s="36" t="s">
        <v>4003</v>
      </c>
      <c r="B785" s="36" t="s">
        <v>775</v>
      </c>
      <c r="C785" s="36" t="s">
        <v>4004</v>
      </c>
      <c r="D785" s="36"/>
      <c r="E785" s="36" t="s">
        <v>1427</v>
      </c>
      <c r="F785" s="36"/>
      <c r="G785" s="36" t="s">
        <v>496</v>
      </c>
      <c r="H785" s="36"/>
      <c r="I785" s="36" t="s">
        <v>57</v>
      </c>
      <c r="J785" s="36" t="s">
        <v>466</v>
      </c>
      <c r="K785" s="36"/>
      <c r="L785" s="38">
        <v>47027</v>
      </c>
      <c r="M785" s="38"/>
      <c r="N785" s="36">
        <v>345</v>
      </c>
      <c r="O785" s="36">
        <v>0</v>
      </c>
      <c r="P785" s="36">
        <v>0</v>
      </c>
      <c r="Q785" s="36">
        <v>0</v>
      </c>
      <c r="R785" s="36" t="s">
        <v>2232</v>
      </c>
      <c r="S785" s="36" t="s">
        <v>493</v>
      </c>
      <c r="T785" s="36" t="s">
        <v>493</v>
      </c>
      <c r="U785" s="36" t="s">
        <v>520</v>
      </c>
      <c r="V785" s="38"/>
      <c r="W785" s="38"/>
      <c r="X785" s="38"/>
      <c r="Y785" s="38"/>
      <c r="Z785" s="36"/>
      <c r="AA785" s="36" t="s">
        <v>478</v>
      </c>
      <c r="AB785" s="36" t="s">
        <v>478</v>
      </c>
      <c r="AC785" s="36"/>
      <c r="AD785" s="36"/>
      <c r="AE785" s="36">
        <v>110507</v>
      </c>
      <c r="AF785" s="36">
        <v>110084</v>
      </c>
      <c r="AG785" s="36"/>
    </row>
    <row r="786" spans="1:33" ht="52.5" customHeight="1" x14ac:dyDescent="0.25">
      <c r="A786" s="36">
        <v>99530</v>
      </c>
      <c r="B786" s="36" t="s">
        <v>4005</v>
      </c>
      <c r="C786" s="36" t="s">
        <v>4006</v>
      </c>
      <c r="D786" s="36"/>
      <c r="E786" s="36" t="s">
        <v>1046</v>
      </c>
      <c r="F786" s="36" t="s">
        <v>1155</v>
      </c>
      <c r="G786" s="36" t="s">
        <v>440</v>
      </c>
      <c r="H786" s="36"/>
      <c r="I786" s="36" t="s">
        <v>195</v>
      </c>
      <c r="J786" s="36" t="s">
        <v>613</v>
      </c>
      <c r="K786" s="36" t="s">
        <v>4007</v>
      </c>
      <c r="L786" s="38">
        <v>47027</v>
      </c>
      <c r="M786" s="38"/>
      <c r="N786" s="36">
        <v>138</v>
      </c>
      <c r="O786" s="36">
        <v>0</v>
      </c>
      <c r="P786" s="36">
        <v>14.56</v>
      </c>
      <c r="Q786" s="36">
        <v>0</v>
      </c>
      <c r="R786" s="36" t="s">
        <v>458</v>
      </c>
      <c r="S786" s="36" t="s">
        <v>1048</v>
      </c>
      <c r="T786" s="36" t="s">
        <v>1048</v>
      </c>
      <c r="U786" s="36" t="s">
        <v>475</v>
      </c>
      <c r="V786" s="38"/>
      <c r="W786" s="38"/>
      <c r="X786" s="38"/>
      <c r="Y786" s="38"/>
      <c r="Z786" s="36" t="s">
        <v>4008</v>
      </c>
      <c r="AA786" s="36" t="s">
        <v>462</v>
      </c>
      <c r="AB786" s="36"/>
      <c r="AC786" s="36"/>
      <c r="AD786" s="36"/>
      <c r="AE786" s="36">
        <v>99531</v>
      </c>
      <c r="AF786" s="36">
        <v>99530</v>
      </c>
      <c r="AG786" s="36"/>
    </row>
    <row r="787" spans="1:33" ht="52.5" customHeight="1" x14ac:dyDescent="0.25">
      <c r="A787" s="36">
        <v>93831</v>
      </c>
      <c r="B787" s="36" t="s">
        <v>4009</v>
      </c>
      <c r="C787" s="36"/>
      <c r="D787" s="36"/>
      <c r="E787" s="36" t="s">
        <v>4010</v>
      </c>
      <c r="F787" s="36" t="s">
        <v>4011</v>
      </c>
      <c r="G787" s="36" t="s">
        <v>440</v>
      </c>
      <c r="H787" s="36"/>
      <c r="I787" s="36" t="s">
        <v>35</v>
      </c>
      <c r="J787" s="36" t="s">
        <v>807</v>
      </c>
      <c r="K787" s="36"/>
      <c r="L787" s="38">
        <v>47028</v>
      </c>
      <c r="M787" s="38"/>
      <c r="N787" s="36">
        <v>138</v>
      </c>
      <c r="O787" s="36">
        <v>0</v>
      </c>
      <c r="P787" s="36">
        <v>0</v>
      </c>
      <c r="Q787" s="36">
        <v>0</v>
      </c>
      <c r="R787" s="36" t="s">
        <v>1779</v>
      </c>
      <c r="S787" s="36"/>
      <c r="T787" s="36"/>
      <c r="U787" s="36" t="s">
        <v>475</v>
      </c>
      <c r="V787" s="38"/>
      <c r="W787" s="38"/>
      <c r="X787" s="38"/>
      <c r="Y787" s="38"/>
      <c r="Z787" s="36" t="s">
        <v>4012</v>
      </c>
      <c r="AA787" s="36" t="s">
        <v>462</v>
      </c>
      <c r="AB787" s="36"/>
      <c r="AC787" s="36"/>
      <c r="AD787" s="36"/>
      <c r="AE787" s="36">
        <v>93832</v>
      </c>
      <c r="AF787" s="36">
        <v>93831</v>
      </c>
      <c r="AG787" s="36"/>
    </row>
    <row r="788" spans="1:33" ht="52.5" customHeight="1" x14ac:dyDescent="0.25">
      <c r="A788" s="36">
        <v>99648</v>
      </c>
      <c r="B788" s="36" t="s">
        <v>4013</v>
      </c>
      <c r="C788" s="36" t="s">
        <v>4014</v>
      </c>
      <c r="D788" s="36" t="s">
        <v>4015</v>
      </c>
      <c r="E788" s="36" t="s">
        <v>4016</v>
      </c>
      <c r="F788" s="36"/>
      <c r="G788" s="36" t="s">
        <v>440</v>
      </c>
      <c r="H788" s="36"/>
      <c r="I788" s="36" t="s">
        <v>511</v>
      </c>
      <c r="J788" s="36" t="s">
        <v>4017</v>
      </c>
      <c r="K788" s="36" t="s">
        <v>4018</v>
      </c>
      <c r="L788" s="38">
        <v>47041</v>
      </c>
      <c r="M788" s="38"/>
      <c r="N788" s="36">
        <v>138</v>
      </c>
      <c r="O788" s="36">
        <v>0</v>
      </c>
      <c r="P788" s="36">
        <v>0</v>
      </c>
      <c r="Q788" s="36">
        <v>0</v>
      </c>
      <c r="R788" s="36" t="s">
        <v>458</v>
      </c>
      <c r="S788" s="36" t="s">
        <v>4019</v>
      </c>
      <c r="T788" s="36"/>
      <c r="U788" s="36" t="s">
        <v>460</v>
      </c>
      <c r="V788" s="38"/>
      <c r="W788" s="38"/>
      <c r="X788" s="38"/>
      <c r="Y788" s="38"/>
      <c r="Z788" s="36"/>
      <c r="AA788" s="36" t="s">
        <v>462</v>
      </c>
      <c r="AB788" s="36" t="s">
        <v>478</v>
      </c>
      <c r="AC788" s="36"/>
      <c r="AD788" s="36"/>
      <c r="AE788" s="36">
        <v>99649</v>
      </c>
      <c r="AF788" s="36">
        <v>99648</v>
      </c>
      <c r="AG788" s="36"/>
    </row>
    <row r="789" spans="1:33" ht="52.5" customHeight="1" x14ac:dyDescent="0.25">
      <c r="A789" s="36">
        <v>98622</v>
      </c>
      <c r="B789" s="36" t="s">
        <v>4020</v>
      </c>
      <c r="C789" s="36" t="s">
        <v>4021</v>
      </c>
      <c r="D789" s="36" t="s">
        <v>4022</v>
      </c>
      <c r="E789" s="36" t="s">
        <v>4023</v>
      </c>
      <c r="F789" s="36" t="s">
        <v>4024</v>
      </c>
      <c r="G789" s="36" t="s">
        <v>440</v>
      </c>
      <c r="H789" s="36"/>
      <c r="I789" s="36" t="s">
        <v>4025</v>
      </c>
      <c r="J789" s="36" t="s">
        <v>3893</v>
      </c>
      <c r="K789" s="36" t="s">
        <v>4026</v>
      </c>
      <c r="L789" s="38">
        <v>47057</v>
      </c>
      <c r="M789" s="38"/>
      <c r="N789" s="36">
        <v>345</v>
      </c>
      <c r="O789" s="36">
        <v>2</v>
      </c>
      <c r="P789" s="36">
        <v>0</v>
      </c>
      <c r="Q789" s="36">
        <v>0</v>
      </c>
      <c r="R789" s="36" t="s">
        <v>458</v>
      </c>
      <c r="S789" s="36" t="s">
        <v>732</v>
      </c>
      <c r="T789" s="36" t="s">
        <v>732</v>
      </c>
      <c r="U789" s="36" t="s">
        <v>520</v>
      </c>
      <c r="V789" s="38" t="s">
        <v>4027</v>
      </c>
      <c r="W789" s="38">
        <v>45358</v>
      </c>
      <c r="X789" s="38">
        <v>45562</v>
      </c>
      <c r="Y789" s="38">
        <v>45629</v>
      </c>
      <c r="Z789" s="36" t="s">
        <v>4028</v>
      </c>
      <c r="AA789" s="36" t="s">
        <v>462</v>
      </c>
      <c r="AB789" s="36"/>
      <c r="AC789" s="36"/>
      <c r="AD789" s="36"/>
      <c r="AE789" s="36">
        <v>98839</v>
      </c>
      <c r="AF789" s="36">
        <v>98622</v>
      </c>
      <c r="AG789" s="36"/>
    </row>
    <row r="790" spans="1:33" ht="52.5" customHeight="1" x14ac:dyDescent="0.25">
      <c r="A790" s="36">
        <v>98632</v>
      </c>
      <c r="B790" s="36" t="s">
        <v>4029</v>
      </c>
      <c r="C790" s="36" t="s">
        <v>4030</v>
      </c>
      <c r="D790" s="36" t="s">
        <v>4031</v>
      </c>
      <c r="E790" s="36" t="s">
        <v>4023</v>
      </c>
      <c r="F790" s="36"/>
      <c r="G790" s="36" t="s">
        <v>440</v>
      </c>
      <c r="H790" s="36"/>
      <c r="I790" s="36" t="s">
        <v>574</v>
      </c>
      <c r="J790" s="36" t="s">
        <v>3893</v>
      </c>
      <c r="K790" s="36" t="s">
        <v>4026</v>
      </c>
      <c r="L790" s="38">
        <v>47057</v>
      </c>
      <c r="M790" s="38"/>
      <c r="N790" s="36">
        <v>138</v>
      </c>
      <c r="O790" s="36">
        <v>0</v>
      </c>
      <c r="P790" s="36">
        <v>0</v>
      </c>
      <c r="Q790" s="36">
        <v>0</v>
      </c>
      <c r="R790" s="44">
        <v>-300300</v>
      </c>
      <c r="S790" s="36" t="s">
        <v>732</v>
      </c>
      <c r="T790" s="36"/>
      <c r="U790" s="36" t="s">
        <v>520</v>
      </c>
      <c r="V790" s="38" t="s">
        <v>4027</v>
      </c>
      <c r="W790" s="38">
        <v>45358</v>
      </c>
      <c r="X790" s="38">
        <v>45562</v>
      </c>
      <c r="Y790" s="38">
        <v>45629</v>
      </c>
      <c r="Z790" s="36" t="s">
        <v>4032</v>
      </c>
      <c r="AA790" s="36" t="s">
        <v>462</v>
      </c>
      <c r="AB790" s="36"/>
      <c r="AC790" s="36"/>
      <c r="AD790" s="36"/>
      <c r="AE790" s="36">
        <v>98842</v>
      </c>
      <c r="AF790" s="36">
        <v>98632</v>
      </c>
      <c r="AG790" s="36"/>
    </row>
    <row r="791" spans="1:33" ht="52.5" customHeight="1" x14ac:dyDescent="0.25">
      <c r="A791" s="36">
        <v>98637</v>
      </c>
      <c r="B791" s="36" t="s">
        <v>4033</v>
      </c>
      <c r="C791" s="36" t="s">
        <v>4034</v>
      </c>
      <c r="D791" s="36" t="s">
        <v>4022</v>
      </c>
      <c r="E791" s="36" t="s">
        <v>4023</v>
      </c>
      <c r="F791" s="36" t="s">
        <v>4035</v>
      </c>
      <c r="G791" s="36" t="s">
        <v>440</v>
      </c>
      <c r="H791" s="36"/>
      <c r="I791" s="36" t="s">
        <v>4036</v>
      </c>
      <c r="J791" s="36" t="s">
        <v>3893</v>
      </c>
      <c r="K791" s="36" t="s">
        <v>4026</v>
      </c>
      <c r="L791" s="38">
        <v>47057</v>
      </c>
      <c r="M791" s="38"/>
      <c r="N791" s="36">
        <v>138</v>
      </c>
      <c r="O791" s="36">
        <v>1</v>
      </c>
      <c r="P791" s="36">
        <v>0</v>
      </c>
      <c r="Q791" s="36">
        <v>0</v>
      </c>
      <c r="R791" s="36" t="s">
        <v>458</v>
      </c>
      <c r="S791" s="36" t="s">
        <v>732</v>
      </c>
      <c r="T791" s="36" t="s">
        <v>732</v>
      </c>
      <c r="U791" s="36" t="s">
        <v>520</v>
      </c>
      <c r="V791" s="38" t="s">
        <v>4027</v>
      </c>
      <c r="W791" s="38">
        <v>45358</v>
      </c>
      <c r="X791" s="38">
        <v>45562</v>
      </c>
      <c r="Y791" s="38">
        <v>45629</v>
      </c>
      <c r="Z791" s="36" t="s">
        <v>4037</v>
      </c>
      <c r="AA791" s="36" t="s">
        <v>462</v>
      </c>
      <c r="AB791" s="36"/>
      <c r="AC791" s="36"/>
      <c r="AD791" s="36"/>
      <c r="AE791" s="36">
        <v>98844</v>
      </c>
      <c r="AF791" s="36">
        <v>98637</v>
      </c>
      <c r="AG791" s="36"/>
    </row>
    <row r="792" spans="1:33" ht="52.5" customHeight="1" x14ac:dyDescent="0.25">
      <c r="A792" s="36">
        <v>5889</v>
      </c>
      <c r="B792" s="36" t="s">
        <v>4038</v>
      </c>
      <c r="C792" s="36" t="s">
        <v>4039</v>
      </c>
      <c r="D792" s="36"/>
      <c r="E792" s="36" t="s">
        <v>4040</v>
      </c>
      <c r="F792" s="36" t="s">
        <v>4041</v>
      </c>
      <c r="G792" s="36" t="s">
        <v>440</v>
      </c>
      <c r="H792" s="36"/>
      <c r="I792" s="36" t="s">
        <v>57</v>
      </c>
      <c r="J792" s="36" t="s">
        <v>466</v>
      </c>
      <c r="K792" s="36"/>
      <c r="L792" s="38">
        <v>47057</v>
      </c>
      <c r="M792" s="38"/>
      <c r="N792" s="36">
        <v>138</v>
      </c>
      <c r="O792" s="36">
        <v>0</v>
      </c>
      <c r="P792" s="36">
        <v>0</v>
      </c>
      <c r="Q792" s="36">
        <v>0</v>
      </c>
      <c r="R792" s="36" t="s">
        <v>458</v>
      </c>
      <c r="S792" s="36" t="s">
        <v>467</v>
      </c>
      <c r="T792" s="36" t="s">
        <v>467</v>
      </c>
      <c r="U792" s="36" t="s">
        <v>460</v>
      </c>
      <c r="V792" s="38"/>
      <c r="W792" s="38"/>
      <c r="X792" s="38"/>
      <c r="Y792" s="38"/>
      <c r="Z792" s="36" t="s">
        <v>4042</v>
      </c>
      <c r="AA792" s="36" t="s">
        <v>478</v>
      </c>
      <c r="AB792" s="36" t="s">
        <v>478</v>
      </c>
      <c r="AC792" s="36"/>
      <c r="AD792" s="36"/>
      <c r="AE792" s="36">
        <v>13606</v>
      </c>
      <c r="AF792" s="36">
        <v>5889</v>
      </c>
      <c r="AG792" s="36"/>
    </row>
    <row r="793" spans="1:33" ht="52.5" customHeight="1" x14ac:dyDescent="0.25">
      <c r="A793" s="36">
        <v>98620</v>
      </c>
      <c r="B793" s="36" t="s">
        <v>4043</v>
      </c>
      <c r="C793" s="36" t="s">
        <v>4044</v>
      </c>
      <c r="D793" s="36" t="s">
        <v>4022</v>
      </c>
      <c r="E793" s="36" t="s">
        <v>4023</v>
      </c>
      <c r="F793" s="36" t="s">
        <v>3951</v>
      </c>
      <c r="G793" s="36" t="s">
        <v>440</v>
      </c>
      <c r="H793" s="36"/>
      <c r="I793" s="36" t="s">
        <v>4025</v>
      </c>
      <c r="J793" s="36" t="s">
        <v>3893</v>
      </c>
      <c r="K793" s="36" t="s">
        <v>4026</v>
      </c>
      <c r="L793" s="38">
        <v>47057</v>
      </c>
      <c r="M793" s="38"/>
      <c r="N793" s="36">
        <v>345</v>
      </c>
      <c r="O793" s="36">
        <v>22</v>
      </c>
      <c r="P793" s="36">
        <v>0</v>
      </c>
      <c r="Q793" s="36">
        <v>0</v>
      </c>
      <c r="R793" s="36" t="s">
        <v>458</v>
      </c>
      <c r="S793" s="36" t="s">
        <v>732</v>
      </c>
      <c r="T793" s="36" t="s">
        <v>732</v>
      </c>
      <c r="U793" s="36" t="s">
        <v>520</v>
      </c>
      <c r="V793" s="38" t="s">
        <v>4027</v>
      </c>
      <c r="W793" s="38">
        <v>45358</v>
      </c>
      <c r="X793" s="38">
        <v>45562</v>
      </c>
      <c r="Y793" s="38">
        <v>45629</v>
      </c>
      <c r="Z793" s="36" t="s">
        <v>4045</v>
      </c>
      <c r="AA793" s="36" t="s">
        <v>462</v>
      </c>
      <c r="AB793" s="36"/>
      <c r="AC793" s="36"/>
      <c r="AD793" s="36"/>
      <c r="AE793" s="36">
        <v>98838</v>
      </c>
      <c r="AF793" s="36">
        <v>98620</v>
      </c>
      <c r="AG793" s="36"/>
    </row>
    <row r="794" spans="1:33" ht="52.5" customHeight="1" x14ac:dyDescent="0.25">
      <c r="A794" s="36">
        <v>98618</v>
      </c>
      <c r="B794" s="36" t="s">
        <v>4046</v>
      </c>
      <c r="C794" s="36" t="s">
        <v>4047</v>
      </c>
      <c r="D794" s="36" t="s">
        <v>4022</v>
      </c>
      <c r="E794" s="36" t="s">
        <v>4023</v>
      </c>
      <c r="F794" s="36"/>
      <c r="G794" s="36" t="s">
        <v>440</v>
      </c>
      <c r="H794" s="36" t="s">
        <v>4026</v>
      </c>
      <c r="I794" s="36" t="s">
        <v>574</v>
      </c>
      <c r="J794" s="36" t="s">
        <v>3893</v>
      </c>
      <c r="K794" s="36"/>
      <c r="L794" s="38">
        <v>47057</v>
      </c>
      <c r="M794" s="38"/>
      <c r="N794" s="36">
        <v>345</v>
      </c>
      <c r="O794" s="36">
        <v>0</v>
      </c>
      <c r="P794" s="36">
        <v>0</v>
      </c>
      <c r="Q794" s="36">
        <v>1350</v>
      </c>
      <c r="R794" s="36" t="s">
        <v>458</v>
      </c>
      <c r="S794" s="36" t="s">
        <v>732</v>
      </c>
      <c r="T794" s="36" t="s">
        <v>732</v>
      </c>
      <c r="U794" s="36" t="s">
        <v>520</v>
      </c>
      <c r="V794" s="38" t="s">
        <v>4027</v>
      </c>
      <c r="W794" s="38">
        <v>45740</v>
      </c>
      <c r="X794" s="38">
        <v>45924</v>
      </c>
      <c r="Y794" s="38">
        <v>46015</v>
      </c>
      <c r="Z794" s="36" t="s">
        <v>4048</v>
      </c>
      <c r="AA794" s="36" t="s">
        <v>462</v>
      </c>
      <c r="AB794" s="36"/>
      <c r="AC794" s="36"/>
      <c r="AD794" s="36"/>
      <c r="AE794" s="36">
        <v>98837</v>
      </c>
      <c r="AF794" s="36">
        <v>98618</v>
      </c>
      <c r="AG794" s="36"/>
    </row>
    <row r="795" spans="1:33" ht="52.5" customHeight="1" x14ac:dyDescent="0.25">
      <c r="A795" s="36">
        <v>90191</v>
      </c>
      <c r="B795" s="36" t="s">
        <v>4049</v>
      </c>
      <c r="C795" s="36" t="s">
        <v>4050</v>
      </c>
      <c r="D795" s="36"/>
      <c r="E795" s="36" t="s">
        <v>4051</v>
      </c>
      <c r="F795" s="36" t="s">
        <v>4052</v>
      </c>
      <c r="G795" s="36" t="s">
        <v>440</v>
      </c>
      <c r="H795" s="36"/>
      <c r="I795" s="36" t="s">
        <v>57</v>
      </c>
      <c r="J795" s="36" t="s">
        <v>466</v>
      </c>
      <c r="K795" s="36"/>
      <c r="L795" s="38">
        <v>47057</v>
      </c>
      <c r="M795" s="38"/>
      <c r="N795" s="36">
        <v>138</v>
      </c>
      <c r="O795" s="36">
        <v>0</v>
      </c>
      <c r="P795" s="36">
        <v>0</v>
      </c>
      <c r="Q795" s="36">
        <v>0</v>
      </c>
      <c r="R795" s="36" t="s">
        <v>458</v>
      </c>
      <c r="S795" s="36" t="s">
        <v>467</v>
      </c>
      <c r="T795" s="36"/>
      <c r="U795" s="36" t="s">
        <v>460</v>
      </c>
      <c r="V795" s="38"/>
      <c r="W795" s="38"/>
      <c r="X795" s="38"/>
      <c r="Y795" s="38"/>
      <c r="Z795" s="36" t="s">
        <v>4053</v>
      </c>
      <c r="AA795" s="36" t="s">
        <v>462</v>
      </c>
      <c r="AB795" s="36" t="s">
        <v>478</v>
      </c>
      <c r="AC795" s="36"/>
      <c r="AD795" s="36"/>
      <c r="AE795" s="36">
        <v>104531</v>
      </c>
      <c r="AF795" s="36">
        <v>90191</v>
      </c>
      <c r="AG795" s="36"/>
    </row>
    <row r="796" spans="1:33" ht="52.5" customHeight="1" x14ac:dyDescent="0.25">
      <c r="A796" s="36">
        <v>76131</v>
      </c>
      <c r="B796" s="36" t="s">
        <v>4054</v>
      </c>
      <c r="C796" s="36" t="s">
        <v>4055</v>
      </c>
      <c r="D796" s="36"/>
      <c r="E796" s="36" t="s">
        <v>542</v>
      </c>
      <c r="F796" s="36"/>
      <c r="G796" s="36" t="s">
        <v>440</v>
      </c>
      <c r="H796" s="36"/>
      <c r="I796" s="36" t="s">
        <v>544</v>
      </c>
      <c r="J796" s="36" t="s">
        <v>4056</v>
      </c>
      <c r="K796" s="36"/>
      <c r="L796" s="38">
        <v>47057</v>
      </c>
      <c r="M796" s="38"/>
      <c r="N796" s="36">
        <v>345</v>
      </c>
      <c r="O796" s="36">
        <v>0</v>
      </c>
      <c r="P796" s="36">
        <v>0</v>
      </c>
      <c r="Q796" s="36">
        <v>0</v>
      </c>
      <c r="R796" s="36" t="s">
        <v>458</v>
      </c>
      <c r="S796" s="36" t="s">
        <v>546</v>
      </c>
      <c r="T796" s="36"/>
      <c r="U796" s="36" t="s">
        <v>460</v>
      </c>
      <c r="V796" s="38"/>
      <c r="W796" s="38"/>
      <c r="X796" s="38"/>
      <c r="Y796" s="38"/>
      <c r="Z796" s="36">
        <v>60507</v>
      </c>
      <c r="AA796" s="36" t="s">
        <v>462</v>
      </c>
      <c r="AB796" s="36" t="s">
        <v>478</v>
      </c>
      <c r="AC796" s="36"/>
      <c r="AD796" s="36"/>
      <c r="AE796" s="36">
        <v>76132</v>
      </c>
      <c r="AF796" s="36">
        <v>76131</v>
      </c>
      <c r="AG796" s="36"/>
    </row>
    <row r="797" spans="1:33" ht="52.5" customHeight="1" x14ac:dyDescent="0.25">
      <c r="A797" s="36" t="s">
        <v>4057</v>
      </c>
      <c r="B797" s="36" t="s">
        <v>4058</v>
      </c>
      <c r="C797" s="36" t="s">
        <v>4059</v>
      </c>
      <c r="D797" s="36"/>
      <c r="E797" s="36" t="s">
        <v>4060</v>
      </c>
      <c r="F797" s="36" t="s">
        <v>4061</v>
      </c>
      <c r="G797" s="36" t="s">
        <v>440</v>
      </c>
      <c r="H797" s="36"/>
      <c r="I797" s="36" t="s">
        <v>57</v>
      </c>
      <c r="J797" s="36" t="s">
        <v>466</v>
      </c>
      <c r="K797" s="36"/>
      <c r="L797" s="38">
        <v>47057</v>
      </c>
      <c r="M797" s="38"/>
      <c r="N797" s="36">
        <v>138</v>
      </c>
      <c r="O797" s="36">
        <v>0</v>
      </c>
      <c r="P797" s="36">
        <v>0</v>
      </c>
      <c r="Q797" s="36">
        <v>0</v>
      </c>
      <c r="R797" s="36" t="s">
        <v>458</v>
      </c>
      <c r="S797" s="36" t="s">
        <v>601</v>
      </c>
      <c r="T797" s="36"/>
      <c r="U797" s="36" t="s">
        <v>460</v>
      </c>
      <c r="V797" s="38"/>
      <c r="W797" s="38"/>
      <c r="X797" s="38"/>
      <c r="Y797" s="38"/>
      <c r="Z797" s="36"/>
      <c r="AA797" s="36" t="s">
        <v>462</v>
      </c>
      <c r="AB797" s="36" t="s">
        <v>478</v>
      </c>
      <c r="AC797" s="36"/>
      <c r="AD797" s="36" t="s">
        <v>4062</v>
      </c>
      <c r="AE797" s="36">
        <v>102970</v>
      </c>
      <c r="AF797" s="36">
        <v>102968</v>
      </c>
      <c r="AG797" s="36"/>
    </row>
    <row r="798" spans="1:33" ht="52.5" customHeight="1" x14ac:dyDescent="0.25">
      <c r="A798" s="36">
        <v>111348</v>
      </c>
      <c r="B798" s="36" t="s">
        <v>4063</v>
      </c>
      <c r="C798" s="36" t="s">
        <v>4064</v>
      </c>
      <c r="D798" s="36"/>
      <c r="E798" s="36" t="s">
        <v>4065</v>
      </c>
      <c r="F798" s="36"/>
      <c r="G798" s="36" t="s">
        <v>440</v>
      </c>
      <c r="H798" s="36"/>
      <c r="I798" s="36" t="s">
        <v>511</v>
      </c>
      <c r="J798" s="36" t="s">
        <v>833</v>
      </c>
      <c r="K798" s="36" t="s">
        <v>4066</v>
      </c>
      <c r="L798" s="38">
        <v>47057</v>
      </c>
      <c r="M798" s="38"/>
      <c r="N798" s="36">
        <v>69</v>
      </c>
      <c r="O798" s="36">
        <v>0.1</v>
      </c>
      <c r="P798" s="36">
        <v>0</v>
      </c>
      <c r="Q798" s="36">
        <v>0</v>
      </c>
      <c r="R798" s="36" t="s">
        <v>458</v>
      </c>
      <c r="S798" s="36" t="s">
        <v>688</v>
      </c>
      <c r="T798" s="36"/>
      <c r="U798" s="36" t="s">
        <v>460</v>
      </c>
      <c r="V798" s="38"/>
      <c r="W798" s="38"/>
      <c r="X798" s="38"/>
      <c r="Y798" s="38"/>
      <c r="Z798" s="36" t="s">
        <v>4067</v>
      </c>
      <c r="AA798" s="36" t="s">
        <v>462</v>
      </c>
      <c r="AB798" s="36" t="s">
        <v>478</v>
      </c>
      <c r="AC798" s="36"/>
      <c r="AD798" s="36"/>
      <c r="AE798" s="36">
        <v>111349</v>
      </c>
      <c r="AF798" s="36">
        <v>111348</v>
      </c>
      <c r="AG798" s="36"/>
    </row>
    <row r="799" spans="1:33" ht="52.5" customHeight="1" x14ac:dyDescent="0.25">
      <c r="A799" s="36" t="s">
        <v>4068</v>
      </c>
      <c r="B799" s="36" t="s">
        <v>4069</v>
      </c>
      <c r="C799" s="36" t="s">
        <v>4070</v>
      </c>
      <c r="D799" s="36"/>
      <c r="E799" s="36" t="s">
        <v>4071</v>
      </c>
      <c r="F799" s="36" t="s">
        <v>4072</v>
      </c>
      <c r="G799" s="36" t="s">
        <v>440</v>
      </c>
      <c r="H799" s="36"/>
      <c r="I799" s="36" t="s">
        <v>57</v>
      </c>
      <c r="J799" s="36" t="s">
        <v>466</v>
      </c>
      <c r="K799" s="36"/>
      <c r="L799" s="38">
        <v>47057</v>
      </c>
      <c r="M799" s="38"/>
      <c r="N799" s="36">
        <v>345</v>
      </c>
      <c r="O799" s="36">
        <v>0</v>
      </c>
      <c r="P799" s="36">
        <v>0</v>
      </c>
      <c r="Q799" s="36">
        <v>0</v>
      </c>
      <c r="R799" s="36" t="s">
        <v>458</v>
      </c>
      <c r="S799" s="36" t="s">
        <v>1033</v>
      </c>
      <c r="T799" s="36" t="s">
        <v>2002</v>
      </c>
      <c r="U799" s="36" t="s">
        <v>460</v>
      </c>
      <c r="V799" s="38"/>
      <c r="W799" s="38"/>
      <c r="X799" s="38"/>
      <c r="Y799" s="38"/>
      <c r="Z799" s="36" t="s">
        <v>4073</v>
      </c>
      <c r="AA799" s="36" t="s">
        <v>462</v>
      </c>
      <c r="AB799" s="36"/>
      <c r="AC799" s="36"/>
      <c r="AD799" s="36" t="s">
        <v>3627</v>
      </c>
      <c r="AE799" s="36">
        <v>111260</v>
      </c>
      <c r="AF799" s="36">
        <v>111258</v>
      </c>
      <c r="AG799" s="36"/>
    </row>
    <row r="800" spans="1:33" ht="52.5" customHeight="1" x14ac:dyDescent="0.25">
      <c r="A800" s="36" t="s">
        <v>4074</v>
      </c>
      <c r="B800" s="36" t="s">
        <v>4069</v>
      </c>
      <c r="C800" s="36" t="s">
        <v>4075</v>
      </c>
      <c r="D800" s="36"/>
      <c r="E800" s="36" t="s">
        <v>4071</v>
      </c>
      <c r="F800" s="36" t="s">
        <v>4076</v>
      </c>
      <c r="G800" s="36" t="s">
        <v>440</v>
      </c>
      <c r="H800" s="36"/>
      <c r="I800" s="36" t="s">
        <v>57</v>
      </c>
      <c r="J800" s="36" t="s">
        <v>466</v>
      </c>
      <c r="K800" s="36"/>
      <c r="L800" s="38">
        <v>47057</v>
      </c>
      <c r="M800" s="38"/>
      <c r="N800" s="36">
        <v>345</v>
      </c>
      <c r="O800" s="36">
        <v>0</v>
      </c>
      <c r="P800" s="36">
        <v>0</v>
      </c>
      <c r="Q800" s="36">
        <v>0</v>
      </c>
      <c r="R800" s="36" t="s">
        <v>458</v>
      </c>
      <c r="S800" s="36" t="s">
        <v>1033</v>
      </c>
      <c r="T800" s="36" t="s">
        <v>2002</v>
      </c>
      <c r="U800" s="36" t="s">
        <v>460</v>
      </c>
      <c r="V800" s="38"/>
      <c r="W800" s="38"/>
      <c r="X800" s="38"/>
      <c r="Y800" s="38"/>
      <c r="Z800" s="36" t="s">
        <v>4077</v>
      </c>
      <c r="AA800" s="36" t="s">
        <v>462</v>
      </c>
      <c r="AB800" s="36"/>
      <c r="AC800" s="36"/>
      <c r="AD800" s="36"/>
      <c r="AE800" s="36">
        <v>111259</v>
      </c>
      <c r="AF800" s="36">
        <v>111258</v>
      </c>
      <c r="AG800" s="36"/>
    </row>
    <row r="801" spans="1:33" ht="52.5" customHeight="1" x14ac:dyDescent="0.25">
      <c r="A801" s="36">
        <v>103414</v>
      </c>
      <c r="B801" s="36" t="s">
        <v>4078</v>
      </c>
      <c r="C801" s="36" t="s">
        <v>4079</v>
      </c>
      <c r="D801" s="36" t="s">
        <v>1955</v>
      </c>
      <c r="E801" s="36" t="s">
        <v>3112</v>
      </c>
      <c r="F801" s="36"/>
      <c r="G801" s="36" t="s">
        <v>440</v>
      </c>
      <c r="H801" s="36"/>
      <c r="I801" s="36" t="s">
        <v>574</v>
      </c>
      <c r="J801" s="36" t="s">
        <v>4080</v>
      </c>
      <c r="K801" s="36" t="s">
        <v>4081</v>
      </c>
      <c r="L801" s="38">
        <v>47057</v>
      </c>
      <c r="M801" s="38"/>
      <c r="N801" s="36">
        <v>138</v>
      </c>
      <c r="O801" s="36">
        <v>0</v>
      </c>
      <c r="P801" s="36">
        <v>0</v>
      </c>
      <c r="Q801" s="36">
        <v>0</v>
      </c>
      <c r="R801" s="36" t="s">
        <v>458</v>
      </c>
      <c r="S801" s="36" t="s">
        <v>732</v>
      </c>
      <c r="T801" s="36"/>
      <c r="U801" s="36" t="s">
        <v>460</v>
      </c>
      <c r="V801" s="38"/>
      <c r="W801" s="38"/>
      <c r="X801" s="38"/>
      <c r="Y801" s="38"/>
      <c r="Z801" s="36"/>
      <c r="AA801" s="36" t="s">
        <v>462</v>
      </c>
      <c r="AB801" s="36" t="s">
        <v>478</v>
      </c>
      <c r="AC801" s="36"/>
      <c r="AD801" s="36"/>
      <c r="AE801" s="36">
        <v>103415</v>
      </c>
      <c r="AF801" s="36">
        <v>103414</v>
      </c>
      <c r="AG801" s="36"/>
    </row>
    <row r="802" spans="1:33" ht="52.5" customHeight="1" x14ac:dyDescent="0.25">
      <c r="A802" s="36" t="s">
        <v>4082</v>
      </c>
      <c r="B802" s="36" t="s">
        <v>4069</v>
      </c>
      <c r="C802" s="36" t="s">
        <v>4083</v>
      </c>
      <c r="D802" s="36"/>
      <c r="E802" s="36" t="s">
        <v>4071</v>
      </c>
      <c r="F802" s="36" t="s">
        <v>4084</v>
      </c>
      <c r="G802" s="36" t="s">
        <v>440</v>
      </c>
      <c r="H802" s="36"/>
      <c r="I802" s="36" t="s">
        <v>57</v>
      </c>
      <c r="J802" s="36" t="s">
        <v>466</v>
      </c>
      <c r="K802" s="36"/>
      <c r="L802" s="38">
        <v>47057</v>
      </c>
      <c r="M802" s="38"/>
      <c r="N802" s="36">
        <v>345</v>
      </c>
      <c r="O802" s="36">
        <v>0</v>
      </c>
      <c r="P802" s="36">
        <v>0</v>
      </c>
      <c r="Q802" s="36">
        <v>0</v>
      </c>
      <c r="R802" s="36" t="s">
        <v>458</v>
      </c>
      <c r="S802" s="36" t="s">
        <v>1033</v>
      </c>
      <c r="T802" s="36" t="s">
        <v>2002</v>
      </c>
      <c r="U802" s="36" t="s">
        <v>460</v>
      </c>
      <c r="V802" s="38"/>
      <c r="W802" s="38"/>
      <c r="X802" s="38"/>
      <c r="Y802" s="38"/>
      <c r="Z802" s="36"/>
      <c r="AA802" s="36" t="s">
        <v>462</v>
      </c>
      <c r="AB802" s="36"/>
      <c r="AC802" s="36"/>
      <c r="AD802" s="36" t="s">
        <v>3627</v>
      </c>
      <c r="AE802" s="36">
        <v>111261</v>
      </c>
      <c r="AF802" s="36">
        <v>111258</v>
      </c>
      <c r="AG802" s="36"/>
    </row>
    <row r="803" spans="1:33" ht="52.5" customHeight="1" x14ac:dyDescent="0.25">
      <c r="A803" s="36" t="s">
        <v>4085</v>
      </c>
      <c r="B803" s="36" t="s">
        <v>4058</v>
      </c>
      <c r="C803" s="36" t="s">
        <v>4086</v>
      </c>
      <c r="D803" s="36"/>
      <c r="E803" s="36" t="s">
        <v>4060</v>
      </c>
      <c r="F803" s="36" t="s">
        <v>4087</v>
      </c>
      <c r="G803" s="36" t="s">
        <v>440</v>
      </c>
      <c r="H803" s="36"/>
      <c r="I803" s="36" t="s">
        <v>57</v>
      </c>
      <c r="J803" s="36" t="s">
        <v>466</v>
      </c>
      <c r="K803" s="36"/>
      <c r="L803" s="38">
        <v>47057</v>
      </c>
      <c r="M803" s="38"/>
      <c r="N803" s="36">
        <v>138</v>
      </c>
      <c r="O803" s="36">
        <v>0</v>
      </c>
      <c r="P803" s="36">
        <v>0</v>
      </c>
      <c r="Q803" s="36">
        <v>0</v>
      </c>
      <c r="R803" s="36" t="s">
        <v>458</v>
      </c>
      <c r="S803" s="36" t="s">
        <v>2679</v>
      </c>
      <c r="T803" s="36"/>
      <c r="U803" s="36" t="s">
        <v>460</v>
      </c>
      <c r="V803" s="38"/>
      <c r="W803" s="38"/>
      <c r="X803" s="38"/>
      <c r="Y803" s="38"/>
      <c r="Z803" s="36" t="s">
        <v>4088</v>
      </c>
      <c r="AA803" s="36" t="s">
        <v>462</v>
      </c>
      <c r="AB803" s="36" t="s">
        <v>478</v>
      </c>
      <c r="AC803" s="36"/>
      <c r="AD803" s="36"/>
      <c r="AE803" s="36">
        <v>102969</v>
      </c>
      <c r="AF803" s="36">
        <v>102968</v>
      </c>
      <c r="AG803" s="36"/>
    </row>
    <row r="804" spans="1:33" ht="52.5" customHeight="1" x14ac:dyDescent="0.25">
      <c r="A804" s="36">
        <v>111985</v>
      </c>
      <c r="B804" s="36" t="s">
        <v>4089</v>
      </c>
      <c r="C804" s="36" t="s">
        <v>4090</v>
      </c>
      <c r="D804" s="36"/>
      <c r="E804" s="36"/>
      <c r="F804" s="36"/>
      <c r="G804" s="36" t="s">
        <v>440</v>
      </c>
      <c r="H804" s="36"/>
      <c r="I804" s="36" t="s">
        <v>35</v>
      </c>
      <c r="J804" s="36" t="s">
        <v>807</v>
      </c>
      <c r="K804" s="36"/>
      <c r="L804" s="38">
        <v>47058</v>
      </c>
      <c r="M804" s="38"/>
      <c r="N804" s="36">
        <v>138</v>
      </c>
      <c r="O804" s="36">
        <v>0</v>
      </c>
      <c r="P804" s="36">
        <v>0</v>
      </c>
      <c r="Q804" s="36">
        <v>0</v>
      </c>
      <c r="R804" s="36" t="s">
        <v>458</v>
      </c>
      <c r="S804" s="36"/>
      <c r="T804" s="36"/>
      <c r="U804" s="36" t="s">
        <v>460</v>
      </c>
      <c r="V804" s="38"/>
      <c r="W804" s="38"/>
      <c r="X804" s="38"/>
      <c r="Y804" s="38"/>
      <c r="Z804" s="36" t="s">
        <v>4091</v>
      </c>
      <c r="AA804" s="36" t="s">
        <v>462</v>
      </c>
      <c r="AB804" s="36"/>
      <c r="AC804" s="36"/>
      <c r="AD804" s="36"/>
      <c r="AE804" s="36">
        <v>111986</v>
      </c>
      <c r="AF804" s="36">
        <v>111985</v>
      </c>
      <c r="AG804" s="36"/>
    </row>
    <row r="805" spans="1:33" ht="52.5" customHeight="1" x14ac:dyDescent="0.25">
      <c r="A805" s="36">
        <v>107126</v>
      </c>
      <c r="B805" s="36" t="s">
        <v>4092</v>
      </c>
      <c r="C805" s="36" t="s">
        <v>4093</v>
      </c>
      <c r="D805" s="36"/>
      <c r="E805" s="36" t="s">
        <v>4094</v>
      </c>
      <c r="F805" s="36"/>
      <c r="G805" s="36" t="s">
        <v>440</v>
      </c>
      <c r="H805" s="36"/>
      <c r="I805" s="36" t="s">
        <v>473</v>
      </c>
      <c r="J805" s="36" t="s">
        <v>687</v>
      </c>
      <c r="K805" s="36"/>
      <c r="L805" s="38">
        <v>47077</v>
      </c>
      <c r="M805" s="38"/>
      <c r="N805" s="36">
        <v>138</v>
      </c>
      <c r="O805" s="36">
        <v>0</v>
      </c>
      <c r="P805" s="36">
        <v>0</v>
      </c>
      <c r="Q805" s="36">
        <v>0</v>
      </c>
      <c r="R805" s="36" t="s">
        <v>458</v>
      </c>
      <c r="S805" s="36" t="s">
        <v>2697</v>
      </c>
      <c r="T805" s="36"/>
      <c r="U805" s="36" t="s">
        <v>460</v>
      </c>
      <c r="V805" s="38"/>
      <c r="W805" s="38"/>
      <c r="X805" s="38"/>
      <c r="Y805" s="38"/>
      <c r="Z805" s="36" t="s">
        <v>4095</v>
      </c>
      <c r="AA805" s="36" t="s">
        <v>462</v>
      </c>
      <c r="AB805" s="36"/>
      <c r="AC805" s="36"/>
      <c r="AD805" s="36"/>
      <c r="AE805" s="36">
        <v>107127</v>
      </c>
      <c r="AF805" s="36">
        <v>107126</v>
      </c>
      <c r="AG805" s="36"/>
    </row>
    <row r="806" spans="1:33" ht="52.5" customHeight="1" x14ac:dyDescent="0.25">
      <c r="A806" s="36">
        <v>90029</v>
      </c>
      <c r="B806" s="36" t="s">
        <v>4096</v>
      </c>
      <c r="C806" s="36" t="s">
        <v>4097</v>
      </c>
      <c r="D806" s="36" t="s">
        <v>1589</v>
      </c>
      <c r="E806" s="36" t="s">
        <v>4098</v>
      </c>
      <c r="F806" s="36" t="s">
        <v>4099</v>
      </c>
      <c r="G806" s="36" t="s">
        <v>440</v>
      </c>
      <c r="H806" s="36"/>
      <c r="I806" s="36" t="s">
        <v>574</v>
      </c>
      <c r="J806" s="36" t="s">
        <v>2630</v>
      </c>
      <c r="K806" s="36" t="s">
        <v>4100</v>
      </c>
      <c r="L806" s="38">
        <v>47087</v>
      </c>
      <c r="M806" s="38"/>
      <c r="N806" s="36">
        <v>138</v>
      </c>
      <c r="O806" s="36">
        <v>0</v>
      </c>
      <c r="P806" s="36">
        <v>1.52</v>
      </c>
      <c r="Q806" s="36">
        <v>0</v>
      </c>
      <c r="R806" s="36" t="s">
        <v>458</v>
      </c>
      <c r="S806" s="36" t="s">
        <v>885</v>
      </c>
      <c r="T806" s="36" t="s">
        <v>885</v>
      </c>
      <c r="U806" s="36" t="s">
        <v>460</v>
      </c>
      <c r="V806" s="38"/>
      <c r="W806" s="38"/>
      <c r="X806" s="38"/>
      <c r="Y806" s="38"/>
      <c r="Z806" s="36"/>
      <c r="AA806" s="36" t="s">
        <v>462</v>
      </c>
      <c r="AB806" s="36"/>
      <c r="AC806" s="36"/>
      <c r="AD806" s="36"/>
      <c r="AE806" s="36">
        <v>90030</v>
      </c>
      <c r="AF806" s="36">
        <v>90029</v>
      </c>
      <c r="AG806" s="36"/>
    </row>
    <row r="807" spans="1:33" ht="52.5" customHeight="1" x14ac:dyDescent="0.25">
      <c r="A807" s="36" t="s">
        <v>4101</v>
      </c>
      <c r="B807" s="36" t="s">
        <v>4102</v>
      </c>
      <c r="C807" s="36" t="s">
        <v>4103</v>
      </c>
      <c r="D807" s="36"/>
      <c r="E807" s="36" t="s">
        <v>4104</v>
      </c>
      <c r="F807" s="36" t="s">
        <v>4105</v>
      </c>
      <c r="G807" s="36" t="s">
        <v>440</v>
      </c>
      <c r="H807" s="36"/>
      <c r="I807" s="36" t="s">
        <v>57</v>
      </c>
      <c r="J807" s="36" t="s">
        <v>466</v>
      </c>
      <c r="K807" s="36"/>
      <c r="L807" s="38">
        <v>47087</v>
      </c>
      <c r="M807" s="38"/>
      <c r="N807" s="36">
        <v>138</v>
      </c>
      <c r="O807" s="36">
        <v>0</v>
      </c>
      <c r="P807" s="36">
        <v>0</v>
      </c>
      <c r="Q807" s="36">
        <v>0</v>
      </c>
      <c r="R807" s="36" t="s">
        <v>458</v>
      </c>
      <c r="S807" s="36" t="s">
        <v>493</v>
      </c>
      <c r="T807" s="36"/>
      <c r="U807" s="36" t="s">
        <v>460</v>
      </c>
      <c r="V807" s="38"/>
      <c r="W807" s="38"/>
      <c r="X807" s="38"/>
      <c r="Y807" s="38"/>
      <c r="Z807" s="36"/>
      <c r="AA807" s="36" t="s">
        <v>462</v>
      </c>
      <c r="AB807" s="36" t="s">
        <v>478</v>
      </c>
      <c r="AC807" s="36"/>
      <c r="AD807" s="36"/>
      <c r="AE807" s="36">
        <v>102967</v>
      </c>
      <c r="AF807" s="36">
        <v>102774</v>
      </c>
      <c r="AG807" s="36"/>
    </row>
    <row r="808" spans="1:33" ht="52.5" customHeight="1" x14ac:dyDescent="0.25">
      <c r="A808" s="36">
        <v>110417</v>
      </c>
      <c r="B808" s="36" t="s">
        <v>4106</v>
      </c>
      <c r="C808" s="36" t="s">
        <v>4107</v>
      </c>
      <c r="D808" s="36" t="s">
        <v>4108</v>
      </c>
      <c r="E808" s="36" t="s">
        <v>585</v>
      </c>
      <c r="F808" s="36"/>
      <c r="G808" s="36" t="s">
        <v>496</v>
      </c>
      <c r="H808" s="36"/>
      <c r="I808" s="36" t="s">
        <v>845</v>
      </c>
      <c r="J808" s="36" t="s">
        <v>833</v>
      </c>
      <c r="K808" s="36"/>
      <c r="L808" s="38">
        <v>47087</v>
      </c>
      <c r="M808" s="38"/>
      <c r="N808" s="36">
        <v>345</v>
      </c>
      <c r="O808" s="36">
        <v>0</v>
      </c>
      <c r="P808" s="36">
        <v>0</v>
      </c>
      <c r="Q808" s="36">
        <v>0</v>
      </c>
      <c r="R808" s="36" t="s">
        <v>4109</v>
      </c>
      <c r="S808" s="36" t="s">
        <v>531</v>
      </c>
      <c r="T808" s="36"/>
      <c r="U808" s="36" t="s">
        <v>460</v>
      </c>
      <c r="V808" s="38"/>
      <c r="W808" s="38"/>
      <c r="X808" s="38"/>
      <c r="Y808" s="38"/>
      <c r="Z808" s="36">
        <v>60124</v>
      </c>
      <c r="AA808" s="36" t="s">
        <v>462</v>
      </c>
      <c r="AB808" s="36" t="s">
        <v>478</v>
      </c>
      <c r="AC808" s="36"/>
      <c r="AD808" s="36"/>
      <c r="AE808" s="36">
        <v>110418</v>
      </c>
      <c r="AF808" s="36">
        <v>110417</v>
      </c>
      <c r="AG808" s="36"/>
    </row>
    <row r="809" spans="1:33" ht="52.5" customHeight="1" x14ac:dyDescent="0.25">
      <c r="A809" s="36" t="s">
        <v>4110</v>
      </c>
      <c r="B809" s="36" t="s">
        <v>4102</v>
      </c>
      <c r="C809" s="36" t="s">
        <v>4111</v>
      </c>
      <c r="D809" s="36"/>
      <c r="E809" s="36" t="s">
        <v>4104</v>
      </c>
      <c r="F809" s="36" t="s">
        <v>4112</v>
      </c>
      <c r="G809" s="36" t="s">
        <v>440</v>
      </c>
      <c r="H809" s="36"/>
      <c r="I809" s="36" t="s">
        <v>57</v>
      </c>
      <c r="J809" s="36" t="s">
        <v>466</v>
      </c>
      <c r="K809" s="36"/>
      <c r="L809" s="38">
        <v>47087</v>
      </c>
      <c r="M809" s="38"/>
      <c r="N809" s="36">
        <v>138</v>
      </c>
      <c r="O809" s="36">
        <v>0</v>
      </c>
      <c r="P809" s="36">
        <v>0</v>
      </c>
      <c r="Q809" s="36">
        <v>0</v>
      </c>
      <c r="R809" s="36" t="s">
        <v>458</v>
      </c>
      <c r="S809" s="36" t="s">
        <v>493</v>
      </c>
      <c r="T809" s="36" t="s">
        <v>493</v>
      </c>
      <c r="U809" s="36" t="s">
        <v>460</v>
      </c>
      <c r="V809" s="38"/>
      <c r="W809" s="38"/>
      <c r="X809" s="38"/>
      <c r="Y809" s="38"/>
      <c r="Z809" s="36" t="s">
        <v>4113</v>
      </c>
      <c r="AA809" s="36" t="s">
        <v>462</v>
      </c>
      <c r="AB809" s="36" t="s">
        <v>478</v>
      </c>
      <c r="AC809" s="36"/>
      <c r="AD809" s="36"/>
      <c r="AE809" s="36">
        <v>102966</v>
      </c>
      <c r="AF809" s="36">
        <v>102774</v>
      </c>
      <c r="AG809" s="36"/>
    </row>
    <row r="810" spans="1:33" ht="52.5" customHeight="1" x14ac:dyDescent="0.25">
      <c r="A810" s="36">
        <v>103518</v>
      </c>
      <c r="B810" s="36" t="s">
        <v>4114</v>
      </c>
      <c r="C810" s="36" t="s">
        <v>4115</v>
      </c>
      <c r="D810" s="36" t="s">
        <v>750</v>
      </c>
      <c r="E810" s="36" t="s">
        <v>4116</v>
      </c>
      <c r="F810" s="36"/>
      <c r="G810" s="36" t="s">
        <v>440</v>
      </c>
      <c r="H810" s="36"/>
      <c r="I810" s="36" t="s">
        <v>511</v>
      </c>
      <c r="J810" s="36" t="s">
        <v>2896</v>
      </c>
      <c r="K810" s="36" t="s">
        <v>4117</v>
      </c>
      <c r="L810" s="38">
        <v>47087</v>
      </c>
      <c r="M810" s="38"/>
      <c r="N810" s="36">
        <v>345</v>
      </c>
      <c r="O810" s="36">
        <v>0</v>
      </c>
      <c r="P810" s="36">
        <v>0</v>
      </c>
      <c r="Q810" s="36">
        <v>0</v>
      </c>
      <c r="R810" s="36" t="s">
        <v>458</v>
      </c>
      <c r="S810" s="36" t="s">
        <v>996</v>
      </c>
      <c r="T810" s="36"/>
      <c r="U810" s="36" t="s">
        <v>460</v>
      </c>
      <c r="V810" s="38"/>
      <c r="W810" s="38"/>
      <c r="X810" s="38"/>
      <c r="Y810" s="38"/>
      <c r="Z810" s="36" t="s">
        <v>4118</v>
      </c>
      <c r="AA810" s="36" t="s">
        <v>462</v>
      </c>
      <c r="AB810" s="36" t="s">
        <v>478</v>
      </c>
      <c r="AC810" s="36"/>
      <c r="AD810" s="36"/>
      <c r="AE810" s="36">
        <v>103519</v>
      </c>
      <c r="AF810" s="36">
        <v>103518</v>
      </c>
      <c r="AG810" s="36"/>
    </row>
    <row r="811" spans="1:33" ht="52.5" customHeight="1" x14ac:dyDescent="0.25">
      <c r="A811" s="36">
        <v>104026</v>
      </c>
      <c r="B811" s="36" t="s">
        <v>4119</v>
      </c>
      <c r="C811" s="36" t="s">
        <v>4120</v>
      </c>
      <c r="D811" s="36" t="s">
        <v>4121</v>
      </c>
      <c r="E811" s="36" t="s">
        <v>4122</v>
      </c>
      <c r="F811" s="36"/>
      <c r="G811" s="36" t="s">
        <v>440</v>
      </c>
      <c r="H811" s="36"/>
      <c r="I811" s="36" t="s">
        <v>511</v>
      </c>
      <c r="J811" s="36" t="s">
        <v>2941</v>
      </c>
      <c r="K811" s="36" t="s">
        <v>4123</v>
      </c>
      <c r="L811" s="38">
        <v>47087</v>
      </c>
      <c r="M811" s="38"/>
      <c r="N811" s="36">
        <v>138</v>
      </c>
      <c r="O811" s="36">
        <v>0</v>
      </c>
      <c r="P811" s="36">
        <v>0.1</v>
      </c>
      <c r="Q811" s="36">
        <v>0</v>
      </c>
      <c r="R811" s="36" t="s">
        <v>4124</v>
      </c>
      <c r="S811" s="36" t="s">
        <v>531</v>
      </c>
      <c r="T811" s="36"/>
      <c r="U811" s="36" t="s">
        <v>475</v>
      </c>
      <c r="V811" s="38" t="s">
        <v>4125</v>
      </c>
      <c r="W811" s="38">
        <v>45938</v>
      </c>
      <c r="X811" s="38">
        <v>45961</v>
      </c>
      <c r="Y811" s="38"/>
      <c r="Z811" s="36" t="s">
        <v>4126</v>
      </c>
      <c r="AA811" s="36" t="s">
        <v>462</v>
      </c>
      <c r="AB811" s="36" t="s">
        <v>478</v>
      </c>
      <c r="AC811" s="36"/>
      <c r="AD811" s="36"/>
      <c r="AE811" s="36">
        <v>104027</v>
      </c>
      <c r="AF811" s="36">
        <v>104026</v>
      </c>
      <c r="AG811" s="36"/>
    </row>
    <row r="812" spans="1:33" ht="52.5" customHeight="1" x14ac:dyDescent="0.25">
      <c r="A812" s="36">
        <v>99794</v>
      </c>
      <c r="B812" s="36" t="s">
        <v>4127</v>
      </c>
      <c r="C812" s="36" t="s">
        <v>4128</v>
      </c>
      <c r="D812" s="36" t="s">
        <v>2894</v>
      </c>
      <c r="E812" s="36" t="s">
        <v>4129</v>
      </c>
      <c r="F812" s="36"/>
      <c r="G812" s="36" t="s">
        <v>440</v>
      </c>
      <c r="H812" s="36"/>
      <c r="I812" s="36" t="s">
        <v>574</v>
      </c>
      <c r="J812" s="36" t="s">
        <v>4080</v>
      </c>
      <c r="K812" s="36" t="s">
        <v>4130</v>
      </c>
      <c r="L812" s="38">
        <v>47087</v>
      </c>
      <c r="M812" s="38"/>
      <c r="N812" s="36">
        <v>138</v>
      </c>
      <c r="O812" s="36">
        <v>0</v>
      </c>
      <c r="P812" s="36">
        <v>0</v>
      </c>
      <c r="Q812" s="36">
        <v>0</v>
      </c>
      <c r="R812" s="36" t="s">
        <v>458</v>
      </c>
      <c r="S812" s="36" t="s">
        <v>841</v>
      </c>
      <c r="T812" s="36"/>
      <c r="U812" s="36" t="s">
        <v>460</v>
      </c>
      <c r="V812" s="38"/>
      <c r="W812" s="38"/>
      <c r="X812" s="38"/>
      <c r="Y812" s="38"/>
      <c r="Z812" s="36" t="s">
        <v>4131</v>
      </c>
      <c r="AA812" s="36" t="s">
        <v>462</v>
      </c>
      <c r="AB812" s="36"/>
      <c r="AC812" s="36"/>
      <c r="AD812" s="36"/>
      <c r="AE812" s="36">
        <v>99795</v>
      </c>
      <c r="AF812" s="36">
        <v>99794</v>
      </c>
      <c r="AG812" s="36"/>
    </row>
    <row r="813" spans="1:33" ht="52.5" customHeight="1" x14ac:dyDescent="0.25">
      <c r="A813" s="36">
        <v>90016</v>
      </c>
      <c r="B813" s="36" t="s">
        <v>4132</v>
      </c>
      <c r="C813" s="36" t="s">
        <v>4133</v>
      </c>
      <c r="D813" s="36" t="s">
        <v>525</v>
      </c>
      <c r="E813" s="36" t="s">
        <v>4098</v>
      </c>
      <c r="F813" s="36" t="s">
        <v>4099</v>
      </c>
      <c r="G813" s="36" t="s">
        <v>440</v>
      </c>
      <c r="H813" s="36"/>
      <c r="I813" s="36" t="s">
        <v>574</v>
      </c>
      <c r="J813" s="36" t="s">
        <v>2630</v>
      </c>
      <c r="K813" s="36" t="s">
        <v>4100</v>
      </c>
      <c r="L813" s="38">
        <v>47087</v>
      </c>
      <c r="M813" s="38"/>
      <c r="N813" s="36">
        <v>138</v>
      </c>
      <c r="O813" s="36">
        <v>0</v>
      </c>
      <c r="P813" s="36">
        <v>1.46</v>
      </c>
      <c r="Q813" s="36">
        <v>0</v>
      </c>
      <c r="R813" s="36" t="s">
        <v>458</v>
      </c>
      <c r="S813" s="36" t="s">
        <v>885</v>
      </c>
      <c r="T813" s="36" t="s">
        <v>885</v>
      </c>
      <c r="U813" s="36" t="s">
        <v>460</v>
      </c>
      <c r="V813" s="38"/>
      <c r="W813" s="38"/>
      <c r="X813" s="38"/>
      <c r="Y813" s="38"/>
      <c r="Z813" s="36" t="s">
        <v>4134</v>
      </c>
      <c r="AA813" s="36" t="s">
        <v>462</v>
      </c>
      <c r="AB813" s="36"/>
      <c r="AC813" s="36"/>
      <c r="AD813" s="36"/>
      <c r="AE813" s="36">
        <v>90017</v>
      </c>
      <c r="AF813" s="36">
        <v>90016</v>
      </c>
      <c r="AG813" s="36"/>
    </row>
    <row r="814" spans="1:33" ht="52.5" customHeight="1" x14ac:dyDescent="0.25">
      <c r="A814" s="36">
        <v>90002</v>
      </c>
      <c r="B814" s="36" t="s">
        <v>4135</v>
      </c>
      <c r="C814" s="36" t="s">
        <v>4136</v>
      </c>
      <c r="D814" s="36" t="s">
        <v>4137</v>
      </c>
      <c r="E814" s="36" t="s">
        <v>2895</v>
      </c>
      <c r="F814" s="36"/>
      <c r="G814" s="36" t="s">
        <v>440</v>
      </c>
      <c r="H814" s="36"/>
      <c r="I814" s="36" t="s">
        <v>586</v>
      </c>
      <c r="J814" s="36" t="s">
        <v>4138</v>
      </c>
      <c r="K814" s="36" t="s">
        <v>4139</v>
      </c>
      <c r="L814" s="38">
        <v>47087</v>
      </c>
      <c r="M814" s="38"/>
      <c r="N814" s="36">
        <v>345</v>
      </c>
      <c r="O814" s="36">
        <v>0</v>
      </c>
      <c r="P814" s="36">
        <v>0</v>
      </c>
      <c r="Q814" s="36">
        <v>0</v>
      </c>
      <c r="R814" s="36" t="s">
        <v>4140</v>
      </c>
      <c r="S814" s="36" t="s">
        <v>2898</v>
      </c>
      <c r="T814" s="36"/>
      <c r="U814" s="36" t="s">
        <v>460</v>
      </c>
      <c r="V814" s="38"/>
      <c r="W814" s="38"/>
      <c r="X814" s="38"/>
      <c r="Y814" s="38"/>
      <c r="Z814" s="36">
        <v>60511</v>
      </c>
      <c r="AA814" s="36" t="s">
        <v>462</v>
      </c>
      <c r="AB814" s="36" t="s">
        <v>478</v>
      </c>
      <c r="AC814" s="36"/>
      <c r="AD814" s="36"/>
      <c r="AE814" s="36">
        <v>91298</v>
      </c>
      <c r="AF814" s="36">
        <v>90002</v>
      </c>
      <c r="AG814" s="36"/>
    </row>
    <row r="815" spans="1:33" ht="52.5" customHeight="1" x14ac:dyDescent="0.25">
      <c r="A815" s="36">
        <v>91853</v>
      </c>
      <c r="B815" s="36" t="s">
        <v>4141</v>
      </c>
      <c r="C815" s="36" t="s">
        <v>4142</v>
      </c>
      <c r="D815" s="36" t="s">
        <v>584</v>
      </c>
      <c r="E815" s="36" t="s">
        <v>3040</v>
      </c>
      <c r="F815" s="36" t="s">
        <v>4143</v>
      </c>
      <c r="G815" s="36" t="s">
        <v>440</v>
      </c>
      <c r="H815" s="36"/>
      <c r="I815" s="36" t="s">
        <v>511</v>
      </c>
      <c r="J815" s="36" t="s">
        <v>3522</v>
      </c>
      <c r="K815" s="36" t="s">
        <v>4144</v>
      </c>
      <c r="L815" s="38">
        <v>47087</v>
      </c>
      <c r="M815" s="38"/>
      <c r="N815" s="36">
        <v>138</v>
      </c>
      <c r="O815" s="36">
        <v>0</v>
      </c>
      <c r="P815" s="36">
        <v>25</v>
      </c>
      <c r="Q815" s="36">
        <v>0</v>
      </c>
      <c r="R815" s="36" t="s">
        <v>458</v>
      </c>
      <c r="S815" s="36" t="s">
        <v>1092</v>
      </c>
      <c r="T815" s="36" t="s">
        <v>1092</v>
      </c>
      <c r="U815" s="36" t="s">
        <v>475</v>
      </c>
      <c r="V815" s="38" t="s">
        <v>4145</v>
      </c>
      <c r="W815" s="38"/>
      <c r="X815" s="38"/>
      <c r="Y815" s="38">
        <v>45596</v>
      </c>
      <c r="Z815" s="36" t="s">
        <v>4146</v>
      </c>
      <c r="AA815" s="36" t="s">
        <v>462</v>
      </c>
      <c r="AB815" s="36" t="s">
        <v>478</v>
      </c>
      <c r="AC815" s="36"/>
      <c r="AD815" s="36"/>
      <c r="AE815" s="36">
        <v>91854</v>
      </c>
      <c r="AF815" s="36">
        <v>91853</v>
      </c>
      <c r="AG815" s="36"/>
    </row>
    <row r="816" spans="1:33" ht="52.5" customHeight="1" x14ac:dyDescent="0.25">
      <c r="A816" s="36">
        <v>91906</v>
      </c>
      <c r="B816" s="36" t="s">
        <v>4147</v>
      </c>
      <c r="C816" s="36" t="s">
        <v>4148</v>
      </c>
      <c r="D816" s="36" t="s">
        <v>2894</v>
      </c>
      <c r="E816" s="36" t="s">
        <v>3974</v>
      </c>
      <c r="F816" s="36" t="s">
        <v>1374</v>
      </c>
      <c r="G816" s="36" t="s">
        <v>440</v>
      </c>
      <c r="H816" s="36"/>
      <c r="I816" s="36" t="s">
        <v>511</v>
      </c>
      <c r="J816" s="36" t="s">
        <v>2788</v>
      </c>
      <c r="K816" s="36" t="s">
        <v>4149</v>
      </c>
      <c r="L816" s="38">
        <v>47087</v>
      </c>
      <c r="M816" s="38"/>
      <c r="N816" s="36">
        <v>138</v>
      </c>
      <c r="O816" s="36">
        <v>0</v>
      </c>
      <c r="P816" s="36">
        <v>33</v>
      </c>
      <c r="Q816" s="36">
        <v>0</v>
      </c>
      <c r="R816" s="36" t="s">
        <v>458</v>
      </c>
      <c r="S816" s="36" t="s">
        <v>902</v>
      </c>
      <c r="T816" s="36" t="s">
        <v>1376</v>
      </c>
      <c r="U816" s="36" t="s">
        <v>475</v>
      </c>
      <c r="V816" s="38" t="s">
        <v>4145</v>
      </c>
      <c r="W816" s="38"/>
      <c r="X816" s="38"/>
      <c r="Y816" s="38">
        <v>45596</v>
      </c>
      <c r="Z816" s="36" t="s">
        <v>4150</v>
      </c>
      <c r="AA816" s="36" t="s">
        <v>462</v>
      </c>
      <c r="AB816" s="36" t="s">
        <v>478</v>
      </c>
      <c r="AC816" s="36"/>
      <c r="AD816" s="36"/>
      <c r="AE816" s="36">
        <v>91907</v>
      </c>
      <c r="AF816" s="36">
        <v>91906</v>
      </c>
      <c r="AG816" s="36"/>
    </row>
    <row r="817" spans="1:33" ht="52.5" customHeight="1" x14ac:dyDescent="0.25">
      <c r="A817" s="36">
        <v>98561</v>
      </c>
      <c r="B817" s="36" t="s">
        <v>4151</v>
      </c>
      <c r="C817" s="36" t="s">
        <v>4152</v>
      </c>
      <c r="D817" s="36" t="s">
        <v>584</v>
      </c>
      <c r="E817" s="36" t="s">
        <v>4143</v>
      </c>
      <c r="F817" s="36" t="s">
        <v>4153</v>
      </c>
      <c r="G817" s="36" t="s">
        <v>440</v>
      </c>
      <c r="H817" s="36"/>
      <c r="I817" s="36" t="s">
        <v>511</v>
      </c>
      <c r="J817" s="36" t="s">
        <v>3522</v>
      </c>
      <c r="K817" s="36"/>
      <c r="L817" s="38">
        <v>47087</v>
      </c>
      <c r="M817" s="38"/>
      <c r="N817" s="36">
        <v>138</v>
      </c>
      <c r="O817" s="36">
        <v>1.7</v>
      </c>
      <c r="P817" s="36">
        <v>1.7</v>
      </c>
      <c r="Q817" s="36">
        <v>0</v>
      </c>
      <c r="R817" s="36" t="s">
        <v>458</v>
      </c>
      <c r="S817" s="36" t="s">
        <v>1092</v>
      </c>
      <c r="T817" s="36" t="s">
        <v>1092</v>
      </c>
      <c r="U817" s="36" t="s">
        <v>934</v>
      </c>
      <c r="V817" s="38" t="s">
        <v>4145</v>
      </c>
      <c r="W817" s="38"/>
      <c r="X817" s="38"/>
      <c r="Y817" s="38">
        <v>45596</v>
      </c>
      <c r="Z817" s="36" t="s">
        <v>4154</v>
      </c>
      <c r="AA817" s="36" t="s">
        <v>462</v>
      </c>
      <c r="AB817" s="36"/>
      <c r="AC817" s="36"/>
      <c r="AD817" s="36"/>
      <c r="AE817" s="36">
        <v>98562</v>
      </c>
      <c r="AF817" s="36">
        <v>98561</v>
      </c>
      <c r="AG817" s="36"/>
    </row>
    <row r="818" spans="1:33" ht="52.5" customHeight="1" x14ac:dyDescent="0.25">
      <c r="A818" s="36">
        <v>50876</v>
      </c>
      <c r="B818" s="36" t="s">
        <v>4155</v>
      </c>
      <c r="C818" s="36" t="s">
        <v>4156</v>
      </c>
      <c r="D818" s="36" t="s">
        <v>750</v>
      </c>
      <c r="E818" s="36" t="s">
        <v>4157</v>
      </c>
      <c r="F818" s="36" t="s">
        <v>893</v>
      </c>
      <c r="G818" s="36" t="s">
        <v>440</v>
      </c>
      <c r="H818" s="36" t="s">
        <v>4158</v>
      </c>
      <c r="I818" s="36" t="s">
        <v>574</v>
      </c>
      <c r="J818" s="36" t="s">
        <v>2020</v>
      </c>
      <c r="K818" s="36">
        <v>3782</v>
      </c>
      <c r="L818" s="38">
        <v>47087</v>
      </c>
      <c r="M818" s="38"/>
      <c r="N818" s="36">
        <v>69</v>
      </c>
      <c r="O818" s="36">
        <v>0</v>
      </c>
      <c r="P818" s="36">
        <v>29</v>
      </c>
      <c r="Q818" s="36">
        <v>0</v>
      </c>
      <c r="R818" s="36" t="s">
        <v>458</v>
      </c>
      <c r="S818" s="36" t="s">
        <v>2022</v>
      </c>
      <c r="T818" s="36" t="s">
        <v>893</v>
      </c>
      <c r="U818" s="36" t="s">
        <v>520</v>
      </c>
      <c r="V818" s="38" t="s">
        <v>4159</v>
      </c>
      <c r="W818" s="38">
        <v>44228</v>
      </c>
      <c r="X818" s="38">
        <v>44455</v>
      </c>
      <c r="Y818" s="38">
        <v>44491</v>
      </c>
      <c r="Z818" s="36" t="s">
        <v>4160</v>
      </c>
      <c r="AA818" s="36" t="s">
        <v>462</v>
      </c>
      <c r="AB818" s="36" t="s">
        <v>478</v>
      </c>
      <c r="AC818" s="36"/>
      <c r="AD818" s="36"/>
      <c r="AE818" s="36">
        <v>50877</v>
      </c>
      <c r="AF818" s="36">
        <v>50876</v>
      </c>
      <c r="AG818" s="36"/>
    </row>
    <row r="819" spans="1:33" ht="52.5" customHeight="1" x14ac:dyDescent="0.25">
      <c r="A819" s="36">
        <v>55470</v>
      </c>
      <c r="B819" s="36" t="s">
        <v>4161</v>
      </c>
      <c r="C819" s="36" t="s">
        <v>4162</v>
      </c>
      <c r="D819" s="36" t="s">
        <v>4163</v>
      </c>
      <c r="E819" s="36" t="s">
        <v>4164</v>
      </c>
      <c r="F819" s="36" t="s">
        <v>4165</v>
      </c>
      <c r="G819" s="36" t="s">
        <v>440</v>
      </c>
      <c r="H819" s="36" t="s">
        <v>4166</v>
      </c>
      <c r="I819" s="36" t="s">
        <v>511</v>
      </c>
      <c r="J819" s="36" t="s">
        <v>2788</v>
      </c>
      <c r="K819" s="36">
        <v>1863</v>
      </c>
      <c r="L819" s="38">
        <v>47087</v>
      </c>
      <c r="M819" s="38"/>
      <c r="N819" s="36">
        <v>69</v>
      </c>
      <c r="O819" s="36">
        <v>0</v>
      </c>
      <c r="P819" s="36">
        <v>27</v>
      </c>
      <c r="Q819" s="36">
        <v>0</v>
      </c>
      <c r="R819" s="36" t="s">
        <v>458</v>
      </c>
      <c r="S819" s="36" t="s">
        <v>4167</v>
      </c>
      <c r="T819" s="36" t="s">
        <v>1376</v>
      </c>
      <c r="U819" s="36" t="s">
        <v>460</v>
      </c>
      <c r="V819" s="38"/>
      <c r="W819" s="38"/>
      <c r="X819" s="38"/>
      <c r="Y819" s="38"/>
      <c r="Z819" s="36" t="s">
        <v>4168</v>
      </c>
      <c r="AA819" s="36" t="s">
        <v>462</v>
      </c>
      <c r="AB819" s="36" t="s">
        <v>478</v>
      </c>
      <c r="AC819" s="36"/>
      <c r="AD819" s="36"/>
      <c r="AE819" s="36">
        <v>65570</v>
      </c>
      <c r="AF819" s="36">
        <v>55470</v>
      </c>
      <c r="AG819" s="36"/>
    </row>
    <row r="820" spans="1:33" ht="52.5" customHeight="1" x14ac:dyDescent="0.25">
      <c r="A820" s="36">
        <v>69277</v>
      </c>
      <c r="B820" s="36" t="s">
        <v>4169</v>
      </c>
      <c r="C820" s="36" t="s">
        <v>4170</v>
      </c>
      <c r="D820" s="36"/>
      <c r="E820" s="36" t="s">
        <v>4171</v>
      </c>
      <c r="F820" s="36" t="s">
        <v>4172</v>
      </c>
      <c r="G820" s="36" t="s">
        <v>440</v>
      </c>
      <c r="H820" s="36"/>
      <c r="I820" s="36" t="s">
        <v>574</v>
      </c>
      <c r="J820" s="36" t="s">
        <v>4173</v>
      </c>
      <c r="K820" s="36"/>
      <c r="L820" s="38">
        <v>47087</v>
      </c>
      <c r="M820" s="38"/>
      <c r="N820" s="36">
        <v>138</v>
      </c>
      <c r="O820" s="36">
        <v>0</v>
      </c>
      <c r="P820" s="36">
        <v>11</v>
      </c>
      <c r="Q820" s="36">
        <v>0</v>
      </c>
      <c r="R820" s="36" t="s">
        <v>458</v>
      </c>
      <c r="S820" s="36" t="s">
        <v>2022</v>
      </c>
      <c r="T820" s="36" t="s">
        <v>2022</v>
      </c>
      <c r="U820" s="36" t="s">
        <v>520</v>
      </c>
      <c r="V820" s="38" t="s">
        <v>4159</v>
      </c>
      <c r="W820" s="38">
        <v>44228</v>
      </c>
      <c r="X820" s="38">
        <v>44455</v>
      </c>
      <c r="Y820" s="38">
        <v>44491</v>
      </c>
      <c r="Z820" s="36" t="s">
        <v>4174</v>
      </c>
      <c r="AA820" s="36" t="s">
        <v>462</v>
      </c>
      <c r="AB820" s="36"/>
      <c r="AC820" s="36"/>
      <c r="AD820" s="36"/>
      <c r="AE820" s="36">
        <v>69278</v>
      </c>
      <c r="AF820" s="36">
        <v>69277</v>
      </c>
      <c r="AG820" s="36"/>
    </row>
    <row r="821" spans="1:33" ht="52.5" customHeight="1" x14ac:dyDescent="0.25">
      <c r="A821" s="36">
        <v>78545</v>
      </c>
      <c r="B821" s="36" t="s">
        <v>4175</v>
      </c>
      <c r="C821" s="36" t="s">
        <v>4176</v>
      </c>
      <c r="D821" s="36"/>
      <c r="E821" s="36" t="s">
        <v>4177</v>
      </c>
      <c r="F821" s="36" t="s">
        <v>4171</v>
      </c>
      <c r="G821" s="36" t="s">
        <v>440</v>
      </c>
      <c r="H821" s="36"/>
      <c r="I821" s="36" t="s">
        <v>574</v>
      </c>
      <c r="J821" s="36" t="s">
        <v>2020</v>
      </c>
      <c r="K821" s="36"/>
      <c r="L821" s="38">
        <v>47087</v>
      </c>
      <c r="M821" s="38"/>
      <c r="N821" s="36">
        <v>69</v>
      </c>
      <c r="O821" s="36">
        <v>0</v>
      </c>
      <c r="P821" s="36">
        <v>2.15</v>
      </c>
      <c r="Q821" s="36">
        <v>0</v>
      </c>
      <c r="R821" s="36" t="s">
        <v>458</v>
      </c>
      <c r="S821" s="36" t="s">
        <v>2022</v>
      </c>
      <c r="T821" s="36" t="s">
        <v>2022</v>
      </c>
      <c r="U821" s="36" t="s">
        <v>520</v>
      </c>
      <c r="V821" s="38" t="s">
        <v>4159</v>
      </c>
      <c r="W821" s="38">
        <v>44228</v>
      </c>
      <c r="X821" s="38">
        <v>44455</v>
      </c>
      <c r="Y821" s="38">
        <v>44491</v>
      </c>
      <c r="Z821" s="36" t="s">
        <v>4178</v>
      </c>
      <c r="AA821" s="36" t="s">
        <v>462</v>
      </c>
      <c r="AB821" s="36"/>
      <c r="AC821" s="36"/>
      <c r="AD821" s="36"/>
      <c r="AE821" s="36">
        <v>78546</v>
      </c>
      <c r="AF821" s="36">
        <v>78545</v>
      </c>
      <c r="AG821" s="36" t="s">
        <v>4179</v>
      </c>
    </row>
    <row r="822" spans="1:33" ht="52.5" customHeight="1" x14ac:dyDescent="0.25">
      <c r="A822" s="36">
        <v>102980</v>
      </c>
      <c r="B822" s="36" t="s">
        <v>4180</v>
      </c>
      <c r="C822" s="36" t="s">
        <v>4180</v>
      </c>
      <c r="D822" s="36"/>
      <c r="E822" s="36" t="s">
        <v>1579</v>
      </c>
      <c r="F822" s="36"/>
      <c r="G822" s="36" t="s">
        <v>440</v>
      </c>
      <c r="H822" s="36"/>
      <c r="I822" s="36" t="s">
        <v>57</v>
      </c>
      <c r="J822" s="36" t="s">
        <v>466</v>
      </c>
      <c r="K822" s="36"/>
      <c r="L822" s="38">
        <v>47087</v>
      </c>
      <c r="M822" s="38"/>
      <c r="N822" s="36">
        <v>138</v>
      </c>
      <c r="O822" s="36">
        <v>0</v>
      </c>
      <c r="P822" s="36">
        <v>0</v>
      </c>
      <c r="Q822" s="36">
        <v>0</v>
      </c>
      <c r="R822" s="36" t="s">
        <v>458</v>
      </c>
      <c r="S822" s="36" t="s">
        <v>601</v>
      </c>
      <c r="T822" s="36"/>
      <c r="U822" s="36" t="s">
        <v>460</v>
      </c>
      <c r="V822" s="38"/>
      <c r="W822" s="38"/>
      <c r="X822" s="38"/>
      <c r="Y822" s="38"/>
      <c r="Z822" s="36"/>
      <c r="AA822" s="36" t="s">
        <v>462</v>
      </c>
      <c r="AB822" s="36" t="s">
        <v>478</v>
      </c>
      <c r="AC822" s="36"/>
      <c r="AD822" s="36"/>
      <c r="AE822" s="36">
        <v>102981</v>
      </c>
      <c r="AF822" s="36">
        <v>102980</v>
      </c>
      <c r="AG822" s="36"/>
    </row>
    <row r="823" spans="1:33" ht="52.5" customHeight="1" x14ac:dyDescent="0.25">
      <c r="A823" s="36">
        <v>103421</v>
      </c>
      <c r="B823" s="36" t="s">
        <v>4181</v>
      </c>
      <c r="C823" s="36" t="s">
        <v>4182</v>
      </c>
      <c r="D823" s="36" t="s">
        <v>1955</v>
      </c>
      <c r="E823" s="36" t="s">
        <v>4183</v>
      </c>
      <c r="F823" s="36"/>
      <c r="G823" s="36" t="s">
        <v>440</v>
      </c>
      <c r="H823" s="36"/>
      <c r="I823" s="36" t="s">
        <v>574</v>
      </c>
      <c r="J823" s="36" t="s">
        <v>2673</v>
      </c>
      <c r="K823" s="36" t="s">
        <v>4184</v>
      </c>
      <c r="L823" s="38">
        <v>47087</v>
      </c>
      <c r="M823" s="38"/>
      <c r="N823" s="36">
        <v>138</v>
      </c>
      <c r="O823" s="36">
        <v>0</v>
      </c>
      <c r="P823" s="36">
        <v>0</v>
      </c>
      <c r="Q823" s="36">
        <v>0</v>
      </c>
      <c r="R823" s="36" t="s">
        <v>458</v>
      </c>
      <c r="S823" s="36" t="s">
        <v>841</v>
      </c>
      <c r="T823" s="36"/>
      <c r="U823" s="36" t="s">
        <v>460</v>
      </c>
      <c r="V823" s="38"/>
      <c r="W823" s="38"/>
      <c r="X823" s="38"/>
      <c r="Y823" s="38"/>
      <c r="Z823" s="36"/>
      <c r="AA823" s="36" t="s">
        <v>462</v>
      </c>
      <c r="AB823" s="36" t="s">
        <v>478</v>
      </c>
      <c r="AC823" s="36"/>
      <c r="AD823" s="36"/>
      <c r="AE823" s="36">
        <v>103422</v>
      </c>
      <c r="AF823" s="36">
        <v>103421</v>
      </c>
      <c r="AG823" s="36"/>
    </row>
    <row r="824" spans="1:33" ht="52.5" customHeight="1" x14ac:dyDescent="0.25">
      <c r="A824" s="36">
        <v>99513</v>
      </c>
      <c r="B824" s="36" t="s">
        <v>4185</v>
      </c>
      <c r="C824" s="36" t="s">
        <v>4186</v>
      </c>
      <c r="D824" s="36"/>
      <c r="E824" s="36" t="s">
        <v>4187</v>
      </c>
      <c r="F824" s="36" t="s">
        <v>4188</v>
      </c>
      <c r="G824" s="36" t="s">
        <v>440</v>
      </c>
      <c r="H824" s="36"/>
      <c r="I824" s="36" t="s">
        <v>195</v>
      </c>
      <c r="J824" s="36" t="s">
        <v>613</v>
      </c>
      <c r="K824" s="36" t="s">
        <v>4189</v>
      </c>
      <c r="L824" s="38">
        <v>47088</v>
      </c>
      <c r="M824" s="38"/>
      <c r="N824" s="36">
        <v>345</v>
      </c>
      <c r="O824" s="36">
        <v>63.36</v>
      </c>
      <c r="P824" s="36">
        <v>0</v>
      </c>
      <c r="Q824" s="36">
        <v>0</v>
      </c>
      <c r="R824" s="36" t="s">
        <v>458</v>
      </c>
      <c r="S824" s="36" t="s">
        <v>740</v>
      </c>
      <c r="T824" s="36" t="s">
        <v>740</v>
      </c>
      <c r="U824" s="36" t="s">
        <v>934</v>
      </c>
      <c r="V824" s="38"/>
      <c r="W824" s="38"/>
      <c r="X824" s="38"/>
      <c r="Y824" s="38"/>
      <c r="Z824" s="36" t="s">
        <v>4190</v>
      </c>
      <c r="AA824" s="36" t="s">
        <v>462</v>
      </c>
      <c r="AB824" s="36"/>
      <c r="AC824" s="36"/>
      <c r="AD824" s="36"/>
      <c r="AE824" s="36">
        <v>99514</v>
      </c>
      <c r="AF824" s="36">
        <v>99513</v>
      </c>
      <c r="AG824" s="36"/>
    </row>
    <row r="825" spans="1:33" ht="52.5" customHeight="1" x14ac:dyDescent="0.25">
      <c r="A825" s="36">
        <v>99020</v>
      </c>
      <c r="B825" s="36" t="s">
        <v>4191</v>
      </c>
      <c r="C825" s="36" t="s">
        <v>4192</v>
      </c>
      <c r="D825" s="36"/>
      <c r="E825" s="36" t="s">
        <v>3684</v>
      </c>
      <c r="F825" s="36" t="s">
        <v>3684</v>
      </c>
      <c r="G825" s="36" t="s">
        <v>440</v>
      </c>
      <c r="H825" s="36"/>
      <c r="I825" s="36" t="s">
        <v>195</v>
      </c>
      <c r="J825" s="36" t="s">
        <v>613</v>
      </c>
      <c r="K825" s="36" t="s">
        <v>4193</v>
      </c>
      <c r="L825" s="38">
        <v>47088</v>
      </c>
      <c r="M825" s="38"/>
      <c r="N825" s="36">
        <v>345</v>
      </c>
      <c r="O825" s="36">
        <v>0</v>
      </c>
      <c r="P825" s="36">
        <v>0</v>
      </c>
      <c r="Q825" s="36">
        <v>1200</v>
      </c>
      <c r="R825" s="36" t="s">
        <v>4194</v>
      </c>
      <c r="S825" s="36" t="s">
        <v>3687</v>
      </c>
      <c r="T825" s="36" t="s">
        <v>3687</v>
      </c>
      <c r="U825" s="36" t="s">
        <v>475</v>
      </c>
      <c r="V825" s="38"/>
      <c r="W825" s="38"/>
      <c r="X825" s="38"/>
      <c r="Y825" s="38"/>
      <c r="Z825" s="36" t="s">
        <v>4195</v>
      </c>
      <c r="AA825" s="36" t="s">
        <v>462</v>
      </c>
      <c r="AB825" s="36"/>
      <c r="AC825" s="36"/>
      <c r="AD825" s="36"/>
      <c r="AE825" s="36">
        <v>99021</v>
      </c>
      <c r="AF825" s="36">
        <v>99020</v>
      </c>
      <c r="AG825" s="36"/>
    </row>
    <row r="826" spans="1:33" ht="52.5" customHeight="1" x14ac:dyDescent="0.25">
      <c r="A826" s="36">
        <v>92278</v>
      </c>
      <c r="B826" s="36" t="s">
        <v>4196</v>
      </c>
      <c r="C826" s="36"/>
      <c r="D826" s="36"/>
      <c r="E826" s="36"/>
      <c r="F826" s="36"/>
      <c r="G826" s="36" t="s">
        <v>440</v>
      </c>
      <c r="H826" s="36"/>
      <c r="I826" s="36" t="s">
        <v>154</v>
      </c>
      <c r="J826" s="36" t="s">
        <v>674</v>
      </c>
      <c r="K826" s="36" t="s">
        <v>4197</v>
      </c>
      <c r="L826" s="38">
        <v>47088</v>
      </c>
      <c r="M826" s="38"/>
      <c r="N826" s="36">
        <v>345</v>
      </c>
      <c r="O826" s="36">
        <v>79.28</v>
      </c>
      <c r="P826" s="36">
        <v>0</v>
      </c>
      <c r="Q826" s="36">
        <v>1500</v>
      </c>
      <c r="R826" s="36" t="s">
        <v>458</v>
      </c>
      <c r="S826" s="36" t="s">
        <v>1092</v>
      </c>
      <c r="T826" s="36" t="s">
        <v>740</v>
      </c>
      <c r="U826" s="36" t="s">
        <v>520</v>
      </c>
      <c r="V826" s="38"/>
      <c r="W826" s="38"/>
      <c r="X826" s="38"/>
      <c r="Y826" s="38"/>
      <c r="Z826" s="36" t="s">
        <v>4198</v>
      </c>
      <c r="AA826" s="36" t="s">
        <v>462</v>
      </c>
      <c r="AB826" s="36"/>
      <c r="AC826" s="36"/>
      <c r="AD826" s="36"/>
      <c r="AE826" s="36">
        <v>92279</v>
      </c>
      <c r="AF826" s="36">
        <v>92278</v>
      </c>
      <c r="AG826" s="36"/>
    </row>
    <row r="827" spans="1:33" ht="52.5" customHeight="1" x14ac:dyDescent="0.25">
      <c r="A827" s="36">
        <v>99518</v>
      </c>
      <c r="B827" s="36" t="s">
        <v>4199</v>
      </c>
      <c r="C827" s="36" t="s">
        <v>4200</v>
      </c>
      <c r="D827" s="36"/>
      <c r="E827" s="36" t="s">
        <v>4187</v>
      </c>
      <c r="F827" s="36" t="s">
        <v>4201</v>
      </c>
      <c r="G827" s="36" t="s">
        <v>440</v>
      </c>
      <c r="H827" s="36"/>
      <c r="I827" s="36" t="s">
        <v>195</v>
      </c>
      <c r="J827" s="36" t="s">
        <v>613</v>
      </c>
      <c r="K827" s="36" t="s">
        <v>4202</v>
      </c>
      <c r="L827" s="38">
        <v>47088</v>
      </c>
      <c r="M827" s="38"/>
      <c r="N827" s="36">
        <v>138</v>
      </c>
      <c r="O827" s="36">
        <v>120</v>
      </c>
      <c r="P827" s="36">
        <v>0</v>
      </c>
      <c r="Q827" s="36">
        <v>0</v>
      </c>
      <c r="R827" s="36" t="s">
        <v>458</v>
      </c>
      <c r="S827" s="36" t="s">
        <v>740</v>
      </c>
      <c r="T827" s="36" t="s">
        <v>740</v>
      </c>
      <c r="U827" s="36" t="s">
        <v>934</v>
      </c>
      <c r="V827" s="38"/>
      <c r="W827" s="38"/>
      <c r="X827" s="38"/>
      <c r="Y827" s="38"/>
      <c r="Z827" s="36" t="s">
        <v>4203</v>
      </c>
      <c r="AA827" s="36" t="s">
        <v>462</v>
      </c>
      <c r="AB827" s="36"/>
      <c r="AC827" s="36"/>
      <c r="AD827" s="36"/>
      <c r="AE827" s="36">
        <v>99519</v>
      </c>
      <c r="AF827" s="36">
        <v>99518</v>
      </c>
      <c r="AG827" s="36"/>
    </row>
    <row r="828" spans="1:33" ht="52.5" customHeight="1" x14ac:dyDescent="0.25">
      <c r="A828" s="36">
        <v>99018</v>
      </c>
      <c r="B828" s="36" t="s">
        <v>4204</v>
      </c>
      <c r="C828" s="36" t="s">
        <v>4205</v>
      </c>
      <c r="D828" s="36"/>
      <c r="E828" s="36" t="s">
        <v>2264</v>
      </c>
      <c r="F828" s="36" t="s">
        <v>4206</v>
      </c>
      <c r="G828" s="36" t="s">
        <v>440</v>
      </c>
      <c r="H828" s="36"/>
      <c r="I828" s="36" t="s">
        <v>195</v>
      </c>
      <c r="J828" s="36" t="s">
        <v>613</v>
      </c>
      <c r="K828" s="36" t="s">
        <v>4207</v>
      </c>
      <c r="L828" s="38">
        <v>47088</v>
      </c>
      <c r="M828" s="38"/>
      <c r="N828" s="36">
        <v>345</v>
      </c>
      <c r="O828" s="36">
        <v>50</v>
      </c>
      <c r="P828" s="36">
        <v>0</v>
      </c>
      <c r="Q828" s="36">
        <v>1200</v>
      </c>
      <c r="R828" s="36" t="s">
        <v>4194</v>
      </c>
      <c r="S828" s="36" t="s">
        <v>2267</v>
      </c>
      <c r="T828" s="36" t="s">
        <v>740</v>
      </c>
      <c r="U828" s="36" t="s">
        <v>520</v>
      </c>
      <c r="V828" s="38"/>
      <c r="W828" s="38"/>
      <c r="X828" s="38"/>
      <c r="Y828" s="38"/>
      <c r="Z828" s="36" t="s">
        <v>4208</v>
      </c>
      <c r="AA828" s="36" t="s">
        <v>462</v>
      </c>
      <c r="AB828" s="36"/>
      <c r="AC828" s="36"/>
      <c r="AD828" s="36"/>
      <c r="AE828" s="36">
        <v>99019</v>
      </c>
      <c r="AF828" s="36">
        <v>99018</v>
      </c>
      <c r="AG828" s="36"/>
    </row>
    <row r="829" spans="1:33" ht="52.5" customHeight="1" x14ac:dyDescent="0.25">
      <c r="A829" s="36">
        <v>98953</v>
      </c>
      <c r="B829" s="36" t="s">
        <v>4209</v>
      </c>
      <c r="C829" s="36" t="s">
        <v>4210</v>
      </c>
      <c r="D829" s="36"/>
      <c r="E829" s="36" t="s">
        <v>2352</v>
      </c>
      <c r="F829" s="36" t="s">
        <v>4211</v>
      </c>
      <c r="G829" s="36" t="s">
        <v>440</v>
      </c>
      <c r="H829" s="36"/>
      <c r="I829" s="36" t="s">
        <v>195</v>
      </c>
      <c r="J829" s="36" t="s">
        <v>613</v>
      </c>
      <c r="K829" s="36" t="s">
        <v>4212</v>
      </c>
      <c r="L829" s="38">
        <v>47088</v>
      </c>
      <c r="M829" s="38"/>
      <c r="N829" s="36">
        <v>138</v>
      </c>
      <c r="O829" s="36">
        <v>0</v>
      </c>
      <c r="P829" s="36">
        <v>13.75</v>
      </c>
      <c r="Q829" s="36">
        <v>0</v>
      </c>
      <c r="R829" s="36" t="s">
        <v>458</v>
      </c>
      <c r="S829" s="36" t="s">
        <v>1783</v>
      </c>
      <c r="T829" s="36" t="s">
        <v>1783</v>
      </c>
      <c r="U829" s="36" t="s">
        <v>475</v>
      </c>
      <c r="V829" s="38" t="s">
        <v>4213</v>
      </c>
      <c r="W829" s="38"/>
      <c r="X829" s="38"/>
      <c r="Y829" s="38"/>
      <c r="Z829" s="36" t="s">
        <v>4214</v>
      </c>
      <c r="AA829" s="36" t="s">
        <v>462</v>
      </c>
      <c r="AB829" s="36"/>
      <c r="AC829" s="36"/>
      <c r="AD829" s="36"/>
      <c r="AE829" s="36">
        <v>98954</v>
      </c>
      <c r="AF829" s="36">
        <v>98953</v>
      </c>
      <c r="AG829" s="36"/>
    </row>
    <row r="830" spans="1:33" ht="52.5" customHeight="1" x14ac:dyDescent="0.25">
      <c r="A830" s="36" t="s">
        <v>4215</v>
      </c>
      <c r="B830" s="36" t="s">
        <v>4216</v>
      </c>
      <c r="C830" s="36" t="s">
        <v>4217</v>
      </c>
      <c r="D830" s="36"/>
      <c r="E830" s="36" t="s">
        <v>4218</v>
      </c>
      <c r="F830" s="36" t="s">
        <v>4219</v>
      </c>
      <c r="G830" s="36" t="s">
        <v>440</v>
      </c>
      <c r="H830" s="36"/>
      <c r="I830" s="36" t="s">
        <v>195</v>
      </c>
      <c r="J830" s="36" t="s">
        <v>613</v>
      </c>
      <c r="K830" s="36" t="s">
        <v>4220</v>
      </c>
      <c r="L830" s="38">
        <v>47088</v>
      </c>
      <c r="M830" s="38"/>
      <c r="N830" s="36">
        <v>138</v>
      </c>
      <c r="O830" s="36">
        <v>13.6</v>
      </c>
      <c r="P830" s="36">
        <v>0</v>
      </c>
      <c r="Q830" s="36">
        <v>0</v>
      </c>
      <c r="R830" s="36" t="s">
        <v>458</v>
      </c>
      <c r="S830" s="36" t="s">
        <v>1861</v>
      </c>
      <c r="T830" s="36" t="s">
        <v>1861</v>
      </c>
      <c r="U830" s="36" t="s">
        <v>475</v>
      </c>
      <c r="V830" s="38"/>
      <c r="W830" s="38"/>
      <c r="X830" s="38"/>
      <c r="Y830" s="38"/>
      <c r="Z830" s="36" t="s">
        <v>4221</v>
      </c>
      <c r="AA830" s="36" t="s">
        <v>462</v>
      </c>
      <c r="AB830" s="36"/>
      <c r="AC830" s="36"/>
      <c r="AD830" s="36"/>
      <c r="AE830" s="36">
        <v>98993</v>
      </c>
      <c r="AF830" s="36">
        <v>98991</v>
      </c>
      <c r="AG830" s="36"/>
    </row>
    <row r="831" spans="1:33" ht="52.5" customHeight="1" x14ac:dyDescent="0.25">
      <c r="A831" s="36">
        <v>76768</v>
      </c>
      <c r="B831" s="36" t="s">
        <v>4222</v>
      </c>
      <c r="C831" s="36" t="s">
        <v>4223</v>
      </c>
      <c r="D831" s="36"/>
      <c r="E831" s="36" t="s">
        <v>4224</v>
      </c>
      <c r="F831" s="36" t="s">
        <v>1625</v>
      </c>
      <c r="G831" s="36" t="s">
        <v>440</v>
      </c>
      <c r="H831" s="36"/>
      <c r="I831" s="36" t="s">
        <v>143</v>
      </c>
      <c r="J831" s="36" t="s">
        <v>567</v>
      </c>
      <c r="K831" s="36"/>
      <c r="L831" s="38">
        <v>47088</v>
      </c>
      <c r="M831" s="38"/>
      <c r="N831" s="36">
        <v>69</v>
      </c>
      <c r="O831" s="36">
        <v>0</v>
      </c>
      <c r="P831" s="36">
        <v>34.619999999999997</v>
      </c>
      <c r="Q831" s="36">
        <v>0</v>
      </c>
      <c r="R831" s="36" t="s">
        <v>458</v>
      </c>
      <c r="S831" s="36" t="s">
        <v>640</v>
      </c>
      <c r="T831" s="36" t="s">
        <v>631</v>
      </c>
      <c r="U831" s="36" t="s">
        <v>460</v>
      </c>
      <c r="V831" s="38"/>
      <c r="W831" s="38"/>
      <c r="X831" s="38"/>
      <c r="Y831" s="38"/>
      <c r="Z831" s="36" t="s">
        <v>4225</v>
      </c>
      <c r="AA831" s="36" t="s">
        <v>462</v>
      </c>
      <c r="AB831" s="36"/>
      <c r="AC831" s="36"/>
      <c r="AD831" s="36"/>
      <c r="AE831" s="36">
        <v>76769</v>
      </c>
      <c r="AF831" s="36">
        <v>76768</v>
      </c>
      <c r="AG831" s="36"/>
    </row>
    <row r="832" spans="1:33" ht="52.5" customHeight="1" x14ac:dyDescent="0.25">
      <c r="A832" s="36">
        <v>109808</v>
      </c>
      <c r="B832" s="36" t="s">
        <v>4226</v>
      </c>
      <c r="C832" s="36" t="s">
        <v>4227</v>
      </c>
      <c r="D832" s="36"/>
      <c r="E832" s="36" t="s">
        <v>4228</v>
      </c>
      <c r="F832" s="36" t="s">
        <v>4229</v>
      </c>
      <c r="G832" s="36" t="s">
        <v>440</v>
      </c>
      <c r="H832" s="36"/>
      <c r="I832" s="36" t="s">
        <v>195</v>
      </c>
      <c r="J832" s="36" t="s">
        <v>768</v>
      </c>
      <c r="K832" s="36" t="s">
        <v>4230</v>
      </c>
      <c r="L832" s="38">
        <v>47088</v>
      </c>
      <c r="M832" s="38"/>
      <c r="N832" s="36">
        <v>138</v>
      </c>
      <c r="O832" s="36">
        <v>0</v>
      </c>
      <c r="P832" s="36">
        <v>25.5</v>
      </c>
      <c r="Q832" s="36">
        <v>0</v>
      </c>
      <c r="R832" s="36" t="s">
        <v>458</v>
      </c>
      <c r="S832" s="36" t="s">
        <v>1148</v>
      </c>
      <c r="T832" s="36" t="s">
        <v>770</v>
      </c>
      <c r="U832" s="36" t="s">
        <v>520</v>
      </c>
      <c r="V832" s="38" t="s">
        <v>4231</v>
      </c>
      <c r="W832" s="38">
        <v>45979</v>
      </c>
      <c r="X832" s="38">
        <v>46160</v>
      </c>
      <c r="Y832" s="38"/>
      <c r="Z832" s="36" t="s">
        <v>4232</v>
      </c>
      <c r="AA832" s="36" t="s">
        <v>462</v>
      </c>
      <c r="AB832" s="36"/>
      <c r="AC832" s="36"/>
      <c r="AD832" s="36"/>
      <c r="AE832" s="36">
        <v>111637</v>
      </c>
      <c r="AF832" s="36">
        <v>109808</v>
      </c>
      <c r="AG832" s="36" t="s">
        <v>4233</v>
      </c>
    </row>
    <row r="833" spans="1:33" ht="52.5" customHeight="1" x14ac:dyDescent="0.25">
      <c r="A833" s="36">
        <v>109845</v>
      </c>
      <c r="B833" s="36" t="s">
        <v>4234</v>
      </c>
      <c r="C833" s="36" t="s">
        <v>4235</v>
      </c>
      <c r="D833" s="36"/>
      <c r="E833" s="36" t="s">
        <v>4236</v>
      </c>
      <c r="F833" s="36" t="s">
        <v>4237</v>
      </c>
      <c r="G833" s="36" t="s">
        <v>440</v>
      </c>
      <c r="H833" s="36"/>
      <c r="I833" s="36" t="s">
        <v>195</v>
      </c>
      <c r="J833" s="36" t="s">
        <v>4238</v>
      </c>
      <c r="K833" s="36" t="s">
        <v>4239</v>
      </c>
      <c r="L833" s="38">
        <v>47088</v>
      </c>
      <c r="M833" s="38"/>
      <c r="N833" s="36">
        <v>138</v>
      </c>
      <c r="O833" s="36">
        <v>0</v>
      </c>
      <c r="P833" s="36">
        <v>19.5</v>
      </c>
      <c r="Q833" s="36">
        <v>0</v>
      </c>
      <c r="R833" s="36" t="s">
        <v>458</v>
      </c>
      <c r="S833" s="36" t="s">
        <v>1061</v>
      </c>
      <c r="T833" s="36" t="s">
        <v>1886</v>
      </c>
      <c r="U833" s="36" t="s">
        <v>520</v>
      </c>
      <c r="V833" s="38" t="s">
        <v>4240</v>
      </c>
      <c r="W833" s="38">
        <v>45979</v>
      </c>
      <c r="X833" s="38">
        <v>46160</v>
      </c>
      <c r="Y833" s="38"/>
      <c r="Z833" s="36" t="s">
        <v>4241</v>
      </c>
      <c r="AA833" s="36" t="s">
        <v>462</v>
      </c>
      <c r="AB833" s="36"/>
      <c r="AC833" s="36"/>
      <c r="AD833" s="36"/>
      <c r="AE833" s="36">
        <v>112114</v>
      </c>
      <c r="AF833" s="36">
        <v>109845</v>
      </c>
      <c r="AG833" s="36" t="s">
        <v>4242</v>
      </c>
    </row>
    <row r="834" spans="1:33" ht="52.5" customHeight="1" x14ac:dyDescent="0.25">
      <c r="A834" s="36">
        <v>110377</v>
      </c>
      <c r="B834" s="36" t="s">
        <v>4243</v>
      </c>
      <c r="C834" s="36" t="s">
        <v>4244</v>
      </c>
      <c r="D834" s="36"/>
      <c r="E834" s="36" t="s">
        <v>4245</v>
      </c>
      <c r="F834" s="36" t="s">
        <v>4246</v>
      </c>
      <c r="G834" s="36" t="s">
        <v>440</v>
      </c>
      <c r="H834" s="36"/>
      <c r="I834" s="36" t="s">
        <v>195</v>
      </c>
      <c r="J834" s="36" t="s">
        <v>4238</v>
      </c>
      <c r="K834" s="36" t="s">
        <v>4247</v>
      </c>
      <c r="L834" s="38">
        <v>47088</v>
      </c>
      <c r="M834" s="38"/>
      <c r="N834" s="36">
        <v>345</v>
      </c>
      <c r="O834" s="36">
        <v>3</v>
      </c>
      <c r="P834" s="36">
        <v>0</v>
      </c>
      <c r="Q834" s="36">
        <v>0</v>
      </c>
      <c r="R834" s="36" t="s">
        <v>458</v>
      </c>
      <c r="S834" s="36" t="s">
        <v>1194</v>
      </c>
      <c r="T834" s="36" t="s">
        <v>1194</v>
      </c>
      <c r="U834" s="36" t="s">
        <v>520</v>
      </c>
      <c r="V834" s="38" t="s">
        <v>4231</v>
      </c>
      <c r="W834" s="38">
        <v>45979</v>
      </c>
      <c r="X834" s="38">
        <v>46160</v>
      </c>
      <c r="Y834" s="38"/>
      <c r="Z834" s="36" t="s">
        <v>4248</v>
      </c>
      <c r="AA834" s="36" t="s">
        <v>462</v>
      </c>
      <c r="AB834" s="36"/>
      <c r="AC834" s="36"/>
      <c r="AD834" s="36"/>
      <c r="AE834" s="36">
        <v>112115</v>
      </c>
      <c r="AF834" s="36">
        <v>110377</v>
      </c>
      <c r="AG834" s="36" t="s">
        <v>4249</v>
      </c>
    </row>
    <row r="835" spans="1:33" ht="52.5" customHeight="1" x14ac:dyDescent="0.25">
      <c r="A835" s="36">
        <v>110268</v>
      </c>
      <c r="B835" s="36" t="s">
        <v>4250</v>
      </c>
      <c r="C835" s="36" t="s">
        <v>4250</v>
      </c>
      <c r="D835" s="36"/>
      <c r="E835" s="36" t="s">
        <v>4250</v>
      </c>
      <c r="F835" s="36" t="s">
        <v>4250</v>
      </c>
      <c r="G835" s="36" t="s">
        <v>440</v>
      </c>
      <c r="H835" s="36"/>
      <c r="I835" s="36" t="s">
        <v>195</v>
      </c>
      <c r="J835" s="36" t="s">
        <v>4238</v>
      </c>
      <c r="K835" s="36" t="s">
        <v>4251</v>
      </c>
      <c r="L835" s="38">
        <v>47088</v>
      </c>
      <c r="M835" s="38"/>
      <c r="N835" s="36">
        <v>345</v>
      </c>
      <c r="O835" s="36">
        <v>0</v>
      </c>
      <c r="P835" s="36">
        <v>0</v>
      </c>
      <c r="Q835" s="36">
        <v>0</v>
      </c>
      <c r="R835" s="36" t="s">
        <v>458</v>
      </c>
      <c r="S835" s="36" t="s">
        <v>706</v>
      </c>
      <c r="T835" s="36" t="s">
        <v>706</v>
      </c>
      <c r="U835" s="36" t="s">
        <v>520</v>
      </c>
      <c r="V835" s="38" t="s">
        <v>4240</v>
      </c>
      <c r="W835" s="38">
        <v>45979</v>
      </c>
      <c r="X835" s="38">
        <v>46160</v>
      </c>
      <c r="Y835" s="38"/>
      <c r="Z835" s="36" t="s">
        <v>4252</v>
      </c>
      <c r="AA835" s="36" t="s">
        <v>462</v>
      </c>
      <c r="AB835" s="36"/>
      <c r="AC835" s="36"/>
      <c r="AD835" s="36"/>
      <c r="AE835" s="36">
        <v>112133</v>
      </c>
      <c r="AF835" s="36">
        <v>110268</v>
      </c>
      <c r="AG835" s="36" t="s">
        <v>4253</v>
      </c>
    </row>
    <row r="836" spans="1:33" ht="52.5" customHeight="1" x14ac:dyDescent="0.25">
      <c r="A836" s="36">
        <v>105345</v>
      </c>
      <c r="B836" s="36" t="s">
        <v>4254</v>
      </c>
      <c r="C836" s="36" t="s">
        <v>2302</v>
      </c>
      <c r="D836" s="36"/>
      <c r="E836" s="36"/>
      <c r="F836" s="36"/>
      <c r="G836" s="36" t="s">
        <v>440</v>
      </c>
      <c r="H836" s="36" t="s">
        <v>4255</v>
      </c>
      <c r="I836" s="36" t="s">
        <v>195</v>
      </c>
      <c r="J836" s="36" t="s">
        <v>613</v>
      </c>
      <c r="K836" s="36"/>
      <c r="L836" s="38">
        <v>47088</v>
      </c>
      <c r="M836" s="38"/>
      <c r="N836" s="36">
        <v>138</v>
      </c>
      <c r="O836" s="36">
        <v>0</v>
      </c>
      <c r="P836" s="36">
        <v>0</v>
      </c>
      <c r="Q836" s="36">
        <v>0</v>
      </c>
      <c r="R836" s="36" t="s">
        <v>1131</v>
      </c>
      <c r="S836" s="36"/>
      <c r="T836" s="36"/>
      <c r="U836" s="36" t="s">
        <v>460</v>
      </c>
      <c r="V836" s="38"/>
      <c r="W836" s="38"/>
      <c r="X836" s="38"/>
      <c r="Y836" s="38"/>
      <c r="Z836" s="36" t="s">
        <v>4256</v>
      </c>
      <c r="AA836" s="36" t="s">
        <v>462</v>
      </c>
      <c r="AB836" s="36"/>
      <c r="AC836" s="36"/>
      <c r="AD836" s="36"/>
      <c r="AE836" s="36">
        <v>105412</v>
      </c>
      <c r="AF836" s="36">
        <v>105345</v>
      </c>
      <c r="AG836" s="36"/>
    </row>
    <row r="837" spans="1:33" ht="52.5" customHeight="1" x14ac:dyDescent="0.25">
      <c r="A837" s="36">
        <v>92911</v>
      </c>
      <c r="B837" s="36" t="s">
        <v>4257</v>
      </c>
      <c r="C837" s="36" t="s">
        <v>4257</v>
      </c>
      <c r="D837" s="36"/>
      <c r="E837" s="36" t="s">
        <v>4258</v>
      </c>
      <c r="F837" s="36" t="s">
        <v>4258</v>
      </c>
      <c r="G837" s="36" t="s">
        <v>440</v>
      </c>
      <c r="H837" s="36"/>
      <c r="I837" s="36" t="s">
        <v>195</v>
      </c>
      <c r="J837" s="36" t="s">
        <v>613</v>
      </c>
      <c r="K837" s="36" t="s">
        <v>4259</v>
      </c>
      <c r="L837" s="38">
        <v>47093</v>
      </c>
      <c r="M837" s="38">
        <v>46522</v>
      </c>
      <c r="N837" s="36">
        <v>138</v>
      </c>
      <c r="O837" s="36">
        <v>0</v>
      </c>
      <c r="P837" s="36">
        <v>0</v>
      </c>
      <c r="Q837" s="36">
        <v>0</v>
      </c>
      <c r="R837" s="36" t="s">
        <v>1131</v>
      </c>
      <c r="S837" s="36"/>
      <c r="T837" s="36"/>
      <c r="U837" s="36" t="s">
        <v>460</v>
      </c>
      <c r="V837" s="38"/>
      <c r="W837" s="38"/>
      <c r="X837" s="38"/>
      <c r="Y837" s="38"/>
      <c r="Z837" s="36">
        <v>1397</v>
      </c>
      <c r="AA837" s="36" t="s">
        <v>462</v>
      </c>
      <c r="AB837" s="36"/>
      <c r="AC837" s="36"/>
      <c r="AD837" s="36"/>
      <c r="AE837" s="36">
        <v>92912</v>
      </c>
      <c r="AF837" s="36">
        <v>92911</v>
      </c>
      <c r="AG837" s="36"/>
    </row>
    <row r="838" spans="1:33" ht="52.5" customHeight="1" x14ac:dyDescent="0.25">
      <c r="A838" s="36">
        <v>102561</v>
      </c>
      <c r="B838" s="36" t="s">
        <v>4260</v>
      </c>
      <c r="C838" s="36"/>
      <c r="D838" s="36"/>
      <c r="E838" s="36">
        <v>250</v>
      </c>
      <c r="F838" s="36">
        <v>254</v>
      </c>
      <c r="G838" s="36" t="s">
        <v>440</v>
      </c>
      <c r="H838" s="36"/>
      <c r="I838" s="36" t="s">
        <v>658</v>
      </c>
      <c r="J838" s="36" t="s">
        <v>659</v>
      </c>
      <c r="K838" s="36"/>
      <c r="L838" s="38">
        <v>47095</v>
      </c>
      <c r="M838" s="38"/>
      <c r="N838" s="36">
        <v>69</v>
      </c>
      <c r="O838" s="36">
        <v>0</v>
      </c>
      <c r="P838" s="36">
        <v>2</v>
      </c>
      <c r="Q838" s="36">
        <v>0</v>
      </c>
      <c r="R838" s="36" t="s">
        <v>458</v>
      </c>
      <c r="S838" s="36" t="s">
        <v>4261</v>
      </c>
      <c r="T838" s="36" t="s">
        <v>4261</v>
      </c>
      <c r="U838" s="36" t="s">
        <v>460</v>
      </c>
      <c r="V838" s="38"/>
      <c r="W838" s="38"/>
      <c r="X838" s="38"/>
      <c r="Y838" s="38"/>
      <c r="Z838" s="36" t="s">
        <v>4262</v>
      </c>
      <c r="AA838" s="36" t="s">
        <v>462</v>
      </c>
      <c r="AB838" s="36"/>
      <c r="AC838" s="36"/>
      <c r="AD838" s="36"/>
      <c r="AE838" s="36">
        <v>102562</v>
      </c>
      <c r="AF838" s="36">
        <v>102561</v>
      </c>
      <c r="AG838" s="36"/>
    </row>
    <row r="839" spans="1:33" ht="52.5" customHeight="1" x14ac:dyDescent="0.25">
      <c r="A839" s="36">
        <v>99620</v>
      </c>
      <c r="B839" s="36" t="s">
        <v>4263</v>
      </c>
      <c r="C839" s="36" t="s">
        <v>4263</v>
      </c>
      <c r="D839" s="36"/>
      <c r="E839" s="36" t="s">
        <v>4264</v>
      </c>
      <c r="F839" s="36" t="s">
        <v>4265</v>
      </c>
      <c r="G839" s="36" t="s">
        <v>440</v>
      </c>
      <c r="H839" s="36"/>
      <c r="I839" s="36" t="s">
        <v>195</v>
      </c>
      <c r="J839" s="36" t="s">
        <v>613</v>
      </c>
      <c r="K839" s="36" t="s">
        <v>4266</v>
      </c>
      <c r="L839" s="38">
        <v>47102</v>
      </c>
      <c r="M839" s="38"/>
      <c r="N839" s="36">
        <v>345</v>
      </c>
      <c r="O839" s="36">
        <v>0</v>
      </c>
      <c r="P839" s="36">
        <v>65</v>
      </c>
      <c r="Q839" s="36">
        <v>0</v>
      </c>
      <c r="R839" s="36" t="s">
        <v>458</v>
      </c>
      <c r="S839" s="36" t="s">
        <v>1033</v>
      </c>
      <c r="T839" s="36" t="s">
        <v>2002</v>
      </c>
      <c r="U839" s="36" t="s">
        <v>520</v>
      </c>
      <c r="V839" s="38" t="s">
        <v>1062</v>
      </c>
      <c r="W839" s="38"/>
      <c r="X839" s="38"/>
      <c r="Y839" s="38"/>
      <c r="Z839" s="36" t="s">
        <v>4267</v>
      </c>
      <c r="AA839" s="36" t="s">
        <v>462</v>
      </c>
      <c r="AB839" s="36"/>
      <c r="AC839" s="36"/>
      <c r="AD839" s="36"/>
      <c r="AE839" s="36">
        <v>99621</v>
      </c>
      <c r="AF839" s="36">
        <v>99620</v>
      </c>
      <c r="AG839" s="36"/>
    </row>
    <row r="840" spans="1:33" ht="52.5" customHeight="1" x14ac:dyDescent="0.25">
      <c r="A840" s="36">
        <v>99626</v>
      </c>
      <c r="B840" s="36" t="s">
        <v>4268</v>
      </c>
      <c r="C840" s="36" t="s">
        <v>4268</v>
      </c>
      <c r="D840" s="36"/>
      <c r="E840" s="36" t="s">
        <v>4269</v>
      </c>
      <c r="F840" s="36" t="s">
        <v>4270</v>
      </c>
      <c r="G840" s="36" t="s">
        <v>440</v>
      </c>
      <c r="H840" s="36"/>
      <c r="I840" s="36" t="s">
        <v>195</v>
      </c>
      <c r="J840" s="36" t="s">
        <v>613</v>
      </c>
      <c r="K840" s="36" t="s">
        <v>4271</v>
      </c>
      <c r="L840" s="38">
        <v>47102</v>
      </c>
      <c r="M840" s="38"/>
      <c r="N840" s="36">
        <v>345</v>
      </c>
      <c r="O840" s="36">
        <v>0</v>
      </c>
      <c r="P840" s="36">
        <v>33</v>
      </c>
      <c r="Q840" s="36">
        <v>0</v>
      </c>
      <c r="R840" s="36" t="s">
        <v>458</v>
      </c>
      <c r="S840" s="36" t="s">
        <v>1033</v>
      </c>
      <c r="T840" s="36" t="s">
        <v>4272</v>
      </c>
      <c r="U840" s="36" t="s">
        <v>520</v>
      </c>
      <c r="V840" s="38" t="s">
        <v>1062</v>
      </c>
      <c r="W840" s="38"/>
      <c r="X840" s="38"/>
      <c r="Y840" s="38"/>
      <c r="Z840" s="36" t="s">
        <v>4273</v>
      </c>
      <c r="AA840" s="36" t="s">
        <v>462</v>
      </c>
      <c r="AB840" s="36"/>
      <c r="AC840" s="36"/>
      <c r="AD840" s="36"/>
      <c r="AE840" s="36">
        <v>99627</v>
      </c>
      <c r="AF840" s="36">
        <v>99626</v>
      </c>
      <c r="AG840" s="36"/>
    </row>
    <row r="841" spans="1:33" ht="52.5" customHeight="1" x14ac:dyDescent="0.25">
      <c r="A841" s="36">
        <v>87699</v>
      </c>
      <c r="B841" s="36" t="s">
        <v>4274</v>
      </c>
      <c r="C841" s="36" t="s">
        <v>4275</v>
      </c>
      <c r="D841" s="36"/>
      <c r="E841" s="36" t="s">
        <v>2387</v>
      </c>
      <c r="F841" s="36" t="s">
        <v>4276</v>
      </c>
      <c r="G841" s="36" t="s">
        <v>440</v>
      </c>
      <c r="H841" s="36"/>
      <c r="I841" s="36" t="s">
        <v>195</v>
      </c>
      <c r="J841" s="36" t="s">
        <v>613</v>
      </c>
      <c r="K841" s="36" t="s">
        <v>4277</v>
      </c>
      <c r="L841" s="38">
        <v>47102</v>
      </c>
      <c r="M841" s="38"/>
      <c r="N841" s="36">
        <v>138</v>
      </c>
      <c r="O841" s="36">
        <v>0</v>
      </c>
      <c r="P841" s="36">
        <v>17.2</v>
      </c>
      <c r="Q841" s="36">
        <v>0</v>
      </c>
      <c r="R841" s="36" t="s">
        <v>458</v>
      </c>
      <c r="S841" s="36" t="s">
        <v>701</v>
      </c>
      <c r="T841" s="36" t="s">
        <v>701</v>
      </c>
      <c r="U841" s="36" t="s">
        <v>520</v>
      </c>
      <c r="V841" s="38" t="s">
        <v>702</v>
      </c>
      <c r="W841" s="38"/>
      <c r="X841" s="38"/>
      <c r="Y841" s="38"/>
      <c r="Z841" s="36" t="s">
        <v>4278</v>
      </c>
      <c r="AA841" s="36" t="s">
        <v>462</v>
      </c>
      <c r="AB841" s="36"/>
      <c r="AC841" s="36"/>
      <c r="AD841" s="36"/>
      <c r="AE841" s="36">
        <v>87700</v>
      </c>
      <c r="AF841" s="36">
        <v>87699</v>
      </c>
      <c r="AG841" s="36" t="s">
        <v>4279</v>
      </c>
    </row>
    <row r="842" spans="1:33" ht="52.5" customHeight="1" x14ac:dyDescent="0.25">
      <c r="A842" s="36">
        <v>87703</v>
      </c>
      <c r="B842" s="36" t="s">
        <v>4280</v>
      </c>
      <c r="C842" s="36" t="s">
        <v>4281</v>
      </c>
      <c r="D842" s="36"/>
      <c r="E842" s="36" t="s">
        <v>2387</v>
      </c>
      <c r="F842" s="36" t="s">
        <v>4276</v>
      </c>
      <c r="G842" s="36" t="s">
        <v>440</v>
      </c>
      <c r="H842" s="36"/>
      <c r="I842" s="36" t="s">
        <v>195</v>
      </c>
      <c r="J842" s="36" t="s">
        <v>613</v>
      </c>
      <c r="K842" s="36" t="s">
        <v>4282</v>
      </c>
      <c r="L842" s="38">
        <v>47102</v>
      </c>
      <c r="M842" s="38"/>
      <c r="N842" s="36">
        <v>138</v>
      </c>
      <c r="O842" s="36">
        <v>0</v>
      </c>
      <c r="P842" s="36">
        <v>24.8</v>
      </c>
      <c r="Q842" s="36">
        <v>0</v>
      </c>
      <c r="R842" s="36" t="s">
        <v>458</v>
      </c>
      <c r="S842" s="36" t="s">
        <v>701</v>
      </c>
      <c r="T842" s="36" t="s">
        <v>701</v>
      </c>
      <c r="U842" s="36" t="s">
        <v>520</v>
      </c>
      <c r="V842" s="38" t="s">
        <v>702</v>
      </c>
      <c r="W842" s="38"/>
      <c r="X842" s="38"/>
      <c r="Y842" s="38"/>
      <c r="Z842" s="36" t="s">
        <v>4283</v>
      </c>
      <c r="AA842" s="36" t="s">
        <v>462</v>
      </c>
      <c r="AB842" s="36"/>
      <c r="AC842" s="36"/>
      <c r="AD842" s="36"/>
      <c r="AE842" s="36">
        <v>87704</v>
      </c>
      <c r="AF842" s="36">
        <v>87703</v>
      </c>
      <c r="AG842" s="36" t="s">
        <v>4284</v>
      </c>
    </row>
    <row r="843" spans="1:33" ht="52.5" customHeight="1" x14ac:dyDescent="0.25">
      <c r="A843" s="36">
        <v>87711</v>
      </c>
      <c r="B843" s="36" t="s">
        <v>4285</v>
      </c>
      <c r="C843" s="36" t="s">
        <v>4286</v>
      </c>
      <c r="D843" s="36"/>
      <c r="E843" s="36" t="s">
        <v>1311</v>
      </c>
      <c r="F843" s="36" t="s">
        <v>4276</v>
      </c>
      <c r="G843" s="36" t="s">
        <v>440</v>
      </c>
      <c r="H843" s="36"/>
      <c r="I843" s="36" t="s">
        <v>195</v>
      </c>
      <c r="J843" s="36" t="s">
        <v>613</v>
      </c>
      <c r="K843" s="36" t="s">
        <v>4287</v>
      </c>
      <c r="L843" s="38">
        <v>47102</v>
      </c>
      <c r="M843" s="38"/>
      <c r="N843" s="36">
        <v>138</v>
      </c>
      <c r="O843" s="36">
        <v>0</v>
      </c>
      <c r="P843" s="36">
        <v>7</v>
      </c>
      <c r="Q843" s="36">
        <v>0</v>
      </c>
      <c r="R843" s="36" t="s">
        <v>458</v>
      </c>
      <c r="S843" s="36" t="s">
        <v>701</v>
      </c>
      <c r="T843" s="36" t="s">
        <v>701</v>
      </c>
      <c r="U843" s="36" t="s">
        <v>520</v>
      </c>
      <c r="V843" s="38" t="s">
        <v>702</v>
      </c>
      <c r="W843" s="38"/>
      <c r="X843" s="38"/>
      <c r="Y843" s="38"/>
      <c r="Z843" s="36" t="s">
        <v>4288</v>
      </c>
      <c r="AA843" s="36" t="s">
        <v>462</v>
      </c>
      <c r="AB843" s="36"/>
      <c r="AC843" s="36"/>
      <c r="AD843" s="36"/>
      <c r="AE843" s="36">
        <v>87712</v>
      </c>
      <c r="AF843" s="36">
        <v>87711</v>
      </c>
      <c r="AG843" s="36"/>
    </row>
    <row r="844" spans="1:33" ht="52.5" customHeight="1" x14ac:dyDescent="0.25">
      <c r="A844" s="36" t="s">
        <v>4289</v>
      </c>
      <c r="B844" s="36" t="s">
        <v>2397</v>
      </c>
      <c r="C844" s="36" t="s">
        <v>4290</v>
      </c>
      <c r="D844" s="36"/>
      <c r="E844" s="36" t="s">
        <v>2400</v>
      </c>
      <c r="F844" s="36" t="s">
        <v>4291</v>
      </c>
      <c r="G844" s="36" t="s">
        <v>440</v>
      </c>
      <c r="H844" s="36"/>
      <c r="I844" s="36" t="s">
        <v>195</v>
      </c>
      <c r="J844" s="36" t="s">
        <v>613</v>
      </c>
      <c r="K844" s="36" t="s">
        <v>2401</v>
      </c>
      <c r="L844" s="38">
        <v>47102</v>
      </c>
      <c r="M844" s="38"/>
      <c r="N844" s="36">
        <v>69</v>
      </c>
      <c r="O844" s="36">
        <v>0</v>
      </c>
      <c r="P844" s="36">
        <v>10.1</v>
      </c>
      <c r="Q844" s="36">
        <v>0</v>
      </c>
      <c r="R844" s="36" t="s">
        <v>458</v>
      </c>
      <c r="S844" s="36" t="s">
        <v>1021</v>
      </c>
      <c r="T844" s="36" t="s">
        <v>1021</v>
      </c>
      <c r="U844" s="36" t="s">
        <v>475</v>
      </c>
      <c r="V844" s="38"/>
      <c r="W844" s="38"/>
      <c r="X844" s="38"/>
      <c r="Y844" s="38"/>
      <c r="Z844" s="36" t="s">
        <v>4292</v>
      </c>
      <c r="AA844" s="36" t="s">
        <v>462</v>
      </c>
      <c r="AB844" s="36"/>
      <c r="AC844" s="36"/>
      <c r="AD844" s="36"/>
      <c r="AE844" s="36">
        <v>91607</v>
      </c>
      <c r="AF844" s="36">
        <v>71910</v>
      </c>
      <c r="AG844" s="36"/>
    </row>
    <row r="845" spans="1:33" ht="52.5" customHeight="1" x14ac:dyDescent="0.25">
      <c r="A845" s="36" t="s">
        <v>4293</v>
      </c>
      <c r="B845" s="36" t="s">
        <v>2336</v>
      </c>
      <c r="C845" s="36" t="s">
        <v>4294</v>
      </c>
      <c r="D845" s="36"/>
      <c r="E845" s="36" t="s">
        <v>2339</v>
      </c>
      <c r="F845" s="36" t="s">
        <v>4295</v>
      </c>
      <c r="G845" s="36" t="s">
        <v>440</v>
      </c>
      <c r="H845" s="36" t="s">
        <v>2340</v>
      </c>
      <c r="I845" s="36" t="s">
        <v>195</v>
      </c>
      <c r="J845" s="36" t="s">
        <v>768</v>
      </c>
      <c r="K845" s="36" t="s">
        <v>2340</v>
      </c>
      <c r="L845" s="38">
        <v>47102</v>
      </c>
      <c r="M845" s="38"/>
      <c r="N845" s="36">
        <v>345</v>
      </c>
      <c r="O845" s="36">
        <v>0</v>
      </c>
      <c r="P845" s="36">
        <v>16.8</v>
      </c>
      <c r="Q845" s="36">
        <v>0</v>
      </c>
      <c r="R845" s="36" t="s">
        <v>458</v>
      </c>
      <c r="S845" s="36" t="s">
        <v>770</v>
      </c>
      <c r="T845" s="36" t="s">
        <v>770</v>
      </c>
      <c r="U845" s="36" t="s">
        <v>520</v>
      </c>
      <c r="V845" s="38" t="s">
        <v>2342</v>
      </c>
      <c r="W845" s="38">
        <v>45861</v>
      </c>
      <c r="X845" s="38"/>
      <c r="Y845" s="38"/>
      <c r="Z845" s="36" t="s">
        <v>4296</v>
      </c>
      <c r="AA845" s="36" t="s">
        <v>462</v>
      </c>
      <c r="AB845" s="36"/>
      <c r="AC845" s="36"/>
      <c r="AD845" s="36"/>
      <c r="AE845" s="36">
        <v>93064</v>
      </c>
      <c r="AF845" s="36">
        <v>92852</v>
      </c>
      <c r="AG845" s="36"/>
    </row>
    <row r="846" spans="1:33" ht="52.5" customHeight="1" x14ac:dyDescent="0.25">
      <c r="A846" s="36">
        <v>68700</v>
      </c>
      <c r="B846" s="36" t="s">
        <v>4297</v>
      </c>
      <c r="C846" s="36" t="s">
        <v>2425</v>
      </c>
      <c r="D846" s="36"/>
      <c r="E846" s="36" t="s">
        <v>4298</v>
      </c>
      <c r="F846" s="36" t="s">
        <v>4299</v>
      </c>
      <c r="G846" s="36" t="s">
        <v>440</v>
      </c>
      <c r="H846" s="36"/>
      <c r="I846" s="36" t="s">
        <v>195</v>
      </c>
      <c r="J846" s="36" t="s">
        <v>768</v>
      </c>
      <c r="K846" s="36" t="s">
        <v>4300</v>
      </c>
      <c r="L846" s="38">
        <v>47102</v>
      </c>
      <c r="M846" s="38"/>
      <c r="N846" s="36">
        <v>69</v>
      </c>
      <c r="O846" s="36">
        <v>0</v>
      </c>
      <c r="P846" s="36">
        <v>35</v>
      </c>
      <c r="Q846" s="36">
        <v>0</v>
      </c>
      <c r="R846" s="36" t="s">
        <v>458</v>
      </c>
      <c r="S846" s="36" t="s">
        <v>4301</v>
      </c>
      <c r="T846" s="36" t="s">
        <v>770</v>
      </c>
      <c r="U846" s="36" t="s">
        <v>460</v>
      </c>
      <c r="V846" s="38"/>
      <c r="W846" s="38"/>
      <c r="X846" s="38"/>
      <c r="Y846" s="38"/>
      <c r="Z846" s="36" t="s">
        <v>4302</v>
      </c>
      <c r="AA846" s="36" t="s">
        <v>462</v>
      </c>
      <c r="AB846" s="36"/>
      <c r="AC846" s="36"/>
      <c r="AD846" s="36"/>
      <c r="AE846" s="36">
        <v>68701</v>
      </c>
      <c r="AF846" s="36">
        <v>68700</v>
      </c>
      <c r="AG846" s="36"/>
    </row>
    <row r="847" spans="1:33" ht="52.5" customHeight="1" x14ac:dyDescent="0.25">
      <c r="A847" s="36" t="s">
        <v>4303</v>
      </c>
      <c r="B847" s="36" t="s">
        <v>4304</v>
      </c>
      <c r="C847" s="36" t="s">
        <v>4304</v>
      </c>
      <c r="D847" s="36"/>
      <c r="E847" s="36" t="s">
        <v>1136</v>
      </c>
      <c r="F847" s="36" t="s">
        <v>4305</v>
      </c>
      <c r="G847" s="36" t="s">
        <v>440</v>
      </c>
      <c r="H847" s="36"/>
      <c r="I847" s="36" t="s">
        <v>195</v>
      </c>
      <c r="J847" s="36" t="s">
        <v>613</v>
      </c>
      <c r="K847" s="36" t="s">
        <v>1081</v>
      </c>
      <c r="L847" s="38">
        <v>47102</v>
      </c>
      <c r="M847" s="38"/>
      <c r="N847" s="36">
        <v>345</v>
      </c>
      <c r="O847" s="36">
        <v>0</v>
      </c>
      <c r="P847" s="36">
        <v>60.2</v>
      </c>
      <c r="Q847" s="36">
        <v>0</v>
      </c>
      <c r="R847" s="36" t="s">
        <v>458</v>
      </c>
      <c r="S847" s="36" t="s">
        <v>671</v>
      </c>
      <c r="T847" s="36" t="s">
        <v>943</v>
      </c>
      <c r="U847" s="36" t="s">
        <v>520</v>
      </c>
      <c r="V847" s="38" t="s">
        <v>1653</v>
      </c>
      <c r="W847" s="38"/>
      <c r="X847" s="38"/>
      <c r="Y847" s="38"/>
      <c r="Z847" s="36" t="s">
        <v>4306</v>
      </c>
      <c r="AA847" s="36" t="s">
        <v>462</v>
      </c>
      <c r="AB847" s="36"/>
      <c r="AC847" s="36"/>
      <c r="AD847" s="36"/>
      <c r="AE847" s="36">
        <v>81297</v>
      </c>
      <c r="AF847" s="36">
        <v>81296</v>
      </c>
      <c r="AG847" s="36"/>
    </row>
    <row r="848" spans="1:33" ht="52.5" customHeight="1" x14ac:dyDescent="0.25">
      <c r="A848" s="36">
        <v>105322</v>
      </c>
      <c r="B848" s="36" t="s">
        <v>4307</v>
      </c>
      <c r="C848" s="36" t="s">
        <v>4308</v>
      </c>
      <c r="D848" s="36"/>
      <c r="E848" s="36" t="s">
        <v>4309</v>
      </c>
      <c r="F848" s="36"/>
      <c r="G848" s="36" t="s">
        <v>440</v>
      </c>
      <c r="H848" s="36"/>
      <c r="I848" s="36" t="s">
        <v>195</v>
      </c>
      <c r="J848" s="36" t="s">
        <v>768</v>
      </c>
      <c r="K848" s="36" t="s">
        <v>4310</v>
      </c>
      <c r="L848" s="38">
        <v>47102</v>
      </c>
      <c r="M848" s="38"/>
      <c r="N848" s="36">
        <v>345</v>
      </c>
      <c r="O848" s="36">
        <v>2</v>
      </c>
      <c r="P848" s="36">
        <v>0.5</v>
      </c>
      <c r="Q848" s="36">
        <v>120</v>
      </c>
      <c r="R848" s="36" t="s">
        <v>4311</v>
      </c>
      <c r="S848" s="36" t="s">
        <v>1061</v>
      </c>
      <c r="T848" s="36"/>
      <c r="U848" s="36" t="s">
        <v>520</v>
      </c>
      <c r="V848" s="38" t="s">
        <v>4312</v>
      </c>
      <c r="W848" s="38">
        <v>45694</v>
      </c>
      <c r="X848" s="38">
        <v>46100</v>
      </c>
      <c r="Y848" s="38"/>
      <c r="Z848" s="36" t="s">
        <v>4313</v>
      </c>
      <c r="AA848" s="36" t="s">
        <v>462</v>
      </c>
      <c r="AB848" s="36"/>
      <c r="AC848" s="36"/>
      <c r="AD848" s="36"/>
      <c r="AE848" s="36">
        <v>111540</v>
      </c>
      <c r="AF848" s="36">
        <v>105322</v>
      </c>
      <c r="AG848" s="36"/>
    </row>
    <row r="849" spans="1:33" ht="52.5" customHeight="1" x14ac:dyDescent="0.25">
      <c r="A849" s="36">
        <v>105318</v>
      </c>
      <c r="B849" s="36" t="s">
        <v>4314</v>
      </c>
      <c r="C849" s="36" t="s">
        <v>4315</v>
      </c>
      <c r="D849" s="36"/>
      <c r="E849" s="36" t="s">
        <v>4245</v>
      </c>
      <c r="F849" s="36"/>
      <c r="G849" s="36" t="s">
        <v>440</v>
      </c>
      <c r="H849" s="36"/>
      <c r="I849" s="36" t="s">
        <v>195</v>
      </c>
      <c r="J849" s="36" t="s">
        <v>768</v>
      </c>
      <c r="K849" s="36" t="s">
        <v>4316</v>
      </c>
      <c r="L849" s="38">
        <v>47102</v>
      </c>
      <c r="M849" s="38"/>
      <c r="N849" s="36">
        <v>345</v>
      </c>
      <c r="O849" s="36">
        <v>0</v>
      </c>
      <c r="P849" s="36">
        <v>0</v>
      </c>
      <c r="Q849" s="36">
        <v>1200</v>
      </c>
      <c r="R849" s="36" t="s">
        <v>4317</v>
      </c>
      <c r="S849" s="36" t="s">
        <v>1194</v>
      </c>
      <c r="T849" s="36"/>
      <c r="U849" s="36" t="s">
        <v>520</v>
      </c>
      <c r="V849" s="38" t="s">
        <v>1062</v>
      </c>
      <c r="W849" s="38">
        <v>45694</v>
      </c>
      <c r="X849" s="38">
        <v>46100</v>
      </c>
      <c r="Y849" s="38"/>
      <c r="Z849" s="36" t="s">
        <v>4318</v>
      </c>
      <c r="AA849" s="36" t="s">
        <v>462</v>
      </c>
      <c r="AB849" s="36"/>
      <c r="AC849" s="36"/>
      <c r="AD849" s="36"/>
      <c r="AE849" s="36">
        <v>112550</v>
      </c>
      <c r="AF849" s="36">
        <v>105318</v>
      </c>
      <c r="AG849" s="36"/>
    </row>
    <row r="850" spans="1:33" ht="52.5" customHeight="1" x14ac:dyDescent="0.25">
      <c r="A850" s="36">
        <v>109876</v>
      </c>
      <c r="B850" s="36" t="s">
        <v>4319</v>
      </c>
      <c r="C850" s="36" t="s">
        <v>4319</v>
      </c>
      <c r="D850" s="36"/>
      <c r="E850" s="36" t="s">
        <v>4320</v>
      </c>
      <c r="F850" s="36" t="s">
        <v>4320</v>
      </c>
      <c r="G850" s="36" t="s">
        <v>440</v>
      </c>
      <c r="H850" s="36"/>
      <c r="I850" s="36" t="s">
        <v>195</v>
      </c>
      <c r="J850" s="36" t="s">
        <v>613</v>
      </c>
      <c r="K850" s="36" t="s">
        <v>4321</v>
      </c>
      <c r="L850" s="38">
        <v>47102</v>
      </c>
      <c r="M850" s="38"/>
      <c r="N850" s="36">
        <v>138</v>
      </c>
      <c r="O850" s="36">
        <v>5</v>
      </c>
      <c r="P850" s="36">
        <v>0</v>
      </c>
      <c r="Q850" s="36">
        <v>0</v>
      </c>
      <c r="R850" s="36" t="s">
        <v>458</v>
      </c>
      <c r="S850" s="36" t="s">
        <v>1132</v>
      </c>
      <c r="T850" s="36" t="s">
        <v>1132</v>
      </c>
      <c r="U850" s="36" t="s">
        <v>934</v>
      </c>
      <c r="V850" s="38"/>
      <c r="W850" s="38"/>
      <c r="X850" s="38"/>
      <c r="Y850" s="38"/>
      <c r="Z850" s="36"/>
      <c r="AA850" s="36" t="s">
        <v>462</v>
      </c>
      <c r="AB850" s="36"/>
      <c r="AC850" s="36"/>
      <c r="AD850" s="36"/>
      <c r="AE850" s="36">
        <v>109877</v>
      </c>
      <c r="AF850" s="36">
        <v>109876</v>
      </c>
      <c r="AG850" s="36"/>
    </row>
    <row r="851" spans="1:33" ht="52.5" customHeight="1" x14ac:dyDescent="0.25">
      <c r="A851" s="36">
        <v>105326</v>
      </c>
      <c r="B851" s="36" t="s">
        <v>4322</v>
      </c>
      <c r="C851" s="36" t="s">
        <v>4323</v>
      </c>
      <c r="D851" s="36"/>
      <c r="E851" s="36" t="s">
        <v>4324</v>
      </c>
      <c r="F851" s="36" t="s">
        <v>4325</v>
      </c>
      <c r="G851" s="36" t="s">
        <v>440</v>
      </c>
      <c r="H851" s="36"/>
      <c r="I851" s="36" t="s">
        <v>195</v>
      </c>
      <c r="J851" s="36" t="s">
        <v>768</v>
      </c>
      <c r="K851" s="36" t="s">
        <v>4326</v>
      </c>
      <c r="L851" s="38">
        <v>47102</v>
      </c>
      <c r="M851" s="38"/>
      <c r="N851" s="36">
        <v>345</v>
      </c>
      <c r="O851" s="36">
        <v>0</v>
      </c>
      <c r="P851" s="36">
        <v>23</v>
      </c>
      <c r="Q851" s="36">
        <v>0</v>
      </c>
      <c r="R851" s="36" t="s">
        <v>458</v>
      </c>
      <c r="S851" s="36" t="s">
        <v>710</v>
      </c>
      <c r="T851" s="36" t="s">
        <v>1041</v>
      </c>
      <c r="U851" s="36" t="s">
        <v>520</v>
      </c>
      <c r="V851" s="38" t="s">
        <v>1062</v>
      </c>
      <c r="W851" s="38">
        <v>45694</v>
      </c>
      <c r="X851" s="38">
        <v>46100</v>
      </c>
      <c r="Y851" s="38"/>
      <c r="Z851" s="36" t="s">
        <v>4327</v>
      </c>
      <c r="AA851" s="36" t="s">
        <v>462</v>
      </c>
      <c r="AB851" s="36"/>
      <c r="AC851" s="36"/>
      <c r="AD851" s="36"/>
      <c r="AE851" s="36">
        <v>105327</v>
      </c>
      <c r="AF851" s="36">
        <v>105326</v>
      </c>
      <c r="AG851" s="36"/>
    </row>
    <row r="852" spans="1:33" ht="52.5" customHeight="1" x14ac:dyDescent="0.25">
      <c r="A852" s="36">
        <v>105328</v>
      </c>
      <c r="B852" s="36" t="s">
        <v>4328</v>
      </c>
      <c r="C852" s="36" t="s">
        <v>4329</v>
      </c>
      <c r="D852" s="36"/>
      <c r="E852" s="36" t="s">
        <v>4330</v>
      </c>
      <c r="F852" s="36" t="s">
        <v>4331</v>
      </c>
      <c r="G852" s="36" t="s">
        <v>440</v>
      </c>
      <c r="H852" s="36"/>
      <c r="I852" s="36" t="s">
        <v>195</v>
      </c>
      <c r="J852" s="36" t="s">
        <v>768</v>
      </c>
      <c r="K852" s="36" t="s">
        <v>4332</v>
      </c>
      <c r="L852" s="38">
        <v>47102</v>
      </c>
      <c r="M852" s="38"/>
      <c r="N852" s="36">
        <v>138</v>
      </c>
      <c r="O852" s="36">
        <v>0</v>
      </c>
      <c r="P852" s="36">
        <v>16.600000000000001</v>
      </c>
      <c r="Q852" s="36">
        <v>0</v>
      </c>
      <c r="R852" s="36" t="s">
        <v>458</v>
      </c>
      <c r="S852" s="36" t="s">
        <v>1061</v>
      </c>
      <c r="T852" s="36" t="s">
        <v>1061</v>
      </c>
      <c r="U852" s="36" t="s">
        <v>520</v>
      </c>
      <c r="V852" s="38" t="s">
        <v>1062</v>
      </c>
      <c r="W852" s="38">
        <v>45694</v>
      </c>
      <c r="X852" s="38">
        <v>46100</v>
      </c>
      <c r="Y852" s="38"/>
      <c r="Z852" s="36" t="s">
        <v>4333</v>
      </c>
      <c r="AA852" s="36" t="s">
        <v>462</v>
      </c>
      <c r="AB852" s="36"/>
      <c r="AC852" s="36"/>
      <c r="AD852" s="36"/>
      <c r="AE852" s="36">
        <v>105329</v>
      </c>
      <c r="AF852" s="36">
        <v>105328</v>
      </c>
      <c r="AG852" s="36"/>
    </row>
    <row r="853" spans="1:33" ht="52.5" customHeight="1" x14ac:dyDescent="0.25">
      <c r="A853" s="36">
        <v>110036</v>
      </c>
      <c r="B853" s="36" t="s">
        <v>4334</v>
      </c>
      <c r="C853" s="36" t="s">
        <v>4334</v>
      </c>
      <c r="D853" s="36"/>
      <c r="E853" s="36" t="s">
        <v>2442</v>
      </c>
      <c r="F853" s="36" t="s">
        <v>4335</v>
      </c>
      <c r="G853" s="36" t="s">
        <v>440</v>
      </c>
      <c r="H853" s="36"/>
      <c r="I853" s="36" t="s">
        <v>195</v>
      </c>
      <c r="J853" s="36" t="s">
        <v>613</v>
      </c>
      <c r="K853" s="36" t="s">
        <v>4336</v>
      </c>
      <c r="L853" s="38">
        <v>47102</v>
      </c>
      <c r="M853" s="38"/>
      <c r="N853" s="36">
        <v>138</v>
      </c>
      <c r="O853" s="36">
        <v>2</v>
      </c>
      <c r="P853" s="36">
        <v>0</v>
      </c>
      <c r="Q853" s="36">
        <v>0</v>
      </c>
      <c r="R853" s="36" t="s">
        <v>458</v>
      </c>
      <c r="S853" s="36" t="s">
        <v>615</v>
      </c>
      <c r="T853" s="36" t="s">
        <v>615</v>
      </c>
      <c r="U853" s="36" t="s">
        <v>460</v>
      </c>
      <c r="V853" s="38"/>
      <c r="W853" s="38"/>
      <c r="X853" s="38"/>
      <c r="Y853" s="38"/>
      <c r="Z853" s="36" t="s">
        <v>4337</v>
      </c>
      <c r="AA853" s="36" t="s">
        <v>462</v>
      </c>
      <c r="AB853" s="36"/>
      <c r="AC853" s="36"/>
      <c r="AD853" s="36"/>
      <c r="AE853" s="36">
        <v>110037</v>
      </c>
      <c r="AF853" s="36">
        <v>110036</v>
      </c>
      <c r="AG853" s="36"/>
    </row>
    <row r="854" spans="1:33" ht="52.5" customHeight="1" x14ac:dyDescent="0.25">
      <c r="A854" s="36">
        <v>110246</v>
      </c>
      <c r="B854" s="36" t="s">
        <v>4338</v>
      </c>
      <c r="C854" s="36" t="s">
        <v>4339</v>
      </c>
      <c r="D854" s="36"/>
      <c r="E854" s="36" t="s">
        <v>4340</v>
      </c>
      <c r="F854" s="36" t="s">
        <v>4341</v>
      </c>
      <c r="G854" s="36" t="s">
        <v>496</v>
      </c>
      <c r="H854" s="36"/>
      <c r="I854" s="36" t="s">
        <v>195</v>
      </c>
      <c r="J854" s="36" t="s">
        <v>4238</v>
      </c>
      <c r="K854" s="36" t="s">
        <v>4342</v>
      </c>
      <c r="L854" s="38">
        <v>47102</v>
      </c>
      <c r="M854" s="38"/>
      <c r="N854" s="36">
        <v>138</v>
      </c>
      <c r="O854" s="36">
        <v>0</v>
      </c>
      <c r="P854" s="36">
        <v>0</v>
      </c>
      <c r="Q854" s="36">
        <v>0</v>
      </c>
      <c r="R854" s="36" t="s">
        <v>458</v>
      </c>
      <c r="S854" s="36"/>
      <c r="T854" s="36"/>
      <c r="U854" s="36" t="s">
        <v>520</v>
      </c>
      <c r="V854" s="38"/>
      <c r="W854" s="38">
        <v>45979</v>
      </c>
      <c r="X854" s="38">
        <v>46160</v>
      </c>
      <c r="Y854" s="38"/>
      <c r="Z854" s="36" t="s">
        <v>4343</v>
      </c>
      <c r="AA854" s="36" t="s">
        <v>462</v>
      </c>
      <c r="AB854" s="36"/>
      <c r="AC854" s="36"/>
      <c r="AD854" s="36"/>
      <c r="AE854" s="36">
        <v>110477</v>
      </c>
      <c r="AF854" s="36">
        <v>110246</v>
      </c>
      <c r="AG854" s="36"/>
    </row>
    <row r="855" spans="1:33" ht="52.5" customHeight="1" x14ac:dyDescent="0.25">
      <c r="A855" s="36">
        <v>100599</v>
      </c>
      <c r="B855" s="36" t="s">
        <v>4344</v>
      </c>
      <c r="C855" s="36" t="s">
        <v>4344</v>
      </c>
      <c r="D855" s="36"/>
      <c r="E855" s="36" t="s">
        <v>4345</v>
      </c>
      <c r="F855" s="36" t="s">
        <v>4291</v>
      </c>
      <c r="G855" s="36" t="s">
        <v>440</v>
      </c>
      <c r="H855" s="36"/>
      <c r="I855" s="36" t="s">
        <v>195</v>
      </c>
      <c r="J855" s="36" t="s">
        <v>613</v>
      </c>
      <c r="K855" s="36" t="s">
        <v>4346</v>
      </c>
      <c r="L855" s="38">
        <v>47102</v>
      </c>
      <c r="M855" s="38"/>
      <c r="N855" s="36">
        <v>138</v>
      </c>
      <c r="O855" s="36">
        <v>0</v>
      </c>
      <c r="P855" s="36">
        <v>0</v>
      </c>
      <c r="Q855" s="36">
        <v>104</v>
      </c>
      <c r="R855" s="36" t="s">
        <v>458</v>
      </c>
      <c r="S855" s="36" t="s">
        <v>1021</v>
      </c>
      <c r="T855" s="36" t="s">
        <v>1021</v>
      </c>
      <c r="U855" s="36" t="s">
        <v>460</v>
      </c>
      <c r="V855" s="38"/>
      <c r="W855" s="38"/>
      <c r="X855" s="38"/>
      <c r="Y855" s="38"/>
      <c r="Z855" s="36" t="s">
        <v>4347</v>
      </c>
      <c r="AA855" s="36" t="s">
        <v>462</v>
      </c>
      <c r="AB855" s="36"/>
      <c r="AC855" s="36"/>
      <c r="AD855" s="36"/>
      <c r="AE855" s="36">
        <v>100600</v>
      </c>
      <c r="AF855" s="36">
        <v>100599</v>
      </c>
      <c r="AG855" s="36"/>
    </row>
    <row r="856" spans="1:33" ht="52.5" customHeight="1" x14ac:dyDescent="0.25">
      <c r="A856" s="36">
        <v>104158</v>
      </c>
      <c r="B856" s="36" t="s">
        <v>4348</v>
      </c>
      <c r="C856" s="36" t="s">
        <v>4349</v>
      </c>
      <c r="D856" s="36"/>
      <c r="E856" s="36" t="s">
        <v>4350</v>
      </c>
      <c r="F856" s="36" t="s">
        <v>1901</v>
      </c>
      <c r="G856" s="36" t="s">
        <v>440</v>
      </c>
      <c r="H856" s="36"/>
      <c r="I856" s="36" t="s">
        <v>195</v>
      </c>
      <c r="J856" s="36" t="s">
        <v>613</v>
      </c>
      <c r="K856" s="36" t="s">
        <v>1903</v>
      </c>
      <c r="L856" s="38">
        <v>47102</v>
      </c>
      <c r="M856" s="38"/>
      <c r="N856" s="36">
        <v>138</v>
      </c>
      <c r="O856" s="36">
        <v>0</v>
      </c>
      <c r="P856" s="36">
        <v>9.6999999999999993</v>
      </c>
      <c r="Q856" s="36">
        <v>0</v>
      </c>
      <c r="R856" s="36" t="s">
        <v>458</v>
      </c>
      <c r="S856" s="36" t="s">
        <v>781</v>
      </c>
      <c r="T856" s="36" t="s">
        <v>781</v>
      </c>
      <c r="U856" s="36" t="s">
        <v>475</v>
      </c>
      <c r="V856" s="38" t="s">
        <v>1905</v>
      </c>
      <c r="W856" s="38"/>
      <c r="X856" s="38"/>
      <c r="Y856" s="38"/>
      <c r="Z856" s="36" t="s">
        <v>4351</v>
      </c>
      <c r="AA856" s="36" t="s">
        <v>462</v>
      </c>
      <c r="AB856" s="36"/>
      <c r="AC856" s="36"/>
      <c r="AD856" s="36"/>
      <c r="AE856" s="36">
        <v>104159</v>
      </c>
      <c r="AF856" s="36">
        <v>104158</v>
      </c>
      <c r="AG856" s="36"/>
    </row>
    <row r="857" spans="1:33" ht="52.5" customHeight="1" x14ac:dyDescent="0.25">
      <c r="A857" s="36">
        <v>104328</v>
      </c>
      <c r="B857" s="36" t="s">
        <v>4352</v>
      </c>
      <c r="C857" s="36" t="s">
        <v>4352</v>
      </c>
      <c r="D857" s="36"/>
      <c r="E857" s="36">
        <v>9180</v>
      </c>
      <c r="F857" s="36" t="s">
        <v>4353</v>
      </c>
      <c r="G857" s="36" t="s">
        <v>440</v>
      </c>
      <c r="H857" s="36"/>
      <c r="I857" s="36" t="s">
        <v>343</v>
      </c>
      <c r="J857" s="36" t="s">
        <v>1634</v>
      </c>
      <c r="K857" s="36"/>
      <c r="L857" s="38">
        <v>47102</v>
      </c>
      <c r="M857" s="38"/>
      <c r="N857" s="36">
        <v>138</v>
      </c>
      <c r="O857" s="36">
        <v>0</v>
      </c>
      <c r="P857" s="36">
        <v>0.2</v>
      </c>
      <c r="Q857" s="36">
        <v>0</v>
      </c>
      <c r="R857" s="36" t="s">
        <v>458</v>
      </c>
      <c r="S857" s="36"/>
      <c r="T857" s="36"/>
      <c r="U857" s="36" t="s">
        <v>460</v>
      </c>
      <c r="V857" s="38"/>
      <c r="W857" s="38"/>
      <c r="X857" s="38"/>
      <c r="Y857" s="38"/>
      <c r="Z857" s="36" t="s">
        <v>4354</v>
      </c>
      <c r="AA857" s="36" t="s">
        <v>462</v>
      </c>
      <c r="AB857" s="36"/>
      <c r="AC857" s="36"/>
      <c r="AD857" s="36"/>
      <c r="AE857" s="36">
        <v>104329</v>
      </c>
      <c r="AF857" s="36">
        <v>104328</v>
      </c>
      <c r="AG857" s="36"/>
    </row>
    <row r="858" spans="1:33" ht="52.5" customHeight="1" x14ac:dyDescent="0.25">
      <c r="A858" s="36">
        <v>99066</v>
      </c>
      <c r="B858" s="36" t="s">
        <v>4355</v>
      </c>
      <c r="C858" s="36" t="s">
        <v>4356</v>
      </c>
      <c r="D858" s="36"/>
      <c r="E858" s="36" t="s">
        <v>4357</v>
      </c>
      <c r="F858" s="36" t="s">
        <v>4358</v>
      </c>
      <c r="G858" s="36" t="s">
        <v>440</v>
      </c>
      <c r="H858" s="36"/>
      <c r="I858" s="36" t="s">
        <v>195</v>
      </c>
      <c r="J858" s="36" t="s">
        <v>768</v>
      </c>
      <c r="K858" s="36" t="s">
        <v>4316</v>
      </c>
      <c r="L858" s="38">
        <v>47102</v>
      </c>
      <c r="M858" s="38"/>
      <c r="N858" s="36">
        <v>345</v>
      </c>
      <c r="O858" s="36">
        <v>0</v>
      </c>
      <c r="P858" s="36">
        <v>0</v>
      </c>
      <c r="Q858" s="36">
        <v>0</v>
      </c>
      <c r="R858" s="36" t="s">
        <v>458</v>
      </c>
      <c r="S858" s="36" t="s">
        <v>706</v>
      </c>
      <c r="T858" s="36" t="s">
        <v>4359</v>
      </c>
      <c r="U858" s="36" t="s">
        <v>520</v>
      </c>
      <c r="V858" s="38" t="s">
        <v>1062</v>
      </c>
      <c r="W858" s="38">
        <v>45694</v>
      </c>
      <c r="X858" s="38">
        <v>46100</v>
      </c>
      <c r="Y858" s="38"/>
      <c r="Z858" s="36" t="s">
        <v>4360</v>
      </c>
      <c r="AA858" s="36" t="s">
        <v>462</v>
      </c>
      <c r="AB858" s="36"/>
      <c r="AC858" s="36"/>
      <c r="AD858" s="36"/>
      <c r="AE858" s="36">
        <v>99067</v>
      </c>
      <c r="AF858" s="36">
        <v>99066</v>
      </c>
      <c r="AG858" s="36"/>
    </row>
    <row r="859" spans="1:33" ht="52.5" customHeight="1" x14ac:dyDescent="0.25">
      <c r="A859" s="36">
        <v>99350</v>
      </c>
      <c r="B859" s="36" t="s">
        <v>4361</v>
      </c>
      <c r="C859" s="36" t="s">
        <v>4361</v>
      </c>
      <c r="D859" s="36"/>
      <c r="E859" s="36" t="s">
        <v>4362</v>
      </c>
      <c r="F859" s="36" t="s">
        <v>2442</v>
      </c>
      <c r="G859" s="36" t="s">
        <v>440</v>
      </c>
      <c r="H859" s="36"/>
      <c r="I859" s="36" t="s">
        <v>195</v>
      </c>
      <c r="J859" s="36" t="s">
        <v>613</v>
      </c>
      <c r="K859" s="36" t="s">
        <v>4363</v>
      </c>
      <c r="L859" s="38">
        <v>47102</v>
      </c>
      <c r="M859" s="38"/>
      <c r="N859" s="36">
        <v>345</v>
      </c>
      <c r="O859" s="36">
        <v>0</v>
      </c>
      <c r="P859" s="36">
        <v>29.6</v>
      </c>
      <c r="Q859" s="36">
        <v>0</v>
      </c>
      <c r="R859" s="36" t="s">
        <v>458</v>
      </c>
      <c r="S859" s="36" t="s">
        <v>701</v>
      </c>
      <c r="T859" s="36" t="s">
        <v>615</v>
      </c>
      <c r="U859" s="36" t="s">
        <v>520</v>
      </c>
      <c r="V859" s="38"/>
      <c r="W859" s="38"/>
      <c r="X859" s="38"/>
      <c r="Y859" s="38"/>
      <c r="Z859" s="36" t="s">
        <v>4364</v>
      </c>
      <c r="AA859" s="36" t="s">
        <v>462</v>
      </c>
      <c r="AB859" s="36"/>
      <c r="AC859" s="36"/>
      <c r="AD859" s="36"/>
      <c r="AE859" s="36">
        <v>99351</v>
      </c>
      <c r="AF859" s="36">
        <v>99350</v>
      </c>
      <c r="AG859" s="36"/>
    </row>
    <row r="860" spans="1:33" ht="52.5" customHeight="1" x14ac:dyDescent="0.25">
      <c r="A860" s="36">
        <v>99359</v>
      </c>
      <c r="B860" s="36" t="s">
        <v>4365</v>
      </c>
      <c r="C860" s="36" t="s">
        <v>4366</v>
      </c>
      <c r="D860" s="36"/>
      <c r="E860" s="36" t="s">
        <v>4367</v>
      </c>
      <c r="F860" s="36" t="s">
        <v>3918</v>
      </c>
      <c r="G860" s="36" t="s">
        <v>440</v>
      </c>
      <c r="H860" s="36"/>
      <c r="I860" s="36" t="s">
        <v>195</v>
      </c>
      <c r="J860" s="36" t="s">
        <v>613</v>
      </c>
      <c r="K860" s="36" t="s">
        <v>4368</v>
      </c>
      <c r="L860" s="38">
        <v>47102</v>
      </c>
      <c r="M860" s="38"/>
      <c r="N860" s="36">
        <v>138</v>
      </c>
      <c r="O860" s="36">
        <v>0</v>
      </c>
      <c r="P860" s="36">
        <v>24.6</v>
      </c>
      <c r="Q860" s="36">
        <v>0</v>
      </c>
      <c r="R860" s="36" t="s">
        <v>458</v>
      </c>
      <c r="S860" s="36" t="s">
        <v>1104</v>
      </c>
      <c r="T860" s="36" t="s">
        <v>1104</v>
      </c>
      <c r="U860" s="36" t="s">
        <v>934</v>
      </c>
      <c r="V860" s="38" t="s">
        <v>4369</v>
      </c>
      <c r="W860" s="38">
        <v>45649</v>
      </c>
      <c r="X860" s="38">
        <v>45807</v>
      </c>
      <c r="Y860" s="38"/>
      <c r="Z860" s="36" t="s">
        <v>4370</v>
      </c>
      <c r="AA860" s="36" t="s">
        <v>462</v>
      </c>
      <c r="AB860" s="36"/>
      <c r="AC860" s="36"/>
      <c r="AD860" s="36"/>
      <c r="AE860" s="36">
        <v>99360</v>
      </c>
      <c r="AF860" s="36">
        <v>99359</v>
      </c>
      <c r="AG860" s="36"/>
    </row>
    <row r="861" spans="1:33" ht="52.5" customHeight="1" x14ac:dyDescent="0.25">
      <c r="A861" s="36">
        <v>99383</v>
      </c>
      <c r="B861" s="36" t="s">
        <v>4371</v>
      </c>
      <c r="C861" s="36" t="s">
        <v>4371</v>
      </c>
      <c r="D861" s="36"/>
      <c r="E861" s="36" t="s">
        <v>4372</v>
      </c>
      <c r="F861" s="36" t="s">
        <v>4372</v>
      </c>
      <c r="G861" s="36" t="s">
        <v>440</v>
      </c>
      <c r="H861" s="36"/>
      <c r="I861" s="36" t="s">
        <v>195</v>
      </c>
      <c r="J861" s="36" t="s">
        <v>613</v>
      </c>
      <c r="K861" s="36" t="s">
        <v>4373</v>
      </c>
      <c r="L861" s="38">
        <v>47102</v>
      </c>
      <c r="M861" s="38"/>
      <c r="N861" s="36">
        <v>345</v>
      </c>
      <c r="O861" s="36">
        <v>1.2</v>
      </c>
      <c r="P861" s="36">
        <v>0</v>
      </c>
      <c r="Q861" s="36">
        <v>0</v>
      </c>
      <c r="R861" s="36" t="s">
        <v>458</v>
      </c>
      <c r="S861" s="36" t="s">
        <v>701</v>
      </c>
      <c r="T861" s="36" t="s">
        <v>701</v>
      </c>
      <c r="U861" s="36" t="s">
        <v>520</v>
      </c>
      <c r="V861" s="38"/>
      <c r="W861" s="38"/>
      <c r="X861" s="38"/>
      <c r="Y861" s="38"/>
      <c r="Z861" s="36" t="s">
        <v>4374</v>
      </c>
      <c r="AA861" s="36" t="s">
        <v>462</v>
      </c>
      <c r="AB861" s="36"/>
      <c r="AC861" s="36"/>
      <c r="AD861" s="36"/>
      <c r="AE861" s="36">
        <v>99384</v>
      </c>
      <c r="AF861" s="36">
        <v>99383</v>
      </c>
      <c r="AG861" s="36"/>
    </row>
    <row r="862" spans="1:33" ht="52.5" customHeight="1" x14ac:dyDescent="0.25">
      <c r="A862" s="36">
        <v>99361</v>
      </c>
      <c r="B862" s="36" t="s">
        <v>4375</v>
      </c>
      <c r="C862" s="36" t="s">
        <v>4376</v>
      </c>
      <c r="D862" s="36"/>
      <c r="E862" s="36"/>
      <c r="F862" s="36"/>
      <c r="G862" s="36" t="s">
        <v>440</v>
      </c>
      <c r="H862" s="36"/>
      <c r="I862" s="36" t="s">
        <v>195</v>
      </c>
      <c r="J862" s="36" t="s">
        <v>613</v>
      </c>
      <c r="K862" s="36" t="s">
        <v>4377</v>
      </c>
      <c r="L862" s="38">
        <v>47102</v>
      </c>
      <c r="M862" s="38"/>
      <c r="N862" s="36">
        <v>138</v>
      </c>
      <c r="O862" s="36">
        <v>0</v>
      </c>
      <c r="P862" s="36">
        <v>10.88</v>
      </c>
      <c r="Q862" s="36">
        <v>0</v>
      </c>
      <c r="R862" s="36" t="s">
        <v>458</v>
      </c>
      <c r="S862" s="36"/>
      <c r="T862" s="36"/>
      <c r="U862" s="36" t="s">
        <v>475</v>
      </c>
      <c r="V862" s="38"/>
      <c r="W862" s="38"/>
      <c r="X862" s="38"/>
      <c r="Y862" s="38"/>
      <c r="Z862" s="36" t="s">
        <v>4378</v>
      </c>
      <c r="AA862" s="36" t="s">
        <v>462</v>
      </c>
      <c r="AB862" s="36"/>
      <c r="AC862" s="36"/>
      <c r="AD862" s="36"/>
      <c r="AE862" s="36">
        <v>99404</v>
      </c>
      <c r="AF862" s="36">
        <v>99361</v>
      </c>
      <c r="AG862" s="36"/>
    </row>
    <row r="863" spans="1:33" ht="52.5" customHeight="1" x14ac:dyDescent="0.25">
      <c r="A863" s="36" t="s">
        <v>4379</v>
      </c>
      <c r="B863" s="36" t="s">
        <v>2370</v>
      </c>
      <c r="C863" s="36" t="s">
        <v>4380</v>
      </c>
      <c r="D863" s="36"/>
      <c r="E863" s="36" t="s">
        <v>3194</v>
      </c>
      <c r="F863" s="36" t="s">
        <v>832</v>
      </c>
      <c r="G863" s="36" t="s">
        <v>440</v>
      </c>
      <c r="H863" s="36"/>
      <c r="I863" s="36" t="s">
        <v>195</v>
      </c>
      <c r="J863" s="36" t="s">
        <v>613</v>
      </c>
      <c r="K863" s="36" t="s">
        <v>2372</v>
      </c>
      <c r="L863" s="38">
        <v>47102</v>
      </c>
      <c r="M863" s="38"/>
      <c r="N863" s="36">
        <v>138</v>
      </c>
      <c r="O863" s="36">
        <v>0</v>
      </c>
      <c r="P863" s="36">
        <v>13.2</v>
      </c>
      <c r="Q863" s="36">
        <v>0</v>
      </c>
      <c r="R863" s="36" t="s">
        <v>458</v>
      </c>
      <c r="S863" s="36" t="s">
        <v>1048</v>
      </c>
      <c r="T863" s="36" t="s">
        <v>1048</v>
      </c>
      <c r="U863" s="36" t="s">
        <v>520</v>
      </c>
      <c r="V863" s="38"/>
      <c r="W863" s="38"/>
      <c r="X863" s="38"/>
      <c r="Y863" s="38"/>
      <c r="Z863" s="36" t="s">
        <v>4381</v>
      </c>
      <c r="AA863" s="36" t="s">
        <v>462</v>
      </c>
      <c r="AB863" s="36"/>
      <c r="AC863" s="36"/>
      <c r="AD863" s="36"/>
      <c r="AE863" s="36">
        <v>99484</v>
      </c>
      <c r="AF863" s="36">
        <v>99479</v>
      </c>
      <c r="AG863" s="36"/>
    </row>
    <row r="864" spans="1:33" ht="52.5" customHeight="1" x14ac:dyDescent="0.25">
      <c r="A864" s="36" t="s">
        <v>4382</v>
      </c>
      <c r="B864" s="36" t="s">
        <v>4383</v>
      </c>
      <c r="C864" s="36" t="s">
        <v>4384</v>
      </c>
      <c r="D864" s="36"/>
      <c r="E864" s="36" t="s">
        <v>4385</v>
      </c>
      <c r="F864" s="36" t="s">
        <v>4385</v>
      </c>
      <c r="G864" s="36" t="s">
        <v>440</v>
      </c>
      <c r="H864" s="36"/>
      <c r="I864" s="36" t="s">
        <v>195</v>
      </c>
      <c r="J864" s="36" t="s">
        <v>613</v>
      </c>
      <c r="K864" s="36" t="s">
        <v>4386</v>
      </c>
      <c r="L864" s="38">
        <v>47102.000011574077</v>
      </c>
      <c r="M864" s="38"/>
      <c r="N864" s="36">
        <v>345</v>
      </c>
      <c r="O864" s="36">
        <v>0</v>
      </c>
      <c r="P864" s="36">
        <v>0</v>
      </c>
      <c r="Q864" s="36">
        <v>700</v>
      </c>
      <c r="R864" s="36" t="s">
        <v>458</v>
      </c>
      <c r="S864" s="36" t="s">
        <v>1132</v>
      </c>
      <c r="T864" s="36" t="s">
        <v>1132</v>
      </c>
      <c r="U864" s="36" t="s">
        <v>520</v>
      </c>
      <c r="V864" s="38" t="s">
        <v>2444</v>
      </c>
      <c r="W864" s="38">
        <v>45727</v>
      </c>
      <c r="X864" s="38"/>
      <c r="Y864" s="38"/>
      <c r="Z864" s="36" t="s">
        <v>4387</v>
      </c>
      <c r="AA864" s="36" t="s">
        <v>462</v>
      </c>
      <c r="AB864" s="36"/>
      <c r="AC864" s="36"/>
      <c r="AD864" s="36"/>
      <c r="AE864" s="36">
        <v>99240</v>
      </c>
      <c r="AF864" s="36">
        <v>99239</v>
      </c>
      <c r="AG864" s="36"/>
    </row>
    <row r="865" spans="1:33" ht="52.5" customHeight="1" x14ac:dyDescent="0.25">
      <c r="A865" s="36" t="s">
        <v>4388</v>
      </c>
      <c r="B865" s="36" t="s">
        <v>4383</v>
      </c>
      <c r="C865" s="36" t="s">
        <v>4389</v>
      </c>
      <c r="D865" s="36"/>
      <c r="E865" s="36" t="s">
        <v>4385</v>
      </c>
      <c r="F865" s="36" t="s">
        <v>4390</v>
      </c>
      <c r="G865" s="36" t="s">
        <v>440</v>
      </c>
      <c r="H865" s="36"/>
      <c r="I865" s="36" t="s">
        <v>195</v>
      </c>
      <c r="J865" s="36" t="s">
        <v>613</v>
      </c>
      <c r="K865" s="36" t="s">
        <v>4386</v>
      </c>
      <c r="L865" s="38">
        <v>47103</v>
      </c>
      <c r="M865" s="38"/>
      <c r="N865" s="36">
        <v>345</v>
      </c>
      <c r="O865" s="36">
        <v>4</v>
      </c>
      <c r="P865" s="36">
        <v>0</v>
      </c>
      <c r="Q865" s="36">
        <v>0</v>
      </c>
      <c r="R865" s="36" t="s">
        <v>458</v>
      </c>
      <c r="S865" s="36" t="s">
        <v>1132</v>
      </c>
      <c r="T865" s="36" t="s">
        <v>1132</v>
      </c>
      <c r="U865" s="36" t="s">
        <v>520</v>
      </c>
      <c r="V865" s="38" t="s">
        <v>2444</v>
      </c>
      <c r="W865" s="38">
        <v>45727</v>
      </c>
      <c r="X865" s="38"/>
      <c r="Y865" s="38"/>
      <c r="Z865" s="36" t="s">
        <v>4391</v>
      </c>
      <c r="AA865" s="36" t="s">
        <v>462</v>
      </c>
      <c r="AB865" s="36"/>
      <c r="AC865" s="36"/>
      <c r="AD865" s="36"/>
      <c r="AE865" s="36">
        <v>99268</v>
      </c>
      <c r="AF865" s="36">
        <v>99239</v>
      </c>
      <c r="AG865" s="36"/>
    </row>
    <row r="866" spans="1:33" ht="52.5" customHeight="1" x14ac:dyDescent="0.25">
      <c r="A866" s="36">
        <v>99387</v>
      </c>
      <c r="B866" s="36" t="s">
        <v>4392</v>
      </c>
      <c r="C866" s="36" t="s">
        <v>4392</v>
      </c>
      <c r="D866" s="36"/>
      <c r="E866" s="36" t="s">
        <v>4372</v>
      </c>
      <c r="F866" s="36" t="s">
        <v>1211</v>
      </c>
      <c r="G866" s="36" t="s">
        <v>440</v>
      </c>
      <c r="H866" s="36"/>
      <c r="I866" s="36" t="s">
        <v>195</v>
      </c>
      <c r="J866" s="36" t="s">
        <v>613</v>
      </c>
      <c r="K866" s="36" t="s">
        <v>4393</v>
      </c>
      <c r="L866" s="38">
        <v>47103</v>
      </c>
      <c r="M866" s="38"/>
      <c r="N866" s="36">
        <v>345</v>
      </c>
      <c r="O866" s="36">
        <v>0</v>
      </c>
      <c r="P866" s="36">
        <v>12.4</v>
      </c>
      <c r="Q866" s="36">
        <v>0</v>
      </c>
      <c r="R866" s="36" t="s">
        <v>458</v>
      </c>
      <c r="S866" s="36" t="s">
        <v>701</v>
      </c>
      <c r="T866" s="36" t="s">
        <v>701</v>
      </c>
      <c r="U866" s="36" t="s">
        <v>520</v>
      </c>
      <c r="V866" s="38"/>
      <c r="W866" s="38"/>
      <c r="X866" s="38"/>
      <c r="Y866" s="38"/>
      <c r="Z866" s="36" t="s">
        <v>4394</v>
      </c>
      <c r="AA866" s="36" t="s">
        <v>462</v>
      </c>
      <c r="AB866" s="36"/>
      <c r="AC866" s="36"/>
      <c r="AD866" s="36"/>
      <c r="AE866" s="36">
        <v>99388</v>
      </c>
      <c r="AF866" s="36">
        <v>99387</v>
      </c>
      <c r="AG866" s="36"/>
    </row>
    <row r="867" spans="1:33" ht="52.5" customHeight="1" x14ac:dyDescent="0.25">
      <c r="A867" s="36">
        <v>99389</v>
      </c>
      <c r="B867" s="36" t="s">
        <v>4395</v>
      </c>
      <c r="C867" s="36" t="s">
        <v>4395</v>
      </c>
      <c r="D867" s="36"/>
      <c r="E867" s="36" t="s">
        <v>4372</v>
      </c>
      <c r="F867" s="36" t="s">
        <v>1993</v>
      </c>
      <c r="G867" s="36" t="s">
        <v>440</v>
      </c>
      <c r="H867" s="36"/>
      <c r="I867" s="36" t="s">
        <v>195</v>
      </c>
      <c r="J867" s="36" t="s">
        <v>613</v>
      </c>
      <c r="K867" s="36" t="s">
        <v>4396</v>
      </c>
      <c r="L867" s="38">
        <v>47103</v>
      </c>
      <c r="M867" s="38"/>
      <c r="N867" s="36">
        <v>345</v>
      </c>
      <c r="O867" s="36">
        <v>0</v>
      </c>
      <c r="P867" s="36">
        <v>2.9</v>
      </c>
      <c r="Q867" s="36">
        <v>0</v>
      </c>
      <c r="R867" s="36" t="s">
        <v>458</v>
      </c>
      <c r="S867" s="36" t="s">
        <v>701</v>
      </c>
      <c r="T867" s="36" t="s">
        <v>701</v>
      </c>
      <c r="U867" s="36" t="s">
        <v>520</v>
      </c>
      <c r="V867" s="38"/>
      <c r="W867" s="38"/>
      <c r="X867" s="38"/>
      <c r="Y867" s="38"/>
      <c r="Z867" s="36" t="s">
        <v>4397</v>
      </c>
      <c r="AA867" s="36" t="s">
        <v>462</v>
      </c>
      <c r="AB867" s="36"/>
      <c r="AC867" s="36"/>
      <c r="AD867" s="36"/>
      <c r="AE867" s="36">
        <v>99390</v>
      </c>
      <c r="AF867" s="36">
        <v>99389</v>
      </c>
      <c r="AG867" s="36"/>
    </row>
    <row r="868" spans="1:33" ht="52.5" customHeight="1" x14ac:dyDescent="0.25">
      <c r="A868" s="36">
        <v>104460</v>
      </c>
      <c r="B868" s="36" t="s">
        <v>4398</v>
      </c>
      <c r="C868" s="36" t="s">
        <v>4399</v>
      </c>
      <c r="D868" s="36"/>
      <c r="E868" s="36"/>
      <c r="F868" s="36"/>
      <c r="G868" s="36" t="s">
        <v>440</v>
      </c>
      <c r="H868" s="36"/>
      <c r="I868" s="36" t="s">
        <v>608</v>
      </c>
      <c r="J868" s="36" t="s">
        <v>964</v>
      </c>
      <c r="K868" s="36"/>
      <c r="L868" s="38">
        <v>47109</v>
      </c>
      <c r="M868" s="38"/>
      <c r="N868" s="36">
        <v>138</v>
      </c>
      <c r="O868" s="36">
        <v>0</v>
      </c>
      <c r="P868" s="36">
        <v>0</v>
      </c>
      <c r="Q868" s="36">
        <v>0</v>
      </c>
      <c r="R868" s="36" t="s">
        <v>458</v>
      </c>
      <c r="S868" s="36" t="s">
        <v>610</v>
      </c>
      <c r="T868" s="36"/>
      <c r="U868" s="36" t="s">
        <v>460</v>
      </c>
      <c r="V868" s="38"/>
      <c r="W868" s="38"/>
      <c r="X868" s="38"/>
      <c r="Y868" s="38"/>
      <c r="Z868" s="36" t="s">
        <v>4400</v>
      </c>
      <c r="AA868" s="36" t="s">
        <v>462</v>
      </c>
      <c r="AB868" s="36"/>
      <c r="AC868" s="36"/>
      <c r="AD868" s="36"/>
      <c r="AE868" s="36">
        <v>104461</v>
      </c>
      <c r="AF868" s="36">
        <v>104460</v>
      </c>
      <c r="AG868" s="36"/>
    </row>
    <row r="869" spans="1:33" ht="52.5" customHeight="1" x14ac:dyDescent="0.25">
      <c r="A869" s="36">
        <v>80373</v>
      </c>
      <c r="B869" s="36"/>
      <c r="C869" s="36"/>
      <c r="D869" s="36"/>
      <c r="E869" s="36" t="s">
        <v>4401</v>
      </c>
      <c r="F869" s="36" t="s">
        <v>4402</v>
      </c>
      <c r="G869" s="36" t="s">
        <v>440</v>
      </c>
      <c r="H869" s="36"/>
      <c r="I869" s="36" t="s">
        <v>658</v>
      </c>
      <c r="J869" s="36" t="s">
        <v>659</v>
      </c>
      <c r="K869" s="36"/>
      <c r="L869" s="38">
        <v>47116</v>
      </c>
      <c r="M869" s="38"/>
      <c r="N869" s="36">
        <v>138</v>
      </c>
      <c r="O869" s="36">
        <v>0</v>
      </c>
      <c r="P869" s="36">
        <v>5.5</v>
      </c>
      <c r="Q869" s="36">
        <v>0</v>
      </c>
      <c r="R869" s="36" t="s">
        <v>458</v>
      </c>
      <c r="S869" s="36" t="s">
        <v>1516</v>
      </c>
      <c r="T869" s="36" t="s">
        <v>1516</v>
      </c>
      <c r="U869" s="36" t="s">
        <v>460</v>
      </c>
      <c r="V869" s="38"/>
      <c r="W869" s="38"/>
      <c r="X869" s="38"/>
      <c r="Y869" s="38"/>
      <c r="Z869" s="36" t="s">
        <v>4403</v>
      </c>
      <c r="AA869" s="36" t="s">
        <v>462</v>
      </c>
      <c r="AB869" s="36"/>
      <c r="AC869" s="36"/>
      <c r="AD869" s="36"/>
      <c r="AE869" s="36">
        <v>80374</v>
      </c>
      <c r="AF869" s="36">
        <v>80373</v>
      </c>
      <c r="AG869" s="36"/>
    </row>
    <row r="870" spans="1:33" ht="52.5" customHeight="1" x14ac:dyDescent="0.25">
      <c r="A870" s="36">
        <v>91623</v>
      </c>
      <c r="B870" s="36"/>
      <c r="C870" s="36"/>
      <c r="D870" s="36"/>
      <c r="E870" s="36" t="s">
        <v>4404</v>
      </c>
      <c r="F870" s="36" t="s">
        <v>4405</v>
      </c>
      <c r="G870" s="36" t="s">
        <v>440</v>
      </c>
      <c r="H870" s="36"/>
      <c r="I870" s="36" t="s">
        <v>658</v>
      </c>
      <c r="J870" s="36" t="s">
        <v>659</v>
      </c>
      <c r="K870" s="36"/>
      <c r="L870" s="38">
        <v>47116</v>
      </c>
      <c r="M870" s="38"/>
      <c r="N870" s="36">
        <v>138</v>
      </c>
      <c r="O870" s="36"/>
      <c r="P870" s="36">
        <v>5.5</v>
      </c>
      <c r="Q870" s="36">
        <v>0</v>
      </c>
      <c r="R870" s="36" t="s">
        <v>458</v>
      </c>
      <c r="S870" s="36" t="s">
        <v>1886</v>
      </c>
      <c r="T870" s="36" t="s">
        <v>1886</v>
      </c>
      <c r="U870" s="36" t="s">
        <v>460</v>
      </c>
      <c r="V870" s="38"/>
      <c r="W870" s="38"/>
      <c r="X870" s="38"/>
      <c r="Y870" s="38"/>
      <c r="Z870" s="36" t="s">
        <v>4406</v>
      </c>
      <c r="AA870" s="36" t="s">
        <v>462</v>
      </c>
      <c r="AB870" s="36"/>
      <c r="AC870" s="36"/>
      <c r="AD870" s="36"/>
      <c r="AE870" s="36">
        <v>91624</v>
      </c>
      <c r="AF870" s="36">
        <v>91623</v>
      </c>
      <c r="AG870" s="36"/>
    </row>
    <row r="871" spans="1:33" ht="52.5" customHeight="1" x14ac:dyDescent="0.25">
      <c r="A871" s="36">
        <v>85953</v>
      </c>
      <c r="B871" s="36" t="s">
        <v>4407</v>
      </c>
      <c r="C871" s="36" t="s">
        <v>4408</v>
      </c>
      <c r="D871" s="36"/>
      <c r="E871" s="36" t="s">
        <v>4409</v>
      </c>
      <c r="F871" s="36" t="s">
        <v>4410</v>
      </c>
      <c r="G871" s="36" t="s">
        <v>440</v>
      </c>
      <c r="H871" s="36"/>
      <c r="I871" s="36" t="s">
        <v>473</v>
      </c>
      <c r="J871" s="36" t="s">
        <v>1003</v>
      </c>
      <c r="K871" s="36"/>
      <c r="L871" s="38">
        <v>47117</v>
      </c>
      <c r="M871" s="38">
        <v>2958101</v>
      </c>
      <c r="N871" s="36">
        <v>138</v>
      </c>
      <c r="O871" s="36">
        <v>0</v>
      </c>
      <c r="P871" s="36">
        <v>0</v>
      </c>
      <c r="Q871" s="36">
        <v>0</v>
      </c>
      <c r="R871" s="36" t="s">
        <v>458</v>
      </c>
      <c r="S871" s="36" t="s">
        <v>4411</v>
      </c>
      <c r="T871" s="36" t="s">
        <v>4412</v>
      </c>
      <c r="U871" s="36" t="s">
        <v>460</v>
      </c>
      <c r="V871" s="38" t="s">
        <v>4413</v>
      </c>
      <c r="W871" s="38">
        <v>45372</v>
      </c>
      <c r="X871" s="38">
        <v>45394</v>
      </c>
      <c r="Y871" s="38"/>
      <c r="Z871" s="36" t="s">
        <v>4414</v>
      </c>
      <c r="AA871" s="36" t="s">
        <v>462</v>
      </c>
      <c r="AB871" s="36"/>
      <c r="AC871" s="36"/>
      <c r="AD871" s="36"/>
      <c r="AE871" s="36">
        <v>87789</v>
      </c>
      <c r="AF871" s="36">
        <v>85953</v>
      </c>
      <c r="AG871" s="36" t="s">
        <v>4415</v>
      </c>
    </row>
    <row r="872" spans="1:33" ht="52.5" customHeight="1" x14ac:dyDescent="0.25">
      <c r="A872" s="36">
        <v>112127</v>
      </c>
      <c r="B872" s="36" t="s">
        <v>4416</v>
      </c>
      <c r="C872" s="36"/>
      <c r="D872" s="36"/>
      <c r="E872" s="36" t="s">
        <v>4417</v>
      </c>
      <c r="F872" s="36" t="s">
        <v>4418</v>
      </c>
      <c r="G872" s="36" t="s">
        <v>440</v>
      </c>
      <c r="H872" s="36"/>
      <c r="I872" s="36" t="s">
        <v>143</v>
      </c>
      <c r="J872" s="36" t="s">
        <v>567</v>
      </c>
      <c r="K872" s="36"/>
      <c r="L872" s="38">
        <v>47117</v>
      </c>
      <c r="M872" s="38"/>
      <c r="N872" s="36">
        <v>69</v>
      </c>
      <c r="O872" s="36">
        <v>0</v>
      </c>
      <c r="P872" s="36">
        <v>17.3</v>
      </c>
      <c r="Q872" s="36">
        <v>0</v>
      </c>
      <c r="R872" s="36" t="s">
        <v>458</v>
      </c>
      <c r="S872" s="36" t="s">
        <v>1810</v>
      </c>
      <c r="T872" s="36" t="s">
        <v>1810</v>
      </c>
      <c r="U872" s="36" t="s">
        <v>460</v>
      </c>
      <c r="V872" s="38"/>
      <c r="W872" s="38"/>
      <c r="X872" s="38"/>
      <c r="Y872" s="38"/>
      <c r="Z872" s="36" t="s">
        <v>4419</v>
      </c>
      <c r="AA872" s="36" t="s">
        <v>462</v>
      </c>
      <c r="AB872" s="36"/>
      <c r="AC872" s="36"/>
      <c r="AD872" s="36"/>
      <c r="AE872" s="36">
        <v>112128</v>
      </c>
      <c r="AF872" s="36">
        <v>112127</v>
      </c>
      <c r="AG872" s="36"/>
    </row>
    <row r="873" spans="1:33" ht="52.5" customHeight="1" x14ac:dyDescent="0.25">
      <c r="A873" s="36">
        <v>104632</v>
      </c>
      <c r="B873" s="36" t="s">
        <v>4420</v>
      </c>
      <c r="C873" s="36" t="s">
        <v>4421</v>
      </c>
      <c r="D873" s="36" t="s">
        <v>1955</v>
      </c>
      <c r="E873" s="36" t="s">
        <v>4422</v>
      </c>
      <c r="F873" s="36"/>
      <c r="G873" s="36" t="s">
        <v>440</v>
      </c>
      <c r="H873" s="36"/>
      <c r="I873" s="36" t="s">
        <v>574</v>
      </c>
      <c r="J873" s="36" t="s">
        <v>2135</v>
      </c>
      <c r="K873" s="36" t="s">
        <v>4423</v>
      </c>
      <c r="L873" s="38">
        <v>47117</v>
      </c>
      <c r="M873" s="38"/>
      <c r="N873" s="36">
        <v>345</v>
      </c>
      <c r="O873" s="36">
        <v>0</v>
      </c>
      <c r="P873" s="36">
        <v>0</v>
      </c>
      <c r="Q873" s="36">
        <v>0</v>
      </c>
      <c r="R873" s="36" t="s">
        <v>458</v>
      </c>
      <c r="S873" s="36" t="s">
        <v>885</v>
      </c>
      <c r="T873" s="36"/>
      <c r="U873" s="36" t="s">
        <v>460</v>
      </c>
      <c r="V873" s="38"/>
      <c r="W873" s="38"/>
      <c r="X873" s="38"/>
      <c r="Y873" s="38"/>
      <c r="Z873" s="36" t="s">
        <v>4424</v>
      </c>
      <c r="AA873" s="36" t="s">
        <v>462</v>
      </c>
      <c r="AB873" s="36"/>
      <c r="AC873" s="36"/>
      <c r="AD873" s="36"/>
      <c r="AE873" s="36">
        <v>104633</v>
      </c>
      <c r="AF873" s="36">
        <v>104632</v>
      </c>
      <c r="AG873" s="36"/>
    </row>
    <row r="874" spans="1:33" ht="52.5" customHeight="1" x14ac:dyDescent="0.25">
      <c r="A874" s="36" t="s">
        <v>4425</v>
      </c>
      <c r="B874" s="36" t="s">
        <v>4426</v>
      </c>
      <c r="C874" s="36" t="s">
        <v>4427</v>
      </c>
      <c r="D874" s="36"/>
      <c r="E874" s="36" t="s">
        <v>4428</v>
      </c>
      <c r="F874" s="36" t="s">
        <v>2688</v>
      </c>
      <c r="G874" s="36" t="s">
        <v>440</v>
      </c>
      <c r="H874" s="36"/>
      <c r="I874" s="36" t="s">
        <v>57</v>
      </c>
      <c r="J874" s="36" t="s">
        <v>466</v>
      </c>
      <c r="K874" s="36"/>
      <c r="L874" s="38">
        <v>47117</v>
      </c>
      <c r="M874" s="38"/>
      <c r="N874" s="36">
        <v>345</v>
      </c>
      <c r="O874" s="36">
        <v>0</v>
      </c>
      <c r="P874" s="36">
        <v>19.579999999999998</v>
      </c>
      <c r="Q874" s="36">
        <v>0</v>
      </c>
      <c r="R874" s="36" t="s">
        <v>458</v>
      </c>
      <c r="S874" s="36"/>
      <c r="T874" s="36"/>
      <c r="U874" s="36" t="s">
        <v>460</v>
      </c>
      <c r="V874" s="38" t="s">
        <v>4429</v>
      </c>
      <c r="W874" s="38"/>
      <c r="X874" s="38">
        <v>46059</v>
      </c>
      <c r="Y874" s="38"/>
      <c r="Z874" s="36" t="s">
        <v>4430</v>
      </c>
      <c r="AA874" s="36" t="s">
        <v>462</v>
      </c>
      <c r="AB874" s="36" t="s">
        <v>478</v>
      </c>
      <c r="AC874" s="36"/>
      <c r="AD874" s="36"/>
      <c r="AE874" s="36">
        <v>103440</v>
      </c>
      <c r="AF874" s="36">
        <v>103344</v>
      </c>
      <c r="AG874" s="36"/>
    </row>
    <row r="875" spans="1:33" ht="52.5" customHeight="1" x14ac:dyDescent="0.25">
      <c r="A875" s="36" t="s">
        <v>4431</v>
      </c>
      <c r="B875" s="36" t="s">
        <v>4426</v>
      </c>
      <c r="C875" s="36" t="s">
        <v>4432</v>
      </c>
      <c r="D875" s="36"/>
      <c r="E875" s="36" t="s">
        <v>4428</v>
      </c>
      <c r="F875" s="36" t="s">
        <v>2688</v>
      </c>
      <c r="G875" s="36" t="s">
        <v>440</v>
      </c>
      <c r="H875" s="36"/>
      <c r="I875" s="36" t="s">
        <v>57</v>
      </c>
      <c r="J875" s="36" t="s">
        <v>466</v>
      </c>
      <c r="K875" s="36"/>
      <c r="L875" s="38">
        <v>47117</v>
      </c>
      <c r="M875" s="38"/>
      <c r="N875" s="36">
        <v>345</v>
      </c>
      <c r="O875" s="36">
        <v>0</v>
      </c>
      <c r="P875" s="36">
        <v>19.559999999999999</v>
      </c>
      <c r="Q875" s="36">
        <v>0</v>
      </c>
      <c r="R875" s="36" t="s">
        <v>458</v>
      </c>
      <c r="S875" s="36"/>
      <c r="T875" s="36"/>
      <c r="U875" s="36" t="s">
        <v>460</v>
      </c>
      <c r="V875" s="38" t="s">
        <v>4429</v>
      </c>
      <c r="W875" s="38"/>
      <c r="X875" s="38">
        <v>46059</v>
      </c>
      <c r="Y875" s="38"/>
      <c r="Z875" s="36" t="s">
        <v>4430</v>
      </c>
      <c r="AA875" s="36" t="s">
        <v>462</v>
      </c>
      <c r="AB875" s="36" t="s">
        <v>478</v>
      </c>
      <c r="AC875" s="36"/>
      <c r="AD875" s="36"/>
      <c r="AE875" s="36">
        <v>103438</v>
      </c>
      <c r="AF875" s="36">
        <v>103344</v>
      </c>
      <c r="AG875" s="36"/>
    </row>
    <row r="876" spans="1:33" ht="52.5" customHeight="1" x14ac:dyDescent="0.25">
      <c r="A876" s="36" t="s">
        <v>4433</v>
      </c>
      <c r="B876" s="36" t="s">
        <v>4426</v>
      </c>
      <c r="C876" s="36" t="s">
        <v>4434</v>
      </c>
      <c r="D876" s="36"/>
      <c r="E876" s="36" t="s">
        <v>646</v>
      </c>
      <c r="F876" s="36" t="s">
        <v>4428</v>
      </c>
      <c r="G876" s="36" t="s">
        <v>440</v>
      </c>
      <c r="H876" s="36"/>
      <c r="I876" s="36" t="s">
        <v>57</v>
      </c>
      <c r="J876" s="36" t="s">
        <v>466</v>
      </c>
      <c r="K876" s="36"/>
      <c r="L876" s="38">
        <v>47117</v>
      </c>
      <c r="M876" s="38"/>
      <c r="N876" s="36">
        <v>345</v>
      </c>
      <c r="O876" s="36">
        <v>0</v>
      </c>
      <c r="P876" s="36">
        <v>3.18</v>
      </c>
      <c r="Q876" s="36">
        <v>0</v>
      </c>
      <c r="R876" s="36" t="s">
        <v>458</v>
      </c>
      <c r="S876" s="36"/>
      <c r="T876" s="36"/>
      <c r="U876" s="36" t="s">
        <v>460</v>
      </c>
      <c r="V876" s="38" t="s">
        <v>4429</v>
      </c>
      <c r="W876" s="38"/>
      <c r="X876" s="38">
        <v>46059</v>
      </c>
      <c r="Y876" s="38"/>
      <c r="Z876" s="36" t="s">
        <v>4435</v>
      </c>
      <c r="AA876" s="36" t="s">
        <v>462</v>
      </c>
      <c r="AB876" s="36" t="s">
        <v>478</v>
      </c>
      <c r="AC876" s="36"/>
      <c r="AD876" s="36"/>
      <c r="AE876" s="36">
        <v>103436</v>
      </c>
      <c r="AF876" s="36">
        <v>103344</v>
      </c>
      <c r="AG876" s="36"/>
    </row>
    <row r="877" spans="1:33" ht="52.5" customHeight="1" x14ac:dyDescent="0.25">
      <c r="A877" s="36" t="s">
        <v>4436</v>
      </c>
      <c r="B877" s="36" t="s">
        <v>4426</v>
      </c>
      <c r="C877" s="36" t="s">
        <v>4437</v>
      </c>
      <c r="D877" s="36"/>
      <c r="E877" s="36" t="s">
        <v>645</v>
      </c>
      <c r="F877" s="36" t="s">
        <v>646</v>
      </c>
      <c r="G877" s="36" t="s">
        <v>440</v>
      </c>
      <c r="H877" s="36"/>
      <c r="I877" s="36" t="s">
        <v>57</v>
      </c>
      <c r="J877" s="36" t="s">
        <v>466</v>
      </c>
      <c r="K877" s="36"/>
      <c r="L877" s="38">
        <v>47117</v>
      </c>
      <c r="M877" s="38"/>
      <c r="N877" s="36">
        <v>345</v>
      </c>
      <c r="O877" s="36">
        <v>0</v>
      </c>
      <c r="P877" s="36">
        <v>17.399999999999999</v>
      </c>
      <c r="Q877" s="36">
        <v>0</v>
      </c>
      <c r="R877" s="36" t="s">
        <v>458</v>
      </c>
      <c r="S877" s="36" t="s">
        <v>647</v>
      </c>
      <c r="T877" s="36" t="s">
        <v>601</v>
      </c>
      <c r="U877" s="36" t="s">
        <v>460</v>
      </c>
      <c r="V877" s="38" t="s">
        <v>4429</v>
      </c>
      <c r="W877" s="38"/>
      <c r="X877" s="38">
        <v>46059</v>
      </c>
      <c r="Y877" s="38"/>
      <c r="Z877" s="36" t="s">
        <v>648</v>
      </c>
      <c r="AA877" s="36" t="s">
        <v>462</v>
      </c>
      <c r="AB877" s="36" t="s">
        <v>478</v>
      </c>
      <c r="AC877" s="36"/>
      <c r="AD877" s="36"/>
      <c r="AE877" s="36">
        <v>103434</v>
      </c>
      <c r="AF877" s="36">
        <v>103344</v>
      </c>
      <c r="AG877" s="36"/>
    </row>
    <row r="878" spans="1:33" ht="52.5" customHeight="1" x14ac:dyDescent="0.25">
      <c r="A878" s="36">
        <v>100647</v>
      </c>
      <c r="B878" s="36" t="s">
        <v>4438</v>
      </c>
      <c r="C878" s="36"/>
      <c r="D878" s="36"/>
      <c r="E878" s="36">
        <v>5003</v>
      </c>
      <c r="F878" s="36"/>
      <c r="G878" s="36" t="s">
        <v>440</v>
      </c>
      <c r="H878" s="36"/>
      <c r="I878" s="36" t="s">
        <v>483</v>
      </c>
      <c r="J878" s="36" t="s">
        <v>484</v>
      </c>
      <c r="K878" s="36" t="s">
        <v>4439</v>
      </c>
      <c r="L878" s="38">
        <v>47117</v>
      </c>
      <c r="M878" s="38"/>
      <c r="N878" s="36">
        <v>138</v>
      </c>
      <c r="O878" s="36">
        <v>0</v>
      </c>
      <c r="P878" s="36">
        <v>0</v>
      </c>
      <c r="Q878" s="36">
        <v>0</v>
      </c>
      <c r="R878" s="36" t="s">
        <v>1779</v>
      </c>
      <c r="S878" s="36" t="s">
        <v>519</v>
      </c>
      <c r="T878" s="36"/>
      <c r="U878" s="36" t="s">
        <v>934</v>
      </c>
      <c r="V878" s="38" t="s">
        <v>935</v>
      </c>
      <c r="W878" s="38"/>
      <c r="X878" s="38">
        <v>45499</v>
      </c>
      <c r="Y878" s="38"/>
      <c r="Z878" s="36">
        <v>5003</v>
      </c>
      <c r="AA878" s="36" t="s">
        <v>462</v>
      </c>
      <c r="AB878" s="36"/>
      <c r="AC878" s="36"/>
      <c r="AD878" s="36"/>
      <c r="AE878" s="36">
        <v>100648</v>
      </c>
      <c r="AF878" s="36">
        <v>100647</v>
      </c>
      <c r="AG878" s="36"/>
    </row>
    <row r="879" spans="1:33" ht="52.5" customHeight="1" x14ac:dyDescent="0.25">
      <c r="A879" s="36">
        <v>112131</v>
      </c>
      <c r="B879" s="36" t="s">
        <v>4440</v>
      </c>
      <c r="C879" s="36" t="s">
        <v>4441</v>
      </c>
      <c r="D879" s="36"/>
      <c r="E879" s="36" t="s">
        <v>4442</v>
      </c>
      <c r="F879" s="36" t="s">
        <v>4443</v>
      </c>
      <c r="G879" s="36" t="s">
        <v>440</v>
      </c>
      <c r="H879" s="36"/>
      <c r="I879" s="36" t="s">
        <v>143</v>
      </c>
      <c r="J879" s="36" t="s">
        <v>567</v>
      </c>
      <c r="K879" s="36"/>
      <c r="L879" s="38">
        <v>47117</v>
      </c>
      <c r="M879" s="38"/>
      <c r="N879" s="36">
        <v>69</v>
      </c>
      <c r="O879" s="36">
        <v>0</v>
      </c>
      <c r="P879" s="36">
        <v>24.5</v>
      </c>
      <c r="Q879" s="36">
        <v>0</v>
      </c>
      <c r="R879" s="36" t="s">
        <v>458</v>
      </c>
      <c r="S879" s="36" t="s">
        <v>1810</v>
      </c>
      <c r="T879" s="36" t="s">
        <v>916</v>
      </c>
      <c r="U879" s="36" t="s">
        <v>460</v>
      </c>
      <c r="V879" s="38"/>
      <c r="W879" s="38"/>
      <c r="X879" s="38"/>
      <c r="Y879" s="38"/>
      <c r="Z879" s="36" t="s">
        <v>4444</v>
      </c>
      <c r="AA879" s="36" t="s">
        <v>462</v>
      </c>
      <c r="AB879" s="36"/>
      <c r="AC879" s="36"/>
      <c r="AD879" s="36"/>
      <c r="AE879" s="36">
        <v>112132</v>
      </c>
      <c r="AF879" s="36">
        <v>112131</v>
      </c>
      <c r="AG879" s="36"/>
    </row>
    <row r="880" spans="1:33" ht="52.5" customHeight="1" x14ac:dyDescent="0.25">
      <c r="A880" s="36">
        <v>112129</v>
      </c>
      <c r="B880" s="36" t="s">
        <v>4445</v>
      </c>
      <c r="C880" s="36" t="s">
        <v>4446</v>
      </c>
      <c r="D880" s="36"/>
      <c r="E880" s="36" t="s">
        <v>4442</v>
      </c>
      <c r="F880" s="36" t="s">
        <v>4417</v>
      </c>
      <c r="G880" s="36" t="s">
        <v>440</v>
      </c>
      <c r="H880" s="36"/>
      <c r="I880" s="36" t="s">
        <v>143</v>
      </c>
      <c r="J880" s="36" t="s">
        <v>567</v>
      </c>
      <c r="K880" s="36"/>
      <c r="L880" s="38">
        <v>47117</v>
      </c>
      <c r="M880" s="38"/>
      <c r="N880" s="36">
        <v>69</v>
      </c>
      <c r="O880" s="36">
        <v>0</v>
      </c>
      <c r="P880" s="36">
        <v>7.5</v>
      </c>
      <c r="Q880" s="36">
        <v>0</v>
      </c>
      <c r="R880" s="36" t="s">
        <v>458</v>
      </c>
      <c r="S880" s="36" t="s">
        <v>1810</v>
      </c>
      <c r="T880" s="36" t="s">
        <v>1810</v>
      </c>
      <c r="U880" s="36" t="s">
        <v>460</v>
      </c>
      <c r="V880" s="38"/>
      <c r="W880" s="38"/>
      <c r="X880" s="38"/>
      <c r="Y880" s="38"/>
      <c r="Z880" s="36" t="s">
        <v>4447</v>
      </c>
      <c r="AA880" s="36" t="s">
        <v>462</v>
      </c>
      <c r="AB880" s="36"/>
      <c r="AC880" s="36"/>
      <c r="AD880" s="36"/>
      <c r="AE880" s="36">
        <v>112130</v>
      </c>
      <c r="AF880" s="36">
        <v>112129</v>
      </c>
      <c r="AG880" s="36"/>
    </row>
    <row r="881" spans="1:33" ht="52.5" customHeight="1" x14ac:dyDescent="0.25">
      <c r="A881" s="36">
        <v>81238</v>
      </c>
      <c r="B881" s="36" t="s">
        <v>4448</v>
      </c>
      <c r="C881" s="36" t="s">
        <v>4449</v>
      </c>
      <c r="D881" s="36" t="s">
        <v>4450</v>
      </c>
      <c r="E881" s="36" t="s">
        <v>4451</v>
      </c>
      <c r="F881" s="36" t="s">
        <v>4452</v>
      </c>
      <c r="G881" s="36" t="s">
        <v>440</v>
      </c>
      <c r="H881" s="36"/>
      <c r="I881" s="36" t="s">
        <v>574</v>
      </c>
      <c r="J881" s="36" t="s">
        <v>2013</v>
      </c>
      <c r="K881" s="36" t="s">
        <v>3528</v>
      </c>
      <c r="L881" s="38">
        <v>47117</v>
      </c>
      <c r="M881" s="38"/>
      <c r="N881" s="36">
        <v>345</v>
      </c>
      <c r="O881" s="36">
        <v>1.6</v>
      </c>
      <c r="P881" s="36">
        <v>0</v>
      </c>
      <c r="Q881" s="36">
        <v>0</v>
      </c>
      <c r="R881" s="36" t="s">
        <v>4453</v>
      </c>
      <c r="S881" s="36" t="s">
        <v>2088</v>
      </c>
      <c r="T881" s="36" t="s">
        <v>2088</v>
      </c>
      <c r="U881" s="36" t="s">
        <v>460</v>
      </c>
      <c r="V881" s="38"/>
      <c r="W881" s="38"/>
      <c r="X881" s="38"/>
      <c r="Y881" s="38"/>
      <c r="Z881" s="36" t="s">
        <v>4454</v>
      </c>
      <c r="AA881" s="36" t="s">
        <v>462</v>
      </c>
      <c r="AB881" s="36"/>
      <c r="AC881" s="36"/>
      <c r="AD881" s="36"/>
      <c r="AE881" s="36">
        <v>81239</v>
      </c>
      <c r="AF881" s="36">
        <v>81238</v>
      </c>
      <c r="AG881" s="36"/>
    </row>
    <row r="882" spans="1:33" ht="52.5" customHeight="1" x14ac:dyDescent="0.25">
      <c r="A882" s="36">
        <v>110383</v>
      </c>
      <c r="B882" s="36" t="s">
        <v>4455</v>
      </c>
      <c r="C882" s="36"/>
      <c r="D882" s="36"/>
      <c r="E882" s="36"/>
      <c r="F882" s="36"/>
      <c r="G882" s="36" t="s">
        <v>496</v>
      </c>
      <c r="H882" s="36"/>
      <c r="I882" s="36" t="s">
        <v>497</v>
      </c>
      <c r="J882" s="36" t="s">
        <v>498</v>
      </c>
      <c r="K882" s="36"/>
      <c r="L882" s="38">
        <v>47118</v>
      </c>
      <c r="M882" s="38"/>
      <c r="N882" s="36">
        <v>345</v>
      </c>
      <c r="O882" s="36">
        <v>0</v>
      </c>
      <c r="P882" s="36">
        <v>0</v>
      </c>
      <c r="Q882" s="36">
        <v>0</v>
      </c>
      <c r="R882" s="36" t="s">
        <v>4456</v>
      </c>
      <c r="S882" s="36" t="s">
        <v>2002</v>
      </c>
      <c r="T882" s="36"/>
      <c r="U882" s="36" t="s">
        <v>460</v>
      </c>
      <c r="V882" s="38"/>
      <c r="W882" s="38"/>
      <c r="X882" s="38"/>
      <c r="Y882" s="38"/>
      <c r="Z882" s="36"/>
      <c r="AA882" s="36" t="s">
        <v>478</v>
      </c>
      <c r="AB882" s="36"/>
      <c r="AC882" s="36"/>
      <c r="AD882" s="36"/>
      <c r="AE882" s="36">
        <v>110384</v>
      </c>
      <c r="AF882" s="36">
        <v>110383</v>
      </c>
      <c r="AG882" s="36"/>
    </row>
    <row r="883" spans="1:33" ht="52.5" customHeight="1" x14ac:dyDescent="0.25">
      <c r="A883" s="36">
        <v>110375</v>
      </c>
      <c r="B883" s="36" t="s">
        <v>4457</v>
      </c>
      <c r="C883" s="36" t="s">
        <v>4458</v>
      </c>
      <c r="D883" s="36" t="s">
        <v>4459</v>
      </c>
      <c r="E883" s="36" t="s">
        <v>4460</v>
      </c>
      <c r="F883" s="36" t="s">
        <v>4461</v>
      </c>
      <c r="G883" s="36" t="s">
        <v>496</v>
      </c>
      <c r="H883" s="36"/>
      <c r="I883" s="36" t="s">
        <v>574</v>
      </c>
      <c r="J883" s="36" t="s">
        <v>2989</v>
      </c>
      <c r="K883" s="36"/>
      <c r="L883" s="38">
        <v>47118</v>
      </c>
      <c r="M883" s="38"/>
      <c r="N883" s="36">
        <v>138</v>
      </c>
      <c r="O883" s="36">
        <v>0</v>
      </c>
      <c r="P883" s="36">
        <v>4.5</v>
      </c>
      <c r="Q883" s="36">
        <v>0</v>
      </c>
      <c r="R883" s="36" t="s">
        <v>458</v>
      </c>
      <c r="S883" s="36" t="s">
        <v>1429</v>
      </c>
      <c r="T883" s="36" t="s">
        <v>1429</v>
      </c>
      <c r="U883" s="36" t="s">
        <v>460</v>
      </c>
      <c r="V883" s="38"/>
      <c r="W883" s="38"/>
      <c r="X883" s="38"/>
      <c r="Y883" s="38"/>
      <c r="Z883" s="36"/>
      <c r="AA883" s="36" t="s">
        <v>462</v>
      </c>
      <c r="AB883" s="36" t="s">
        <v>478</v>
      </c>
      <c r="AC883" s="36"/>
      <c r="AD883" s="36"/>
      <c r="AE883" s="36">
        <v>110376</v>
      </c>
      <c r="AF883" s="36">
        <v>110375</v>
      </c>
      <c r="AG883" s="36"/>
    </row>
    <row r="884" spans="1:33" ht="52.5" customHeight="1" x14ac:dyDescent="0.25">
      <c r="A884" s="36">
        <v>55217</v>
      </c>
      <c r="B884" s="36" t="s">
        <v>4462</v>
      </c>
      <c r="C884" s="36" t="s">
        <v>4463</v>
      </c>
      <c r="D884" s="36" t="s">
        <v>750</v>
      </c>
      <c r="E884" s="36" t="s">
        <v>4464</v>
      </c>
      <c r="F884" s="36" t="s">
        <v>2002</v>
      </c>
      <c r="G884" s="36" t="s">
        <v>440</v>
      </c>
      <c r="H884" s="36" t="s">
        <v>4465</v>
      </c>
      <c r="I884" s="36" t="s">
        <v>511</v>
      </c>
      <c r="J884" s="36" t="s">
        <v>4466</v>
      </c>
      <c r="K884" s="36">
        <v>1859</v>
      </c>
      <c r="L884" s="38">
        <v>47118</v>
      </c>
      <c r="M884" s="38"/>
      <c r="N884" s="36">
        <v>138</v>
      </c>
      <c r="O884" s="36">
        <v>0</v>
      </c>
      <c r="P884" s="36">
        <v>20.81</v>
      </c>
      <c r="Q884" s="36">
        <v>0</v>
      </c>
      <c r="R884" s="36" t="s">
        <v>458</v>
      </c>
      <c r="S884" s="36" t="s">
        <v>4019</v>
      </c>
      <c r="T884" s="36" t="s">
        <v>4467</v>
      </c>
      <c r="U884" s="36" t="s">
        <v>460</v>
      </c>
      <c r="V884" s="38"/>
      <c r="W884" s="38"/>
      <c r="X884" s="38"/>
      <c r="Y884" s="38"/>
      <c r="Z884" s="36" t="s">
        <v>4468</v>
      </c>
      <c r="AA884" s="36" t="s">
        <v>462</v>
      </c>
      <c r="AB884" s="36" t="s">
        <v>478</v>
      </c>
      <c r="AC884" s="36"/>
      <c r="AD884" s="36"/>
      <c r="AE884" s="36">
        <v>55218</v>
      </c>
      <c r="AF884" s="36">
        <v>55217</v>
      </c>
      <c r="AG884" s="36"/>
    </row>
    <row r="885" spans="1:33" ht="52.5" customHeight="1" x14ac:dyDescent="0.25">
      <c r="A885" s="36">
        <v>59394</v>
      </c>
      <c r="B885" s="36" t="s">
        <v>4469</v>
      </c>
      <c r="C885" s="36" t="s">
        <v>4470</v>
      </c>
      <c r="D885" s="36"/>
      <c r="E885" s="36" t="s">
        <v>4471</v>
      </c>
      <c r="F885" s="36" t="s">
        <v>4472</v>
      </c>
      <c r="G885" s="36" t="s">
        <v>440</v>
      </c>
      <c r="H885" s="36" t="s">
        <v>4473</v>
      </c>
      <c r="I885" s="36" t="s">
        <v>511</v>
      </c>
      <c r="J885" s="36" t="s">
        <v>537</v>
      </c>
      <c r="K885" s="36">
        <v>1867</v>
      </c>
      <c r="L885" s="38">
        <v>47118</v>
      </c>
      <c r="M885" s="38"/>
      <c r="N885" s="36">
        <v>69</v>
      </c>
      <c r="O885" s="36">
        <v>0</v>
      </c>
      <c r="P885" s="36">
        <v>14.78</v>
      </c>
      <c r="Q885" s="36">
        <v>0</v>
      </c>
      <c r="R885" s="36" t="s">
        <v>458</v>
      </c>
      <c r="S885" s="36" t="s">
        <v>546</v>
      </c>
      <c r="T885" s="36" t="s">
        <v>1687</v>
      </c>
      <c r="U885" s="36" t="s">
        <v>460</v>
      </c>
      <c r="V885" s="38"/>
      <c r="W885" s="38"/>
      <c r="X885" s="38"/>
      <c r="Y885" s="38"/>
      <c r="Z885" s="36" t="s">
        <v>4474</v>
      </c>
      <c r="AA885" s="36" t="s">
        <v>462</v>
      </c>
      <c r="AB885" s="36" t="s">
        <v>478</v>
      </c>
      <c r="AC885" s="36"/>
      <c r="AD885" s="36"/>
      <c r="AE885" s="36">
        <v>59395</v>
      </c>
      <c r="AF885" s="36">
        <v>59394</v>
      </c>
      <c r="AG885" s="36"/>
    </row>
    <row r="886" spans="1:33" ht="52.5" customHeight="1" x14ac:dyDescent="0.25">
      <c r="A886" s="36">
        <v>45566</v>
      </c>
      <c r="B886" s="36" t="s">
        <v>4475</v>
      </c>
      <c r="C886" s="36" t="s">
        <v>4476</v>
      </c>
      <c r="D886" s="36" t="s">
        <v>525</v>
      </c>
      <c r="E886" s="36" t="s">
        <v>4477</v>
      </c>
      <c r="F886" s="36" t="s">
        <v>4478</v>
      </c>
      <c r="G886" s="36" t="s">
        <v>440</v>
      </c>
      <c r="H886" s="36" t="s">
        <v>4479</v>
      </c>
      <c r="I886" s="36" t="s">
        <v>574</v>
      </c>
      <c r="J886" s="36" t="s">
        <v>2889</v>
      </c>
      <c r="K886" s="36" t="s">
        <v>4480</v>
      </c>
      <c r="L886" s="38">
        <v>47118</v>
      </c>
      <c r="M886" s="38"/>
      <c r="N886" s="36">
        <v>138</v>
      </c>
      <c r="O886" s="36">
        <v>0</v>
      </c>
      <c r="P886" s="36">
        <v>1.8</v>
      </c>
      <c r="Q886" s="36">
        <v>0</v>
      </c>
      <c r="R886" s="36" t="s">
        <v>458</v>
      </c>
      <c r="S886" s="36" t="s">
        <v>576</v>
      </c>
      <c r="T886" s="36" t="s">
        <v>576</v>
      </c>
      <c r="U886" s="36" t="s">
        <v>460</v>
      </c>
      <c r="V886" s="38"/>
      <c r="W886" s="38"/>
      <c r="X886" s="38"/>
      <c r="Y886" s="38"/>
      <c r="Z886" s="36" t="s">
        <v>4481</v>
      </c>
      <c r="AA886" s="36" t="s">
        <v>462</v>
      </c>
      <c r="AB886" s="36" t="s">
        <v>478</v>
      </c>
      <c r="AC886" s="36"/>
      <c r="AD886" s="36"/>
      <c r="AE886" s="36">
        <v>65532</v>
      </c>
      <c r="AF886" s="36">
        <v>45566</v>
      </c>
      <c r="AG886" s="36"/>
    </row>
    <row r="887" spans="1:33" ht="52.5" customHeight="1" x14ac:dyDescent="0.25">
      <c r="A887" s="36">
        <v>70891</v>
      </c>
      <c r="B887" s="36" t="s">
        <v>4482</v>
      </c>
      <c r="C887" s="36" t="s">
        <v>4483</v>
      </c>
      <c r="D887" s="36" t="s">
        <v>584</v>
      </c>
      <c r="E887" s="36" t="s">
        <v>4484</v>
      </c>
      <c r="F887" s="36" t="s">
        <v>4485</v>
      </c>
      <c r="G887" s="36" t="s">
        <v>440</v>
      </c>
      <c r="H887" s="36"/>
      <c r="I887" s="36" t="s">
        <v>511</v>
      </c>
      <c r="J887" s="36" t="s">
        <v>3082</v>
      </c>
      <c r="K887" s="36"/>
      <c r="L887" s="38">
        <v>47118</v>
      </c>
      <c r="M887" s="38"/>
      <c r="N887" s="36">
        <v>69</v>
      </c>
      <c r="O887" s="36">
        <v>0</v>
      </c>
      <c r="P887" s="36">
        <v>11.69</v>
      </c>
      <c r="Q887" s="36">
        <v>0</v>
      </c>
      <c r="R887" s="36" t="s">
        <v>458</v>
      </c>
      <c r="S887" s="36" t="s">
        <v>688</v>
      </c>
      <c r="T887" s="36" t="s">
        <v>688</v>
      </c>
      <c r="U887" s="36" t="s">
        <v>460</v>
      </c>
      <c r="V887" s="38"/>
      <c r="W887" s="38"/>
      <c r="X887" s="38"/>
      <c r="Y887" s="38"/>
      <c r="Z887" s="36" t="s">
        <v>4486</v>
      </c>
      <c r="AA887" s="36" t="s">
        <v>462</v>
      </c>
      <c r="AB887" s="36" t="s">
        <v>478</v>
      </c>
      <c r="AC887" s="36"/>
      <c r="AD887" s="36"/>
      <c r="AE887" s="36">
        <v>70892</v>
      </c>
      <c r="AF887" s="36">
        <v>70891</v>
      </c>
      <c r="AG887" s="36"/>
    </row>
    <row r="888" spans="1:33" ht="52.5" customHeight="1" x14ac:dyDescent="0.25">
      <c r="A888" s="36">
        <v>110350</v>
      </c>
      <c r="B888" s="36" t="s">
        <v>4487</v>
      </c>
      <c r="C888" s="36"/>
      <c r="D888" s="36"/>
      <c r="E888" s="36" t="s">
        <v>1926</v>
      </c>
      <c r="F888" s="36" t="s">
        <v>1515</v>
      </c>
      <c r="G888" s="36" t="s">
        <v>496</v>
      </c>
      <c r="H888" s="36"/>
      <c r="I888" s="36" t="s">
        <v>497</v>
      </c>
      <c r="J888" s="36" t="s">
        <v>498</v>
      </c>
      <c r="K888" s="36"/>
      <c r="L888" s="38">
        <v>47118</v>
      </c>
      <c r="M888" s="38"/>
      <c r="N888" s="36">
        <v>345</v>
      </c>
      <c r="O888" s="36">
        <v>0</v>
      </c>
      <c r="P888" s="36">
        <v>0</v>
      </c>
      <c r="Q888" s="36">
        <v>0</v>
      </c>
      <c r="R888" s="36" t="s">
        <v>458</v>
      </c>
      <c r="S888" s="36" t="s">
        <v>2002</v>
      </c>
      <c r="T888" s="36"/>
      <c r="U888" s="36" t="s">
        <v>460</v>
      </c>
      <c r="V888" s="38"/>
      <c r="W888" s="38"/>
      <c r="X888" s="38"/>
      <c r="Y888" s="38"/>
      <c r="Z888" s="36"/>
      <c r="AA888" s="36" t="s">
        <v>478</v>
      </c>
      <c r="AB888" s="36" t="s">
        <v>478</v>
      </c>
      <c r="AC888" s="36"/>
      <c r="AD888" s="36"/>
      <c r="AE888" s="36">
        <v>110351</v>
      </c>
      <c r="AF888" s="36">
        <v>110350</v>
      </c>
      <c r="AG888" s="36"/>
    </row>
    <row r="889" spans="1:33" ht="52.5" customHeight="1" x14ac:dyDescent="0.25">
      <c r="A889" s="36">
        <v>111307</v>
      </c>
      <c r="B889" s="36" t="s">
        <v>4488</v>
      </c>
      <c r="C889" s="36" t="s">
        <v>4489</v>
      </c>
      <c r="D889" s="36"/>
      <c r="E889" s="36" t="s">
        <v>2888</v>
      </c>
      <c r="F889" s="36"/>
      <c r="G889" s="36" t="s">
        <v>440</v>
      </c>
      <c r="H889" s="36"/>
      <c r="I889" s="36" t="s">
        <v>574</v>
      </c>
      <c r="J889" s="36" t="s">
        <v>4490</v>
      </c>
      <c r="K889" s="36" t="s">
        <v>4491</v>
      </c>
      <c r="L889" s="38">
        <v>47118</v>
      </c>
      <c r="M889" s="38"/>
      <c r="N889" s="36">
        <v>138</v>
      </c>
      <c r="O889" s="36">
        <v>0.1</v>
      </c>
      <c r="P889" s="36">
        <v>0</v>
      </c>
      <c r="Q889" s="36">
        <v>0</v>
      </c>
      <c r="R889" s="36" t="s">
        <v>458</v>
      </c>
      <c r="S889" s="36" t="s">
        <v>885</v>
      </c>
      <c r="T889" s="36"/>
      <c r="U889" s="36" t="s">
        <v>460</v>
      </c>
      <c r="V889" s="38"/>
      <c r="W889" s="38"/>
      <c r="X889" s="38"/>
      <c r="Y889" s="38"/>
      <c r="Z889" s="36"/>
      <c r="AA889" s="36" t="s">
        <v>462</v>
      </c>
      <c r="AB889" s="36" t="s">
        <v>478</v>
      </c>
      <c r="AC889" s="36"/>
      <c r="AD889" s="36"/>
      <c r="AE889" s="36">
        <v>111308</v>
      </c>
      <c r="AF889" s="36">
        <v>111307</v>
      </c>
      <c r="AG889" s="36"/>
    </row>
    <row r="890" spans="1:33" ht="52.5" customHeight="1" x14ac:dyDescent="0.25">
      <c r="A890" s="36">
        <v>103419</v>
      </c>
      <c r="B890" s="36" t="s">
        <v>4492</v>
      </c>
      <c r="C890" s="36" t="s">
        <v>4493</v>
      </c>
      <c r="D890" s="36" t="s">
        <v>1955</v>
      </c>
      <c r="E890" s="36" t="s">
        <v>4494</v>
      </c>
      <c r="F890" s="36"/>
      <c r="G890" s="36" t="s">
        <v>440</v>
      </c>
      <c r="H890" s="36"/>
      <c r="I890" s="36" t="s">
        <v>574</v>
      </c>
      <c r="J890" s="36" t="s">
        <v>2673</v>
      </c>
      <c r="K890" s="36" t="s">
        <v>4495</v>
      </c>
      <c r="L890" s="38">
        <v>47118</v>
      </c>
      <c r="M890" s="38"/>
      <c r="N890" s="36">
        <v>138</v>
      </c>
      <c r="O890" s="36">
        <v>0</v>
      </c>
      <c r="P890" s="36">
        <v>0</v>
      </c>
      <c r="Q890" s="36">
        <v>0</v>
      </c>
      <c r="R890" s="36" t="s">
        <v>458</v>
      </c>
      <c r="S890" s="36" t="s">
        <v>841</v>
      </c>
      <c r="T890" s="36"/>
      <c r="U890" s="36" t="s">
        <v>460</v>
      </c>
      <c r="V890" s="38"/>
      <c r="W890" s="38"/>
      <c r="X890" s="38"/>
      <c r="Y890" s="38"/>
      <c r="Z890" s="36"/>
      <c r="AA890" s="36" t="s">
        <v>462</v>
      </c>
      <c r="AB890" s="36" t="s">
        <v>478</v>
      </c>
      <c r="AC890" s="36"/>
      <c r="AD890" s="36"/>
      <c r="AE890" s="36">
        <v>103420</v>
      </c>
      <c r="AF890" s="36">
        <v>103419</v>
      </c>
      <c r="AG890" s="36"/>
    </row>
    <row r="891" spans="1:33" ht="52.5" customHeight="1" x14ac:dyDescent="0.25">
      <c r="A891" s="36">
        <v>103472</v>
      </c>
      <c r="B891" s="36" t="s">
        <v>4496</v>
      </c>
      <c r="C891" s="36" t="s">
        <v>4497</v>
      </c>
      <c r="D891" s="36"/>
      <c r="E891" s="36" t="s">
        <v>4498</v>
      </c>
      <c r="F891" s="36" t="s">
        <v>4499</v>
      </c>
      <c r="G891" s="36" t="s">
        <v>440</v>
      </c>
      <c r="H891" s="36"/>
      <c r="I891" s="36" t="s">
        <v>473</v>
      </c>
      <c r="J891" s="36" t="s">
        <v>609</v>
      </c>
      <c r="K891" s="36"/>
      <c r="L891" s="38">
        <v>47118</v>
      </c>
      <c r="M891" s="38"/>
      <c r="N891" s="36">
        <v>345</v>
      </c>
      <c r="O891" s="36">
        <v>4</v>
      </c>
      <c r="P891" s="36">
        <v>0</v>
      </c>
      <c r="Q891" s="36">
        <v>0</v>
      </c>
      <c r="R891" s="36" t="s">
        <v>458</v>
      </c>
      <c r="S891" s="36" t="s">
        <v>1132</v>
      </c>
      <c r="T891" s="36" t="s">
        <v>1132</v>
      </c>
      <c r="U891" s="36" t="s">
        <v>520</v>
      </c>
      <c r="V891" s="38" t="s">
        <v>2444</v>
      </c>
      <c r="W891" s="38">
        <v>45727</v>
      </c>
      <c r="X891" s="38">
        <v>46150</v>
      </c>
      <c r="Y891" s="38"/>
      <c r="Z891" s="36"/>
      <c r="AA891" s="36" t="s">
        <v>462</v>
      </c>
      <c r="AB891" s="36"/>
      <c r="AC891" s="36"/>
      <c r="AD891" s="36"/>
      <c r="AE891" s="36">
        <v>103473</v>
      </c>
      <c r="AF891" s="36">
        <v>103472</v>
      </c>
      <c r="AG891" s="36"/>
    </row>
    <row r="892" spans="1:33" ht="52.5" customHeight="1" x14ac:dyDescent="0.25">
      <c r="A892" s="36">
        <v>111116</v>
      </c>
      <c r="B892" s="36" t="s">
        <v>4500</v>
      </c>
      <c r="C892" s="36" t="s">
        <v>4501</v>
      </c>
      <c r="D892" s="36" t="s">
        <v>4502</v>
      </c>
      <c r="E892" s="36" t="s">
        <v>4503</v>
      </c>
      <c r="F892" s="36"/>
      <c r="G892" s="36" t="s">
        <v>440</v>
      </c>
      <c r="H892" s="36"/>
      <c r="I892" s="36" t="s">
        <v>574</v>
      </c>
      <c r="J892" s="36" t="s">
        <v>2135</v>
      </c>
      <c r="K892" s="36"/>
      <c r="L892" s="38">
        <v>47118</v>
      </c>
      <c r="M892" s="38"/>
      <c r="N892" s="36">
        <v>345</v>
      </c>
      <c r="O892" s="36">
        <v>2</v>
      </c>
      <c r="P892" s="36">
        <v>0</v>
      </c>
      <c r="Q892" s="36">
        <v>0</v>
      </c>
      <c r="R892" s="36" t="s">
        <v>458</v>
      </c>
      <c r="S892" s="36" t="s">
        <v>569</v>
      </c>
      <c r="T892" s="36"/>
      <c r="U892" s="36" t="s">
        <v>460</v>
      </c>
      <c r="V892" s="38"/>
      <c r="W892" s="38"/>
      <c r="X892" s="38"/>
      <c r="Y892" s="38"/>
      <c r="Z892" s="36" t="s">
        <v>4504</v>
      </c>
      <c r="AA892" s="36" t="s">
        <v>462</v>
      </c>
      <c r="AB892" s="36"/>
      <c r="AC892" s="36"/>
      <c r="AD892" s="36"/>
      <c r="AE892" s="36">
        <v>111117</v>
      </c>
      <c r="AF892" s="36">
        <v>111116</v>
      </c>
      <c r="AG892" s="36"/>
    </row>
    <row r="893" spans="1:33" ht="52.5" customHeight="1" x14ac:dyDescent="0.25">
      <c r="A893" s="36">
        <v>76696</v>
      </c>
      <c r="B893" s="36" t="s">
        <v>4505</v>
      </c>
      <c r="C893" s="36" t="s">
        <v>4506</v>
      </c>
      <c r="D893" s="36"/>
      <c r="E893" s="36" t="s">
        <v>4507</v>
      </c>
      <c r="F893" s="36" t="s">
        <v>4508</v>
      </c>
      <c r="G893" s="36" t="s">
        <v>440</v>
      </c>
      <c r="H893" s="36"/>
      <c r="I893" s="36" t="s">
        <v>195</v>
      </c>
      <c r="J893" s="36" t="s">
        <v>613</v>
      </c>
      <c r="K893" s="36" t="s">
        <v>4509</v>
      </c>
      <c r="L893" s="38">
        <v>47118</v>
      </c>
      <c r="M893" s="38"/>
      <c r="N893" s="36">
        <v>138</v>
      </c>
      <c r="O893" s="36">
        <v>64.599999999999994</v>
      </c>
      <c r="P893" s="36">
        <v>0</v>
      </c>
      <c r="Q893" s="36">
        <v>0</v>
      </c>
      <c r="R893" s="36" t="s">
        <v>458</v>
      </c>
      <c r="S893" s="36" t="s">
        <v>3687</v>
      </c>
      <c r="T893" s="36" t="s">
        <v>4510</v>
      </c>
      <c r="U893" s="36" t="s">
        <v>934</v>
      </c>
      <c r="V893" s="38"/>
      <c r="W893" s="38"/>
      <c r="X893" s="38"/>
      <c r="Y893" s="38"/>
      <c r="Z893" s="36" t="s">
        <v>4511</v>
      </c>
      <c r="AA893" s="36" t="s">
        <v>462</v>
      </c>
      <c r="AB893" s="36"/>
      <c r="AC893" s="36"/>
      <c r="AD893" s="36"/>
      <c r="AE893" s="36">
        <v>111419</v>
      </c>
      <c r="AF893" s="36">
        <v>76696</v>
      </c>
      <c r="AG893" s="36"/>
    </row>
    <row r="894" spans="1:33" ht="52.5" customHeight="1" x14ac:dyDescent="0.25">
      <c r="A894" s="36">
        <v>91487</v>
      </c>
      <c r="B894" s="36" t="s">
        <v>4512</v>
      </c>
      <c r="C894" s="36" t="s">
        <v>4513</v>
      </c>
      <c r="D894" s="36"/>
      <c r="E894" s="36" t="s">
        <v>4514</v>
      </c>
      <c r="F894" s="36" t="s">
        <v>4515</v>
      </c>
      <c r="G894" s="36" t="s">
        <v>440</v>
      </c>
      <c r="H894" s="36"/>
      <c r="I894" s="36" t="s">
        <v>473</v>
      </c>
      <c r="J894" s="36" t="s">
        <v>474</v>
      </c>
      <c r="K894" s="36" t="s">
        <v>4516</v>
      </c>
      <c r="L894" s="38">
        <v>47118</v>
      </c>
      <c r="M894" s="38"/>
      <c r="N894" s="36">
        <v>138</v>
      </c>
      <c r="O894" s="36">
        <v>0</v>
      </c>
      <c r="P894" s="36">
        <v>34.65</v>
      </c>
      <c r="Q894" s="36">
        <v>0</v>
      </c>
      <c r="R894" s="36" t="s">
        <v>458</v>
      </c>
      <c r="S894" s="36" t="s">
        <v>695</v>
      </c>
      <c r="T894" s="36" t="s">
        <v>978</v>
      </c>
      <c r="U894" s="36" t="s">
        <v>475</v>
      </c>
      <c r="V894" s="38"/>
      <c r="W894" s="38"/>
      <c r="X894" s="38"/>
      <c r="Y894" s="38"/>
      <c r="Z894" s="36" t="s">
        <v>4517</v>
      </c>
      <c r="AA894" s="36" t="s">
        <v>462</v>
      </c>
      <c r="AB894" s="36"/>
      <c r="AC894" s="36"/>
      <c r="AD894" s="36"/>
      <c r="AE894" s="36">
        <v>91488</v>
      </c>
      <c r="AF894" s="36">
        <v>91487</v>
      </c>
      <c r="AG894" s="36"/>
    </row>
    <row r="895" spans="1:33" ht="52.5" customHeight="1" x14ac:dyDescent="0.25">
      <c r="A895" s="36">
        <v>104628</v>
      </c>
      <c r="B895" s="36" t="s">
        <v>4518</v>
      </c>
      <c r="C895" s="36" t="s">
        <v>4519</v>
      </c>
      <c r="D895" s="36"/>
      <c r="E895" s="36"/>
      <c r="F895" s="36"/>
      <c r="G895" s="36" t="s">
        <v>440</v>
      </c>
      <c r="H895" s="36"/>
      <c r="I895" s="36" t="s">
        <v>473</v>
      </c>
      <c r="J895" s="36" t="s">
        <v>687</v>
      </c>
      <c r="K895" s="36"/>
      <c r="L895" s="38">
        <v>47118</v>
      </c>
      <c r="M895" s="38"/>
      <c r="N895" s="36">
        <v>69</v>
      </c>
      <c r="O895" s="36">
        <v>0</v>
      </c>
      <c r="P895" s="36">
        <v>0</v>
      </c>
      <c r="Q895" s="36">
        <v>0</v>
      </c>
      <c r="R895" s="36" t="s">
        <v>458</v>
      </c>
      <c r="S895" s="36" t="s">
        <v>1004</v>
      </c>
      <c r="T895" s="36"/>
      <c r="U895" s="36" t="s">
        <v>460</v>
      </c>
      <c r="V895" s="38"/>
      <c r="W895" s="38"/>
      <c r="X895" s="38"/>
      <c r="Y895" s="38"/>
      <c r="Z895" s="36" t="s">
        <v>4520</v>
      </c>
      <c r="AA895" s="36" t="s">
        <v>462</v>
      </c>
      <c r="AB895" s="36"/>
      <c r="AC895" s="36"/>
      <c r="AD895" s="36"/>
      <c r="AE895" s="36">
        <v>104629</v>
      </c>
      <c r="AF895" s="36">
        <v>104628</v>
      </c>
      <c r="AG895" s="36"/>
    </row>
    <row r="896" spans="1:33" ht="52.5" customHeight="1" x14ac:dyDescent="0.25">
      <c r="A896" s="36">
        <v>99549</v>
      </c>
      <c r="B896" s="36" t="s">
        <v>4521</v>
      </c>
      <c r="C896" s="36" t="s">
        <v>4522</v>
      </c>
      <c r="D896" s="36"/>
      <c r="E896" s="36" t="s">
        <v>4523</v>
      </c>
      <c r="F896" s="36" t="s">
        <v>4524</v>
      </c>
      <c r="G896" s="36" t="s">
        <v>440</v>
      </c>
      <c r="H896" s="36"/>
      <c r="I896" s="36" t="s">
        <v>195</v>
      </c>
      <c r="J896" s="36" t="s">
        <v>613</v>
      </c>
      <c r="K896" s="36" t="s">
        <v>4525</v>
      </c>
      <c r="L896" s="38">
        <v>47118</v>
      </c>
      <c r="M896" s="38"/>
      <c r="N896" s="36">
        <v>345</v>
      </c>
      <c r="O896" s="36">
        <v>0</v>
      </c>
      <c r="P896" s="36">
        <v>84.6</v>
      </c>
      <c r="Q896" s="36">
        <v>0</v>
      </c>
      <c r="R896" s="36" t="s">
        <v>458</v>
      </c>
      <c r="S896" s="36" t="s">
        <v>1104</v>
      </c>
      <c r="T896" s="36" t="s">
        <v>4526</v>
      </c>
      <c r="U896" s="36" t="s">
        <v>520</v>
      </c>
      <c r="V896" s="38"/>
      <c r="W896" s="38"/>
      <c r="X896" s="38"/>
      <c r="Y896" s="38"/>
      <c r="Z896" s="36" t="s">
        <v>4527</v>
      </c>
      <c r="AA896" s="36" t="s">
        <v>462</v>
      </c>
      <c r="AB896" s="36"/>
      <c r="AC896" s="36"/>
      <c r="AD896" s="36"/>
      <c r="AE896" s="36">
        <v>99550</v>
      </c>
      <c r="AF896" s="36">
        <v>99549</v>
      </c>
      <c r="AG896" s="36"/>
    </row>
    <row r="897" spans="1:33" ht="52.5" customHeight="1" x14ac:dyDescent="0.25">
      <c r="A897" s="36" t="s">
        <v>4528</v>
      </c>
      <c r="B897" s="36" t="s">
        <v>4529</v>
      </c>
      <c r="C897" s="36" t="s">
        <v>4530</v>
      </c>
      <c r="D897" s="36"/>
      <c r="E897" s="36" t="s">
        <v>645</v>
      </c>
      <c r="F897" s="36" t="s">
        <v>4531</v>
      </c>
      <c r="G897" s="36" t="s">
        <v>440</v>
      </c>
      <c r="H897" s="36"/>
      <c r="I897" s="36" t="s">
        <v>57</v>
      </c>
      <c r="J897" s="36" t="s">
        <v>466</v>
      </c>
      <c r="K897" s="36"/>
      <c r="L897" s="38">
        <v>47118</v>
      </c>
      <c r="M897" s="38"/>
      <c r="N897" s="36">
        <v>138</v>
      </c>
      <c r="O897" s="36">
        <v>0.46</v>
      </c>
      <c r="P897" s="36">
        <v>0</v>
      </c>
      <c r="Q897" s="36">
        <v>0</v>
      </c>
      <c r="R897" s="36" t="s">
        <v>458</v>
      </c>
      <c r="S897" s="36" t="s">
        <v>647</v>
      </c>
      <c r="T897" s="36" t="s">
        <v>647</v>
      </c>
      <c r="U897" s="36" t="s">
        <v>475</v>
      </c>
      <c r="V897" s="38" t="s">
        <v>4532</v>
      </c>
      <c r="W897" s="38"/>
      <c r="X897" s="38"/>
      <c r="Y897" s="38"/>
      <c r="Z897" s="36"/>
      <c r="AA897" s="36" t="s">
        <v>462</v>
      </c>
      <c r="AB897" s="36" t="s">
        <v>478</v>
      </c>
      <c r="AC897" s="36"/>
      <c r="AD897" s="36"/>
      <c r="AE897" s="36">
        <v>103007</v>
      </c>
      <c r="AF897" s="36">
        <v>103006</v>
      </c>
      <c r="AG897" s="36"/>
    </row>
    <row r="898" spans="1:33" ht="52.5" customHeight="1" x14ac:dyDescent="0.25">
      <c r="A898" s="36">
        <v>110185</v>
      </c>
      <c r="B898" s="36" t="s">
        <v>4512</v>
      </c>
      <c r="C898" s="36" t="s">
        <v>4533</v>
      </c>
      <c r="D898" s="36"/>
      <c r="E898" s="36" t="s">
        <v>4514</v>
      </c>
      <c r="F898" s="36" t="s">
        <v>4515</v>
      </c>
      <c r="G898" s="36" t="s">
        <v>496</v>
      </c>
      <c r="H898" s="36"/>
      <c r="I898" s="36" t="s">
        <v>473</v>
      </c>
      <c r="J898" s="36" t="s">
        <v>1003</v>
      </c>
      <c r="K898" s="36"/>
      <c r="L898" s="38">
        <v>47118</v>
      </c>
      <c r="M898" s="38"/>
      <c r="N898" s="36">
        <v>138</v>
      </c>
      <c r="O898" s="36">
        <v>0</v>
      </c>
      <c r="P898" s="36">
        <v>17.3</v>
      </c>
      <c r="Q898" s="36">
        <v>0</v>
      </c>
      <c r="R898" s="36" t="s">
        <v>458</v>
      </c>
      <c r="S898" s="36" t="s">
        <v>695</v>
      </c>
      <c r="T898" s="36" t="s">
        <v>978</v>
      </c>
      <c r="U898" s="36" t="s">
        <v>460</v>
      </c>
      <c r="V898" s="38"/>
      <c r="W898" s="38"/>
      <c r="X898" s="38"/>
      <c r="Y898" s="38"/>
      <c r="Z898" s="36"/>
      <c r="AA898" s="36" t="s">
        <v>462</v>
      </c>
      <c r="AB898" s="36"/>
      <c r="AC898" s="36"/>
      <c r="AD898" s="36"/>
      <c r="AE898" s="36">
        <v>110186</v>
      </c>
      <c r="AF898" s="36">
        <v>110185</v>
      </c>
      <c r="AG898" s="36"/>
    </row>
    <row r="899" spans="1:33" ht="52.5" customHeight="1" x14ac:dyDescent="0.25">
      <c r="A899" s="36" t="s">
        <v>4534</v>
      </c>
      <c r="B899" s="36" t="s">
        <v>4426</v>
      </c>
      <c r="C899" s="36" t="s">
        <v>4535</v>
      </c>
      <c r="D899" s="36"/>
      <c r="E899" s="36" t="s">
        <v>4428</v>
      </c>
      <c r="F899" s="36" t="s">
        <v>2688</v>
      </c>
      <c r="G899" s="36" t="s">
        <v>440</v>
      </c>
      <c r="H899" s="36"/>
      <c r="I899" s="36" t="s">
        <v>57</v>
      </c>
      <c r="J899" s="36" t="s">
        <v>466</v>
      </c>
      <c r="K899" s="36"/>
      <c r="L899" s="38">
        <v>47118</v>
      </c>
      <c r="M899" s="38"/>
      <c r="N899" s="36">
        <v>345</v>
      </c>
      <c r="O899" s="36">
        <v>0</v>
      </c>
      <c r="P899" s="36">
        <v>0</v>
      </c>
      <c r="Q899" s="36">
        <v>0</v>
      </c>
      <c r="R899" s="36" t="s">
        <v>458</v>
      </c>
      <c r="S899" s="36"/>
      <c r="T899" s="36"/>
      <c r="U899" s="36" t="s">
        <v>460</v>
      </c>
      <c r="V899" s="38" t="s">
        <v>4429</v>
      </c>
      <c r="W899" s="38"/>
      <c r="X899" s="38">
        <v>46059</v>
      </c>
      <c r="Y899" s="38"/>
      <c r="Z899" s="36"/>
      <c r="AA899" s="36" t="s">
        <v>462</v>
      </c>
      <c r="AB899" s="36" t="s">
        <v>478</v>
      </c>
      <c r="AC899" s="36"/>
      <c r="AD899" s="36"/>
      <c r="AE899" s="36">
        <v>103442</v>
      </c>
      <c r="AF899" s="36">
        <v>103344</v>
      </c>
      <c r="AG899" s="36"/>
    </row>
    <row r="900" spans="1:33" ht="52.5" customHeight="1" x14ac:dyDescent="0.25">
      <c r="A900" s="36" t="s">
        <v>4536</v>
      </c>
      <c r="B900" s="36" t="s">
        <v>4537</v>
      </c>
      <c r="C900" s="36" t="s">
        <v>4538</v>
      </c>
      <c r="D900" s="36"/>
      <c r="E900" s="36" t="s">
        <v>645</v>
      </c>
      <c r="F900" s="36" t="s">
        <v>4539</v>
      </c>
      <c r="G900" s="36" t="s">
        <v>440</v>
      </c>
      <c r="H900" s="36"/>
      <c r="I900" s="36" t="s">
        <v>57</v>
      </c>
      <c r="J900" s="36" t="s">
        <v>466</v>
      </c>
      <c r="K900" s="36"/>
      <c r="L900" s="38">
        <v>47118</v>
      </c>
      <c r="M900" s="38"/>
      <c r="N900" s="36">
        <v>138</v>
      </c>
      <c r="O900" s="36">
        <v>0</v>
      </c>
      <c r="P900" s="36">
        <v>9.4600000000000009</v>
      </c>
      <c r="Q900" s="36">
        <v>0</v>
      </c>
      <c r="R900" s="36" t="s">
        <v>458</v>
      </c>
      <c r="S900" s="36" t="s">
        <v>647</v>
      </c>
      <c r="T900" s="36" t="s">
        <v>647</v>
      </c>
      <c r="U900" s="36" t="s">
        <v>475</v>
      </c>
      <c r="V900" s="38" t="s">
        <v>4540</v>
      </c>
      <c r="W900" s="38">
        <v>46160</v>
      </c>
      <c r="X900" s="38">
        <v>46182</v>
      </c>
      <c r="Y900" s="38">
        <v>46183</v>
      </c>
      <c r="Z900" s="36" t="s">
        <v>4541</v>
      </c>
      <c r="AA900" s="36" t="s">
        <v>462</v>
      </c>
      <c r="AB900" s="36"/>
      <c r="AC900" s="36"/>
      <c r="AD900" s="36"/>
      <c r="AE900" s="36">
        <v>109695</v>
      </c>
      <c r="AF900" s="36">
        <v>109648</v>
      </c>
      <c r="AG900" s="36"/>
    </row>
    <row r="901" spans="1:33" ht="52.5" customHeight="1" x14ac:dyDescent="0.25">
      <c r="A901" s="36" t="s">
        <v>4542</v>
      </c>
      <c r="B901" s="36" t="s">
        <v>4537</v>
      </c>
      <c r="C901" s="36" t="s">
        <v>4543</v>
      </c>
      <c r="D901" s="36"/>
      <c r="E901" s="36" t="s">
        <v>645</v>
      </c>
      <c r="F901" s="36" t="s">
        <v>4544</v>
      </c>
      <c r="G901" s="36" t="s">
        <v>440</v>
      </c>
      <c r="H901" s="36"/>
      <c r="I901" s="36" t="s">
        <v>57</v>
      </c>
      <c r="J901" s="36" t="s">
        <v>466</v>
      </c>
      <c r="K901" s="36"/>
      <c r="L901" s="38">
        <v>47118</v>
      </c>
      <c r="M901" s="38"/>
      <c r="N901" s="36">
        <v>138</v>
      </c>
      <c r="O901" s="36">
        <v>0</v>
      </c>
      <c r="P901" s="36">
        <v>0.35</v>
      </c>
      <c r="Q901" s="36">
        <v>0</v>
      </c>
      <c r="R901" s="36" t="s">
        <v>458</v>
      </c>
      <c r="S901" s="36" t="s">
        <v>467</v>
      </c>
      <c r="T901" s="36" t="s">
        <v>647</v>
      </c>
      <c r="U901" s="36" t="s">
        <v>475</v>
      </c>
      <c r="V901" s="38" t="s">
        <v>4540</v>
      </c>
      <c r="W901" s="38">
        <v>46160</v>
      </c>
      <c r="X901" s="38">
        <v>46182</v>
      </c>
      <c r="Y901" s="38">
        <v>46183</v>
      </c>
      <c r="Z901" s="36" t="s">
        <v>4545</v>
      </c>
      <c r="AA901" s="36" t="s">
        <v>462</v>
      </c>
      <c r="AB901" s="36"/>
      <c r="AC901" s="36"/>
      <c r="AD901" s="36" t="s">
        <v>3627</v>
      </c>
      <c r="AE901" s="36">
        <v>109696</v>
      </c>
      <c r="AF901" s="36">
        <v>109648</v>
      </c>
      <c r="AG901" s="36"/>
    </row>
    <row r="902" spans="1:33" ht="52.5" customHeight="1" x14ac:dyDescent="0.25">
      <c r="A902" s="36" t="s">
        <v>4546</v>
      </c>
      <c r="B902" s="36" t="s">
        <v>4537</v>
      </c>
      <c r="C902" s="36" t="s">
        <v>4547</v>
      </c>
      <c r="D902" s="36"/>
      <c r="E902" s="36" t="s">
        <v>4548</v>
      </c>
      <c r="F902" s="36" t="s">
        <v>4549</v>
      </c>
      <c r="G902" s="36" t="s">
        <v>440</v>
      </c>
      <c r="H902" s="36"/>
      <c r="I902" s="36" t="s">
        <v>57</v>
      </c>
      <c r="J902" s="36" t="s">
        <v>466</v>
      </c>
      <c r="K902" s="36"/>
      <c r="L902" s="38">
        <v>47118</v>
      </c>
      <c r="M902" s="38"/>
      <c r="N902" s="36">
        <v>138</v>
      </c>
      <c r="O902" s="36">
        <v>0</v>
      </c>
      <c r="P902" s="36">
        <v>7.05</v>
      </c>
      <c r="Q902" s="36">
        <v>0</v>
      </c>
      <c r="R902" s="36" t="s">
        <v>458</v>
      </c>
      <c r="S902" s="36" t="s">
        <v>467</v>
      </c>
      <c r="T902" s="36" t="s">
        <v>601</v>
      </c>
      <c r="U902" s="36" t="s">
        <v>475</v>
      </c>
      <c r="V902" s="38" t="s">
        <v>4540</v>
      </c>
      <c r="W902" s="38">
        <v>46160</v>
      </c>
      <c r="X902" s="38">
        <v>46182</v>
      </c>
      <c r="Y902" s="38">
        <v>46183</v>
      </c>
      <c r="Z902" s="36" t="s">
        <v>4550</v>
      </c>
      <c r="AA902" s="36" t="s">
        <v>462</v>
      </c>
      <c r="AB902" s="36"/>
      <c r="AC902" s="36"/>
      <c r="AD902" s="36" t="s">
        <v>3627</v>
      </c>
      <c r="AE902" s="36">
        <v>109697</v>
      </c>
      <c r="AF902" s="36">
        <v>109648</v>
      </c>
      <c r="AG902" s="36"/>
    </row>
    <row r="903" spans="1:33" ht="52.5" customHeight="1" x14ac:dyDescent="0.25">
      <c r="A903" s="36">
        <v>109743</v>
      </c>
      <c r="B903" s="36" t="s">
        <v>4551</v>
      </c>
      <c r="C903" s="36" t="s">
        <v>4552</v>
      </c>
      <c r="D903" s="36" t="s">
        <v>1955</v>
      </c>
      <c r="E903" s="36" t="s">
        <v>527</v>
      </c>
      <c r="F903" s="36"/>
      <c r="G903" s="36" t="s">
        <v>440</v>
      </c>
      <c r="H903" s="36"/>
      <c r="I903" s="36" t="s">
        <v>511</v>
      </c>
      <c r="J903" s="36" t="s">
        <v>833</v>
      </c>
      <c r="K903" s="36" t="s">
        <v>4553</v>
      </c>
      <c r="L903" s="38">
        <v>47118</v>
      </c>
      <c r="M903" s="38"/>
      <c r="N903" s="36">
        <v>345</v>
      </c>
      <c r="O903" s="36">
        <v>2.5</v>
      </c>
      <c r="P903" s="36">
        <v>0</v>
      </c>
      <c r="Q903" s="36">
        <v>0</v>
      </c>
      <c r="R903" s="36" t="s">
        <v>458</v>
      </c>
      <c r="S903" s="36" t="s">
        <v>530</v>
      </c>
      <c r="T903" s="36"/>
      <c r="U903" s="36" t="s">
        <v>460</v>
      </c>
      <c r="V903" s="38"/>
      <c r="W903" s="38"/>
      <c r="X903" s="38"/>
      <c r="Y903" s="38"/>
      <c r="Z903" s="36" t="s">
        <v>4554</v>
      </c>
      <c r="AA903" s="36" t="s">
        <v>462</v>
      </c>
      <c r="AB903" s="36"/>
      <c r="AC903" s="36"/>
      <c r="AD903" s="36"/>
      <c r="AE903" s="36">
        <v>109744</v>
      </c>
      <c r="AF903" s="36">
        <v>109743</v>
      </c>
      <c r="AG903" s="36"/>
    </row>
    <row r="904" spans="1:33" ht="52.5" customHeight="1" x14ac:dyDescent="0.25">
      <c r="A904" s="36">
        <v>110324</v>
      </c>
      <c r="B904" s="36" t="s">
        <v>4555</v>
      </c>
      <c r="C904" s="36"/>
      <c r="D904" s="36"/>
      <c r="E904" s="36"/>
      <c r="F904" s="36"/>
      <c r="G904" s="36" t="s">
        <v>496</v>
      </c>
      <c r="H904" s="36"/>
      <c r="I904" s="36" t="s">
        <v>497</v>
      </c>
      <c r="J904" s="36" t="s">
        <v>498</v>
      </c>
      <c r="K904" s="36"/>
      <c r="L904" s="38">
        <v>47118</v>
      </c>
      <c r="M904" s="38"/>
      <c r="N904" s="36">
        <v>345</v>
      </c>
      <c r="O904" s="36">
        <v>0</v>
      </c>
      <c r="P904" s="36">
        <v>0</v>
      </c>
      <c r="Q904" s="36">
        <v>0</v>
      </c>
      <c r="R904" s="36" t="s">
        <v>458</v>
      </c>
      <c r="S904" s="36" t="s">
        <v>2002</v>
      </c>
      <c r="T904" s="36"/>
      <c r="U904" s="36" t="s">
        <v>460</v>
      </c>
      <c r="V904" s="38"/>
      <c r="W904" s="38"/>
      <c r="X904" s="38"/>
      <c r="Y904" s="38"/>
      <c r="Z904" s="36" t="s">
        <v>4556</v>
      </c>
      <c r="AA904" s="36" t="s">
        <v>478</v>
      </c>
      <c r="AB904" s="36" t="s">
        <v>478</v>
      </c>
      <c r="AC904" s="36"/>
      <c r="AD904" s="36"/>
      <c r="AE904" s="36">
        <v>110325</v>
      </c>
      <c r="AF904" s="36">
        <v>110324</v>
      </c>
      <c r="AG904" s="36"/>
    </row>
    <row r="905" spans="1:33" ht="52.5" customHeight="1" x14ac:dyDescent="0.25">
      <c r="A905" s="36">
        <v>99122</v>
      </c>
      <c r="B905" s="36" t="s">
        <v>4557</v>
      </c>
      <c r="C905" s="36" t="s">
        <v>4558</v>
      </c>
      <c r="D905" s="36"/>
      <c r="E905" s="36" t="s">
        <v>2287</v>
      </c>
      <c r="F905" s="36" t="s">
        <v>2287</v>
      </c>
      <c r="G905" s="36" t="s">
        <v>440</v>
      </c>
      <c r="H905" s="36"/>
      <c r="I905" s="36" t="s">
        <v>195</v>
      </c>
      <c r="J905" s="36" t="s">
        <v>613</v>
      </c>
      <c r="K905" s="36" t="s">
        <v>4559</v>
      </c>
      <c r="L905" s="38">
        <v>47118</v>
      </c>
      <c r="M905" s="38"/>
      <c r="N905" s="36">
        <v>765</v>
      </c>
      <c r="O905" s="36">
        <v>0</v>
      </c>
      <c r="P905" s="36">
        <v>0</v>
      </c>
      <c r="Q905" s="36">
        <v>2250</v>
      </c>
      <c r="R905" s="36" t="s">
        <v>4560</v>
      </c>
      <c r="S905" s="36" t="s">
        <v>2267</v>
      </c>
      <c r="T905" s="36" t="s">
        <v>2267</v>
      </c>
      <c r="U905" s="36" t="s">
        <v>520</v>
      </c>
      <c r="V905" s="38"/>
      <c r="W905" s="38"/>
      <c r="X905" s="38"/>
      <c r="Y905" s="38"/>
      <c r="Z905" s="36" t="s">
        <v>4561</v>
      </c>
      <c r="AA905" s="36" t="s">
        <v>462</v>
      </c>
      <c r="AB905" s="36"/>
      <c r="AC905" s="36"/>
      <c r="AD905" s="36"/>
      <c r="AE905" s="36">
        <v>99123</v>
      </c>
      <c r="AF905" s="36">
        <v>99122</v>
      </c>
      <c r="AG905" s="36"/>
    </row>
    <row r="906" spans="1:33" ht="52.5" customHeight="1" x14ac:dyDescent="0.25">
      <c r="A906" s="36">
        <v>99124</v>
      </c>
      <c r="B906" s="36" t="s">
        <v>4562</v>
      </c>
      <c r="C906" s="36" t="s">
        <v>4563</v>
      </c>
      <c r="D906" s="36"/>
      <c r="E906" s="36" t="s">
        <v>1097</v>
      </c>
      <c r="F906" s="36" t="s">
        <v>1097</v>
      </c>
      <c r="G906" s="36" t="s">
        <v>440</v>
      </c>
      <c r="H906" s="36"/>
      <c r="I906" s="36" t="s">
        <v>195</v>
      </c>
      <c r="J906" s="36" t="s">
        <v>613</v>
      </c>
      <c r="K906" s="36" t="s">
        <v>4564</v>
      </c>
      <c r="L906" s="38">
        <v>47118</v>
      </c>
      <c r="M906" s="38"/>
      <c r="N906" s="36">
        <v>765</v>
      </c>
      <c r="O906" s="36">
        <v>0</v>
      </c>
      <c r="P906" s="36">
        <v>0</v>
      </c>
      <c r="Q906" s="36">
        <v>2250</v>
      </c>
      <c r="R906" s="36" t="s">
        <v>4560</v>
      </c>
      <c r="S906" s="36" t="s">
        <v>943</v>
      </c>
      <c r="T906" s="36" t="s">
        <v>943</v>
      </c>
      <c r="U906" s="36" t="s">
        <v>520</v>
      </c>
      <c r="V906" s="38"/>
      <c r="W906" s="38"/>
      <c r="X906" s="38"/>
      <c r="Y906" s="38"/>
      <c r="Z906" s="36" t="s">
        <v>4565</v>
      </c>
      <c r="AA906" s="36" t="s">
        <v>462</v>
      </c>
      <c r="AB906" s="36"/>
      <c r="AC906" s="36"/>
      <c r="AD906" s="36"/>
      <c r="AE906" s="36">
        <v>99125</v>
      </c>
      <c r="AF906" s="36">
        <v>99124</v>
      </c>
      <c r="AG906" s="36"/>
    </row>
    <row r="907" spans="1:33" ht="52.5" customHeight="1" x14ac:dyDescent="0.25">
      <c r="A907" s="36" t="s">
        <v>4566</v>
      </c>
      <c r="B907" s="36" t="s">
        <v>4426</v>
      </c>
      <c r="C907" s="36" t="s">
        <v>4567</v>
      </c>
      <c r="D907" s="36"/>
      <c r="E907" s="36" t="s">
        <v>645</v>
      </c>
      <c r="F907" s="36" t="s">
        <v>646</v>
      </c>
      <c r="G907" s="36" t="s">
        <v>440</v>
      </c>
      <c r="H907" s="36"/>
      <c r="I907" s="36" t="s">
        <v>57</v>
      </c>
      <c r="J907" s="36" t="s">
        <v>466</v>
      </c>
      <c r="K907" s="36"/>
      <c r="L907" s="38">
        <v>47118</v>
      </c>
      <c r="M907" s="38"/>
      <c r="N907" s="36">
        <v>345</v>
      </c>
      <c r="O907" s="36">
        <v>0</v>
      </c>
      <c r="P907" s="36">
        <v>0</v>
      </c>
      <c r="Q907" s="36">
        <v>0</v>
      </c>
      <c r="R907" s="36" t="s">
        <v>458</v>
      </c>
      <c r="S907" s="36" t="s">
        <v>647</v>
      </c>
      <c r="T907" s="36" t="s">
        <v>601</v>
      </c>
      <c r="U907" s="36" t="s">
        <v>460</v>
      </c>
      <c r="V907" s="38" t="s">
        <v>4429</v>
      </c>
      <c r="W907" s="38"/>
      <c r="X907" s="38">
        <v>46059</v>
      </c>
      <c r="Y907" s="38"/>
      <c r="Z907" s="36" t="s">
        <v>648</v>
      </c>
      <c r="AA907" s="36" t="s">
        <v>462</v>
      </c>
      <c r="AB907" s="36" t="s">
        <v>478</v>
      </c>
      <c r="AC907" s="36"/>
      <c r="AD907" s="36"/>
      <c r="AE907" s="36">
        <v>103435</v>
      </c>
      <c r="AF907" s="36">
        <v>103344</v>
      </c>
      <c r="AG907" s="36"/>
    </row>
    <row r="908" spans="1:33" ht="52.5" customHeight="1" x14ac:dyDescent="0.25">
      <c r="A908" s="36">
        <v>99126</v>
      </c>
      <c r="B908" s="36" t="s">
        <v>4568</v>
      </c>
      <c r="C908" s="36" t="s">
        <v>4569</v>
      </c>
      <c r="D908" s="36"/>
      <c r="E908" s="36" t="s">
        <v>2287</v>
      </c>
      <c r="F908" s="36" t="s">
        <v>1097</v>
      </c>
      <c r="G908" s="36" t="s">
        <v>440</v>
      </c>
      <c r="H908" s="36"/>
      <c r="I908" s="36" t="s">
        <v>195</v>
      </c>
      <c r="J908" s="36" t="s">
        <v>613</v>
      </c>
      <c r="K908" s="36" t="s">
        <v>4570</v>
      </c>
      <c r="L908" s="38">
        <v>47118</v>
      </c>
      <c r="M908" s="38"/>
      <c r="N908" s="36">
        <v>765</v>
      </c>
      <c r="O908" s="36">
        <v>184.8</v>
      </c>
      <c r="P908" s="36">
        <v>0</v>
      </c>
      <c r="Q908" s="36">
        <v>0</v>
      </c>
      <c r="R908" s="36" t="s">
        <v>458</v>
      </c>
      <c r="S908" s="36" t="s">
        <v>2267</v>
      </c>
      <c r="T908" s="36" t="s">
        <v>943</v>
      </c>
      <c r="U908" s="36" t="s">
        <v>520</v>
      </c>
      <c r="V908" s="38"/>
      <c r="W908" s="38"/>
      <c r="X908" s="38"/>
      <c r="Y908" s="38"/>
      <c r="Z908" s="36" t="s">
        <v>4571</v>
      </c>
      <c r="AA908" s="36" t="s">
        <v>462</v>
      </c>
      <c r="AB908" s="36"/>
      <c r="AC908" s="36"/>
      <c r="AD908" s="36"/>
      <c r="AE908" s="36">
        <v>99127</v>
      </c>
      <c r="AF908" s="36">
        <v>99126</v>
      </c>
      <c r="AG908" s="36"/>
    </row>
    <row r="909" spans="1:33" ht="52.5" customHeight="1" x14ac:dyDescent="0.25">
      <c r="A909" s="36" t="s">
        <v>4572</v>
      </c>
      <c r="B909" s="36" t="s">
        <v>4426</v>
      </c>
      <c r="C909" s="36" t="s">
        <v>4573</v>
      </c>
      <c r="D909" s="36"/>
      <c r="E909" s="36" t="s">
        <v>646</v>
      </c>
      <c r="F909" s="36" t="s">
        <v>4428</v>
      </c>
      <c r="G909" s="36" t="s">
        <v>440</v>
      </c>
      <c r="H909" s="36"/>
      <c r="I909" s="36" t="s">
        <v>57</v>
      </c>
      <c r="J909" s="36" t="s">
        <v>466</v>
      </c>
      <c r="K909" s="36"/>
      <c r="L909" s="38">
        <v>47118</v>
      </c>
      <c r="M909" s="38"/>
      <c r="N909" s="36">
        <v>345</v>
      </c>
      <c r="O909" s="36">
        <v>0</v>
      </c>
      <c r="P909" s="36">
        <v>0</v>
      </c>
      <c r="Q909" s="36">
        <v>0</v>
      </c>
      <c r="R909" s="36" t="s">
        <v>458</v>
      </c>
      <c r="S909" s="36"/>
      <c r="T909" s="36"/>
      <c r="U909" s="36" t="s">
        <v>460</v>
      </c>
      <c r="V909" s="38" t="s">
        <v>4429</v>
      </c>
      <c r="W909" s="38"/>
      <c r="X909" s="38">
        <v>46059</v>
      </c>
      <c r="Y909" s="38"/>
      <c r="Z909" s="36" t="s">
        <v>4574</v>
      </c>
      <c r="AA909" s="36" t="s">
        <v>462</v>
      </c>
      <c r="AB909" s="36" t="s">
        <v>478</v>
      </c>
      <c r="AC909" s="36"/>
      <c r="AD909" s="36"/>
      <c r="AE909" s="36">
        <v>103437</v>
      </c>
      <c r="AF909" s="36">
        <v>103344</v>
      </c>
      <c r="AG909" s="36"/>
    </row>
    <row r="910" spans="1:33" ht="52.5" customHeight="1" x14ac:dyDescent="0.25">
      <c r="A910" s="36">
        <v>87092</v>
      </c>
      <c r="B910" s="36" t="s">
        <v>4575</v>
      </c>
      <c r="C910" s="36" t="s">
        <v>4576</v>
      </c>
      <c r="D910" s="36" t="s">
        <v>525</v>
      </c>
      <c r="E910" s="36" t="s">
        <v>4577</v>
      </c>
      <c r="F910" s="36" t="s">
        <v>4478</v>
      </c>
      <c r="G910" s="36" t="s">
        <v>440</v>
      </c>
      <c r="H910" s="36" t="s">
        <v>4479</v>
      </c>
      <c r="I910" s="36" t="s">
        <v>574</v>
      </c>
      <c r="J910" s="36" t="s">
        <v>2889</v>
      </c>
      <c r="K910" s="36" t="s">
        <v>4480</v>
      </c>
      <c r="L910" s="38">
        <v>47118</v>
      </c>
      <c r="M910" s="38"/>
      <c r="N910" s="36">
        <v>138</v>
      </c>
      <c r="O910" s="36">
        <v>0</v>
      </c>
      <c r="P910" s="36">
        <v>2.59</v>
      </c>
      <c r="Q910" s="36">
        <v>0</v>
      </c>
      <c r="R910" s="36" t="s">
        <v>458</v>
      </c>
      <c r="S910" s="36" t="s">
        <v>576</v>
      </c>
      <c r="T910" s="36" t="s">
        <v>576</v>
      </c>
      <c r="U910" s="36" t="s">
        <v>460</v>
      </c>
      <c r="V910" s="38"/>
      <c r="W910" s="38"/>
      <c r="X910" s="38"/>
      <c r="Y910" s="38"/>
      <c r="Z910" s="36" t="s">
        <v>4578</v>
      </c>
      <c r="AA910" s="36" t="s">
        <v>462</v>
      </c>
      <c r="AB910" s="36" t="s">
        <v>478</v>
      </c>
      <c r="AC910" s="36"/>
      <c r="AD910" s="36"/>
      <c r="AE910" s="36">
        <v>87093</v>
      </c>
      <c r="AF910" s="36">
        <v>87092</v>
      </c>
      <c r="AG910" s="36"/>
    </row>
    <row r="911" spans="1:33" ht="52.5" customHeight="1" x14ac:dyDescent="0.25">
      <c r="A911" s="36" t="s">
        <v>4579</v>
      </c>
      <c r="B911" s="36" t="s">
        <v>4426</v>
      </c>
      <c r="C911" s="36" t="s">
        <v>4580</v>
      </c>
      <c r="D911" s="36"/>
      <c r="E911" s="36" t="s">
        <v>4428</v>
      </c>
      <c r="F911" s="36" t="s">
        <v>2688</v>
      </c>
      <c r="G911" s="36" t="s">
        <v>440</v>
      </c>
      <c r="H911" s="36"/>
      <c r="I911" s="36" t="s">
        <v>57</v>
      </c>
      <c r="J911" s="36" t="s">
        <v>466</v>
      </c>
      <c r="K911" s="36"/>
      <c r="L911" s="38">
        <v>47118</v>
      </c>
      <c r="M911" s="38"/>
      <c r="N911" s="36">
        <v>345</v>
      </c>
      <c r="O911" s="36">
        <v>0</v>
      </c>
      <c r="P911" s="36">
        <v>0</v>
      </c>
      <c r="Q911" s="36">
        <v>0</v>
      </c>
      <c r="R911" s="36" t="s">
        <v>458</v>
      </c>
      <c r="S911" s="36"/>
      <c r="T911" s="36"/>
      <c r="U911" s="36" t="s">
        <v>460</v>
      </c>
      <c r="V911" s="38" t="s">
        <v>4429</v>
      </c>
      <c r="W911" s="38"/>
      <c r="X911" s="38">
        <v>46059</v>
      </c>
      <c r="Y911" s="38"/>
      <c r="Z911" s="36" t="s">
        <v>4430</v>
      </c>
      <c r="AA911" s="36" t="s">
        <v>462</v>
      </c>
      <c r="AB911" s="36" t="s">
        <v>478</v>
      </c>
      <c r="AC911" s="36"/>
      <c r="AD911" s="36"/>
      <c r="AE911" s="36">
        <v>103439</v>
      </c>
      <c r="AF911" s="36">
        <v>103344</v>
      </c>
      <c r="AG911" s="36"/>
    </row>
    <row r="912" spans="1:33" ht="52.5" customHeight="1" x14ac:dyDescent="0.25">
      <c r="A912" s="36">
        <v>100281</v>
      </c>
      <c r="B912" s="36" t="s">
        <v>4581</v>
      </c>
      <c r="C912" s="36" t="s">
        <v>4582</v>
      </c>
      <c r="D912" s="36"/>
      <c r="E912" s="36" t="s">
        <v>3243</v>
      </c>
      <c r="F912" s="36"/>
      <c r="G912" s="36" t="s">
        <v>440</v>
      </c>
      <c r="H912" s="36"/>
      <c r="I912" s="36" t="s">
        <v>473</v>
      </c>
      <c r="J912" s="36" t="s">
        <v>1003</v>
      </c>
      <c r="K912" s="36"/>
      <c r="L912" s="38">
        <v>47118</v>
      </c>
      <c r="M912" s="38"/>
      <c r="N912" s="36">
        <v>345</v>
      </c>
      <c r="O912" s="36">
        <v>0</v>
      </c>
      <c r="P912" s="36">
        <v>0</v>
      </c>
      <c r="Q912" s="36">
        <v>0</v>
      </c>
      <c r="R912" s="36" t="s">
        <v>458</v>
      </c>
      <c r="S912" s="36" t="s">
        <v>2239</v>
      </c>
      <c r="T912" s="36" t="s">
        <v>2239</v>
      </c>
      <c r="U912" s="36" t="s">
        <v>475</v>
      </c>
      <c r="V912" s="38" t="s">
        <v>4583</v>
      </c>
      <c r="W912" s="38">
        <v>45513</v>
      </c>
      <c r="X912" s="38">
        <v>45658</v>
      </c>
      <c r="Y912" s="38"/>
      <c r="Z912" s="36" t="s">
        <v>4584</v>
      </c>
      <c r="AA912" s="36" t="s">
        <v>462</v>
      </c>
      <c r="AB912" s="36"/>
      <c r="AC912" s="36"/>
      <c r="AD912" s="36"/>
      <c r="AE912" s="36">
        <v>100282</v>
      </c>
      <c r="AF912" s="36">
        <v>100281</v>
      </c>
      <c r="AG912" s="36"/>
    </row>
    <row r="913" spans="1:33" ht="52.5" customHeight="1" x14ac:dyDescent="0.25">
      <c r="A913" s="36" t="s">
        <v>4585</v>
      </c>
      <c r="B913" s="36" t="s">
        <v>4426</v>
      </c>
      <c r="C913" s="36" t="s">
        <v>4586</v>
      </c>
      <c r="D913" s="36"/>
      <c r="E913" s="36" t="s">
        <v>4428</v>
      </c>
      <c r="F913" s="36" t="s">
        <v>2688</v>
      </c>
      <c r="G913" s="36" t="s">
        <v>440</v>
      </c>
      <c r="H913" s="36"/>
      <c r="I913" s="36" t="s">
        <v>57</v>
      </c>
      <c r="J913" s="36" t="s">
        <v>466</v>
      </c>
      <c r="K913" s="36"/>
      <c r="L913" s="38">
        <v>47118</v>
      </c>
      <c r="M913" s="38"/>
      <c r="N913" s="36">
        <v>345</v>
      </c>
      <c r="O913" s="36">
        <v>0</v>
      </c>
      <c r="P913" s="36">
        <v>0</v>
      </c>
      <c r="Q913" s="36">
        <v>0</v>
      </c>
      <c r="R913" s="36" t="s">
        <v>458</v>
      </c>
      <c r="S913" s="36"/>
      <c r="T913" s="36"/>
      <c r="U913" s="36" t="s">
        <v>460</v>
      </c>
      <c r="V913" s="38" t="s">
        <v>4429</v>
      </c>
      <c r="W913" s="38"/>
      <c r="X913" s="38">
        <v>46059</v>
      </c>
      <c r="Y913" s="38"/>
      <c r="Z913" s="36" t="s">
        <v>4430</v>
      </c>
      <c r="AA913" s="36" t="s">
        <v>462</v>
      </c>
      <c r="AB913" s="36" t="s">
        <v>478</v>
      </c>
      <c r="AC913" s="36"/>
      <c r="AD913" s="36"/>
      <c r="AE913" s="36">
        <v>103441</v>
      </c>
      <c r="AF913" s="36">
        <v>103344</v>
      </c>
      <c r="AG913" s="36"/>
    </row>
    <row r="914" spans="1:33" ht="52.5" customHeight="1" x14ac:dyDescent="0.25">
      <c r="A914" s="36">
        <v>81783</v>
      </c>
      <c r="B914" s="36" t="s">
        <v>4587</v>
      </c>
      <c r="C914" s="36" t="s">
        <v>4588</v>
      </c>
      <c r="D914" s="36"/>
      <c r="E914" s="36" t="s">
        <v>4589</v>
      </c>
      <c r="F914" s="36" t="s">
        <v>4590</v>
      </c>
      <c r="G914" s="36" t="s">
        <v>496</v>
      </c>
      <c r="H914" s="36"/>
      <c r="I914" s="36" t="s">
        <v>574</v>
      </c>
      <c r="J914" s="36" t="s">
        <v>2989</v>
      </c>
      <c r="K914" s="36"/>
      <c r="L914" s="38">
        <v>47118</v>
      </c>
      <c r="M914" s="38"/>
      <c r="N914" s="36">
        <v>138</v>
      </c>
      <c r="O914" s="36">
        <v>2.9</v>
      </c>
      <c r="P914" s="36">
        <v>0</v>
      </c>
      <c r="Q914" s="36">
        <v>0</v>
      </c>
      <c r="R914" s="36" t="s">
        <v>4591</v>
      </c>
      <c r="S914" s="36" t="s">
        <v>885</v>
      </c>
      <c r="T914" s="36" t="s">
        <v>576</v>
      </c>
      <c r="U914" s="36" t="s">
        <v>460</v>
      </c>
      <c r="V914" s="38"/>
      <c r="W914" s="38"/>
      <c r="X914" s="38"/>
      <c r="Y914" s="38"/>
      <c r="Z914" s="36" t="s">
        <v>4592</v>
      </c>
      <c r="AA914" s="36" t="s">
        <v>462</v>
      </c>
      <c r="AB914" s="36" t="s">
        <v>478</v>
      </c>
      <c r="AC914" s="36"/>
      <c r="AD914" s="36"/>
      <c r="AE914" s="36">
        <v>81784</v>
      </c>
      <c r="AF914" s="36">
        <v>81783</v>
      </c>
      <c r="AG914" s="36"/>
    </row>
    <row r="915" spans="1:33" ht="52.5" customHeight="1" x14ac:dyDescent="0.25">
      <c r="A915" s="36">
        <v>81659</v>
      </c>
      <c r="B915" s="36" t="s">
        <v>4593</v>
      </c>
      <c r="C915" s="36" t="s">
        <v>4594</v>
      </c>
      <c r="D915" s="36"/>
      <c r="E915" s="36" t="s">
        <v>626</v>
      </c>
      <c r="F915" s="36"/>
      <c r="G915" s="36" t="s">
        <v>496</v>
      </c>
      <c r="H915" s="36"/>
      <c r="I915" s="36" t="s">
        <v>2012</v>
      </c>
      <c r="J915" s="36" t="s">
        <v>2673</v>
      </c>
      <c r="K915" s="36"/>
      <c r="L915" s="38">
        <v>47118</v>
      </c>
      <c r="M915" s="38"/>
      <c r="N915" s="36">
        <v>138</v>
      </c>
      <c r="O915" s="36">
        <v>0</v>
      </c>
      <c r="P915" s="36">
        <v>0</v>
      </c>
      <c r="Q915" s="36">
        <v>0</v>
      </c>
      <c r="R915" s="36" t="s">
        <v>2913</v>
      </c>
      <c r="S915" s="36" t="s">
        <v>631</v>
      </c>
      <c r="T915" s="36"/>
      <c r="U915" s="36" t="s">
        <v>460</v>
      </c>
      <c r="V915" s="38"/>
      <c r="W915" s="38"/>
      <c r="X915" s="38"/>
      <c r="Y915" s="38"/>
      <c r="Z915" s="36">
        <v>8962</v>
      </c>
      <c r="AA915" s="36" t="s">
        <v>462</v>
      </c>
      <c r="AB915" s="36"/>
      <c r="AC915" s="36"/>
      <c r="AD915" s="36"/>
      <c r="AE915" s="36">
        <v>81660</v>
      </c>
      <c r="AF915" s="36">
        <v>81659</v>
      </c>
      <c r="AG915" s="36"/>
    </row>
    <row r="916" spans="1:33" ht="52.5" customHeight="1" x14ac:dyDescent="0.25">
      <c r="A916" s="36">
        <v>98599</v>
      </c>
      <c r="B916" s="36" t="s">
        <v>4595</v>
      </c>
      <c r="C916" s="36" t="s">
        <v>4596</v>
      </c>
      <c r="D916" s="36" t="s">
        <v>4597</v>
      </c>
      <c r="E916" s="36" t="s">
        <v>832</v>
      </c>
      <c r="F916" s="36" t="s">
        <v>527</v>
      </c>
      <c r="G916" s="36" t="s">
        <v>440</v>
      </c>
      <c r="H916" s="36" t="s">
        <v>4598</v>
      </c>
      <c r="I916" s="36" t="s">
        <v>511</v>
      </c>
      <c r="J916" s="36" t="s">
        <v>739</v>
      </c>
      <c r="K916" s="36"/>
      <c r="L916" s="38">
        <v>47118</v>
      </c>
      <c r="M916" s="38"/>
      <c r="N916" s="36">
        <v>345</v>
      </c>
      <c r="O916" s="36">
        <v>26.9</v>
      </c>
      <c r="P916" s="36">
        <v>0</v>
      </c>
      <c r="Q916" s="36">
        <v>0</v>
      </c>
      <c r="R916" s="36" t="s">
        <v>458</v>
      </c>
      <c r="S916" s="36" t="s">
        <v>530</v>
      </c>
      <c r="T916" s="36" t="s">
        <v>531</v>
      </c>
      <c r="U916" s="36" t="s">
        <v>520</v>
      </c>
      <c r="V916" s="38" t="s">
        <v>4145</v>
      </c>
      <c r="W916" s="38"/>
      <c r="X916" s="38"/>
      <c r="Y916" s="38">
        <v>45596</v>
      </c>
      <c r="Z916" s="36" t="s">
        <v>4599</v>
      </c>
      <c r="AA916" s="36" t="s">
        <v>462</v>
      </c>
      <c r="AB916" s="36" t="s">
        <v>478</v>
      </c>
      <c r="AC916" s="36"/>
      <c r="AD916" s="36"/>
      <c r="AE916" s="36">
        <v>98600</v>
      </c>
      <c r="AF916" s="36">
        <v>98599</v>
      </c>
      <c r="AG916" s="36"/>
    </row>
    <row r="917" spans="1:33" ht="52.5" customHeight="1" x14ac:dyDescent="0.25">
      <c r="A917" s="36" t="s">
        <v>4600</v>
      </c>
      <c r="B917" s="36" t="s">
        <v>4601</v>
      </c>
      <c r="C917" s="36" t="s">
        <v>4602</v>
      </c>
      <c r="D917" s="36"/>
      <c r="E917" s="36" t="s">
        <v>4603</v>
      </c>
      <c r="F917" s="36" t="s">
        <v>4604</v>
      </c>
      <c r="G917" s="36" t="s">
        <v>1114</v>
      </c>
      <c r="H917" s="36"/>
      <c r="I917" s="36" t="s">
        <v>57</v>
      </c>
      <c r="J917" s="36" t="s">
        <v>466</v>
      </c>
      <c r="K917" s="36"/>
      <c r="L917" s="38">
        <v>47118.000694444447</v>
      </c>
      <c r="M917" s="38">
        <v>46157</v>
      </c>
      <c r="N917" s="36">
        <v>345</v>
      </c>
      <c r="O917" s="36">
        <v>0</v>
      </c>
      <c r="P917" s="36">
        <v>0</v>
      </c>
      <c r="Q917" s="36">
        <v>0</v>
      </c>
      <c r="R917" s="36" t="s">
        <v>458</v>
      </c>
      <c r="S917" s="36" t="s">
        <v>1429</v>
      </c>
      <c r="T917" s="36"/>
      <c r="U917" s="36" t="s">
        <v>460</v>
      </c>
      <c r="V917" s="38"/>
      <c r="W917" s="38"/>
      <c r="X917" s="38"/>
      <c r="Y917" s="38"/>
      <c r="Z917" s="36" t="s">
        <v>4605</v>
      </c>
      <c r="AA917" s="36" t="s">
        <v>462</v>
      </c>
      <c r="AB917" s="36" t="s">
        <v>478</v>
      </c>
      <c r="AC917" s="36"/>
      <c r="AD917" s="36"/>
      <c r="AE917" s="36">
        <v>87172</v>
      </c>
      <c r="AF917" s="36">
        <v>71004</v>
      </c>
      <c r="AG917" s="36"/>
    </row>
    <row r="918" spans="1:33" ht="52.5" customHeight="1" x14ac:dyDescent="0.25">
      <c r="A918" s="36" t="s">
        <v>4606</v>
      </c>
      <c r="B918" s="36" t="s">
        <v>4529</v>
      </c>
      <c r="C918" s="36" t="s">
        <v>4607</v>
      </c>
      <c r="D918" s="36"/>
      <c r="E918" s="36" t="s">
        <v>646</v>
      </c>
      <c r="F918" s="36"/>
      <c r="G918" s="36" t="s">
        <v>440</v>
      </c>
      <c r="H918" s="36"/>
      <c r="I918" s="36" t="s">
        <v>57</v>
      </c>
      <c r="J918" s="36" t="s">
        <v>466</v>
      </c>
      <c r="K918" s="36"/>
      <c r="L918" s="38">
        <v>47118.000694444447</v>
      </c>
      <c r="M918" s="38"/>
      <c r="N918" s="36">
        <v>345</v>
      </c>
      <c r="O918" s="36">
        <v>0</v>
      </c>
      <c r="P918" s="36">
        <v>0</v>
      </c>
      <c r="Q918" s="36">
        <v>0</v>
      </c>
      <c r="R918" s="36" t="s">
        <v>458</v>
      </c>
      <c r="S918" s="36" t="s">
        <v>601</v>
      </c>
      <c r="T918" s="36"/>
      <c r="U918" s="36" t="s">
        <v>475</v>
      </c>
      <c r="V918" s="38" t="s">
        <v>4532</v>
      </c>
      <c r="W918" s="38"/>
      <c r="X918" s="38"/>
      <c r="Y918" s="38"/>
      <c r="Z918" s="36"/>
      <c r="AA918" s="36" t="s">
        <v>462</v>
      </c>
      <c r="AB918" s="36" t="s">
        <v>478</v>
      </c>
      <c r="AC918" s="36"/>
      <c r="AD918" s="36"/>
      <c r="AE918" s="36">
        <v>103008</v>
      </c>
      <c r="AF918" s="36">
        <v>103006</v>
      </c>
      <c r="AG918" s="36"/>
    </row>
    <row r="919" spans="1:33" ht="52.5" customHeight="1" x14ac:dyDescent="0.25">
      <c r="A919" s="36">
        <v>51001</v>
      </c>
      <c r="B919" s="36" t="s">
        <v>4608</v>
      </c>
      <c r="C919" s="36" t="s">
        <v>895</v>
      </c>
      <c r="D919" s="36" t="s">
        <v>750</v>
      </c>
      <c r="E919" s="36" t="s">
        <v>897</v>
      </c>
      <c r="F919" s="36" t="s">
        <v>4609</v>
      </c>
      <c r="G919" s="36" t="s">
        <v>440</v>
      </c>
      <c r="H919" s="36" t="s">
        <v>898</v>
      </c>
      <c r="I919" s="36" t="s">
        <v>4610</v>
      </c>
      <c r="J919" s="36" t="s">
        <v>4611</v>
      </c>
      <c r="K919" s="36">
        <v>2791</v>
      </c>
      <c r="L919" s="38">
        <v>47118.5</v>
      </c>
      <c r="M919" s="38"/>
      <c r="N919" s="36">
        <v>69</v>
      </c>
      <c r="O919" s="36">
        <v>0</v>
      </c>
      <c r="P919" s="36">
        <v>24.3</v>
      </c>
      <c r="Q919" s="36">
        <v>0</v>
      </c>
      <c r="R919" s="36" t="s">
        <v>458</v>
      </c>
      <c r="S919" s="36" t="s">
        <v>902</v>
      </c>
      <c r="T919" s="36" t="s">
        <v>902</v>
      </c>
      <c r="U919" s="36" t="s">
        <v>475</v>
      </c>
      <c r="V919" s="38" t="s">
        <v>903</v>
      </c>
      <c r="W919" s="38">
        <v>43762</v>
      </c>
      <c r="X919" s="38">
        <v>43787</v>
      </c>
      <c r="Y919" s="38"/>
      <c r="Z919" s="36" t="s">
        <v>4612</v>
      </c>
      <c r="AA919" s="36" t="s">
        <v>462</v>
      </c>
      <c r="AB919" s="36" t="s">
        <v>478</v>
      </c>
      <c r="AC919" s="36"/>
      <c r="AD919" s="36"/>
      <c r="AE919" s="36">
        <v>65554</v>
      </c>
      <c r="AF919" s="36">
        <v>51001</v>
      </c>
      <c r="AG919" s="36"/>
    </row>
    <row r="920" spans="1:33" ht="52.5" customHeight="1" x14ac:dyDescent="0.25">
      <c r="A920" s="36">
        <v>110449</v>
      </c>
      <c r="B920" s="36" t="s">
        <v>4613</v>
      </c>
      <c r="C920" s="36" t="s">
        <v>4614</v>
      </c>
      <c r="D920" s="36"/>
      <c r="E920" s="36" t="s">
        <v>4615</v>
      </c>
      <c r="F920" s="36" t="s">
        <v>4616</v>
      </c>
      <c r="G920" s="36" t="s">
        <v>496</v>
      </c>
      <c r="H920" s="36"/>
      <c r="I920" s="36" t="s">
        <v>143</v>
      </c>
      <c r="J920" s="36" t="s">
        <v>567</v>
      </c>
      <c r="K920" s="36"/>
      <c r="L920" s="38">
        <v>47118.510416666664</v>
      </c>
      <c r="M920" s="38"/>
      <c r="N920" s="36">
        <v>138</v>
      </c>
      <c r="O920" s="36">
        <v>0</v>
      </c>
      <c r="P920" s="36">
        <v>23.5</v>
      </c>
      <c r="Q920" s="36">
        <v>0</v>
      </c>
      <c r="R920" s="36" t="s">
        <v>458</v>
      </c>
      <c r="S920" s="36" t="s">
        <v>893</v>
      </c>
      <c r="T920" s="36" t="s">
        <v>893</v>
      </c>
      <c r="U920" s="36" t="s">
        <v>520</v>
      </c>
      <c r="V920" s="38" t="s">
        <v>2744</v>
      </c>
      <c r="W920" s="38"/>
      <c r="X920" s="38">
        <v>46035</v>
      </c>
      <c r="Y920" s="38"/>
      <c r="Z920" s="36"/>
      <c r="AA920" s="36" t="s">
        <v>462</v>
      </c>
      <c r="AB920" s="36" t="s">
        <v>478</v>
      </c>
      <c r="AC920" s="36"/>
      <c r="AD920" s="36"/>
      <c r="AE920" s="36">
        <v>110450</v>
      </c>
      <c r="AF920" s="36">
        <v>110449</v>
      </c>
      <c r="AG920" s="36"/>
    </row>
    <row r="921" spans="1:33" ht="52.5" customHeight="1" x14ac:dyDescent="0.25">
      <c r="A921" s="36">
        <v>49564</v>
      </c>
      <c r="B921" s="36" t="s">
        <v>4617</v>
      </c>
      <c r="C921" s="36" t="s">
        <v>4617</v>
      </c>
      <c r="D921" s="36" t="s">
        <v>584</v>
      </c>
      <c r="E921" s="36" t="s">
        <v>4618</v>
      </c>
      <c r="F921" s="36"/>
      <c r="G921" s="36" t="s">
        <v>440</v>
      </c>
      <c r="H921" s="36" t="s">
        <v>4619</v>
      </c>
      <c r="I921" s="36" t="s">
        <v>574</v>
      </c>
      <c r="J921" s="36" t="s">
        <v>4620</v>
      </c>
      <c r="K921" s="36" t="s">
        <v>4621</v>
      </c>
      <c r="L921" s="38">
        <v>47118.833333333336</v>
      </c>
      <c r="M921" s="38"/>
      <c r="N921" s="36">
        <v>345</v>
      </c>
      <c r="O921" s="36">
        <v>0</v>
      </c>
      <c r="P921" s="36">
        <v>0</v>
      </c>
      <c r="Q921" s="36">
        <v>0</v>
      </c>
      <c r="R921" s="36" t="s">
        <v>458</v>
      </c>
      <c r="S921" s="36" t="s">
        <v>841</v>
      </c>
      <c r="T921" s="36"/>
      <c r="U921" s="36" t="s">
        <v>460</v>
      </c>
      <c r="V921" s="38"/>
      <c r="W921" s="38"/>
      <c r="X921" s="38"/>
      <c r="Y921" s="38"/>
      <c r="Z921" s="36" t="s">
        <v>4622</v>
      </c>
      <c r="AA921" s="36" t="s">
        <v>462</v>
      </c>
      <c r="AB921" s="36" t="s">
        <v>478</v>
      </c>
      <c r="AC921" s="36"/>
      <c r="AD921" s="36"/>
      <c r="AE921" s="36">
        <v>49565</v>
      </c>
      <c r="AF921" s="36">
        <v>49564</v>
      </c>
      <c r="AG921" s="36"/>
    </row>
    <row r="922" spans="1:33" ht="52.5" customHeight="1" x14ac:dyDescent="0.25">
      <c r="A922" s="36">
        <v>111193</v>
      </c>
      <c r="B922" s="36" t="s">
        <v>4623</v>
      </c>
      <c r="C922" s="36" t="s">
        <v>4624</v>
      </c>
      <c r="D922" s="36"/>
      <c r="E922" s="36" t="s">
        <v>4625</v>
      </c>
      <c r="F922" s="36"/>
      <c r="G922" s="36" t="s">
        <v>440</v>
      </c>
      <c r="H922" s="36"/>
      <c r="I922" s="36" t="s">
        <v>473</v>
      </c>
      <c r="J922" s="36" t="s">
        <v>687</v>
      </c>
      <c r="K922" s="36"/>
      <c r="L922" s="38">
        <v>47119</v>
      </c>
      <c r="M922" s="38"/>
      <c r="N922" s="36">
        <v>138</v>
      </c>
      <c r="O922" s="36">
        <v>0</v>
      </c>
      <c r="P922" s="36">
        <v>0</v>
      </c>
      <c r="Q922" s="36">
        <v>0</v>
      </c>
      <c r="R922" s="36" t="s">
        <v>458</v>
      </c>
      <c r="S922" s="36" t="s">
        <v>695</v>
      </c>
      <c r="T922" s="36"/>
      <c r="U922" s="36" t="s">
        <v>460</v>
      </c>
      <c r="V922" s="38"/>
      <c r="W922" s="38"/>
      <c r="X922" s="38"/>
      <c r="Y922" s="38"/>
      <c r="Z922" s="36" t="s">
        <v>4626</v>
      </c>
      <c r="AA922" s="36" t="s">
        <v>462</v>
      </c>
      <c r="AB922" s="36"/>
      <c r="AC922" s="36"/>
      <c r="AD922" s="36"/>
      <c r="AE922" s="36">
        <v>111194</v>
      </c>
      <c r="AF922" s="36">
        <v>111193</v>
      </c>
      <c r="AG922" s="36"/>
    </row>
    <row r="923" spans="1:33" ht="52.5" customHeight="1" x14ac:dyDescent="0.25">
      <c r="A923" s="36">
        <v>80330</v>
      </c>
      <c r="B923" s="36"/>
      <c r="C923" s="36"/>
      <c r="D923" s="36"/>
      <c r="E923" s="36" t="s">
        <v>4627</v>
      </c>
      <c r="F923" s="36" t="s">
        <v>4628</v>
      </c>
      <c r="G923" s="36" t="s">
        <v>440</v>
      </c>
      <c r="H923" s="36"/>
      <c r="I923" s="36" t="s">
        <v>658</v>
      </c>
      <c r="J923" s="36" t="s">
        <v>659</v>
      </c>
      <c r="K923" s="36"/>
      <c r="L923" s="38">
        <v>47123</v>
      </c>
      <c r="M923" s="38"/>
      <c r="N923" s="36">
        <v>69</v>
      </c>
      <c r="O923" s="36">
        <v>0</v>
      </c>
      <c r="P923" s="36">
        <v>7.45</v>
      </c>
      <c r="Q923" s="36">
        <v>0</v>
      </c>
      <c r="R923" s="36" t="s">
        <v>458</v>
      </c>
      <c r="S923" s="36" t="s">
        <v>1194</v>
      </c>
      <c r="T923" s="36" t="s">
        <v>1194</v>
      </c>
      <c r="U923" s="36" t="s">
        <v>460</v>
      </c>
      <c r="V923" s="38"/>
      <c r="W923" s="38"/>
      <c r="X923" s="38"/>
      <c r="Y923" s="38"/>
      <c r="Z923" s="36" t="s">
        <v>4629</v>
      </c>
      <c r="AA923" s="36" t="s">
        <v>462</v>
      </c>
      <c r="AB923" s="36"/>
      <c r="AC923" s="36"/>
      <c r="AD923" s="36"/>
      <c r="AE923" s="36">
        <v>80331</v>
      </c>
      <c r="AF923" s="36">
        <v>80330</v>
      </c>
      <c r="AG923" s="36" t="s">
        <v>4630</v>
      </c>
    </row>
    <row r="924" spans="1:33" ht="52.5" customHeight="1" x14ac:dyDescent="0.25">
      <c r="A924" s="36">
        <v>80334</v>
      </c>
      <c r="B924" s="36"/>
      <c r="C924" s="36"/>
      <c r="D924" s="36"/>
      <c r="E924" s="36" t="s">
        <v>4631</v>
      </c>
      <c r="F924" s="36" t="s">
        <v>4632</v>
      </c>
      <c r="G924" s="36" t="s">
        <v>440</v>
      </c>
      <c r="H924" s="36"/>
      <c r="I924" s="36" t="s">
        <v>658</v>
      </c>
      <c r="J924" s="36" t="s">
        <v>659</v>
      </c>
      <c r="K924" s="36"/>
      <c r="L924" s="38">
        <v>47123</v>
      </c>
      <c r="M924" s="38"/>
      <c r="N924" s="36">
        <v>138</v>
      </c>
      <c r="O924" s="36">
        <v>0</v>
      </c>
      <c r="P924" s="36">
        <v>4.9000000000000004</v>
      </c>
      <c r="Q924" s="36">
        <v>0</v>
      </c>
      <c r="R924" s="36" t="s">
        <v>458</v>
      </c>
      <c r="S924" s="36" t="s">
        <v>1886</v>
      </c>
      <c r="T924" s="36" t="s">
        <v>1886</v>
      </c>
      <c r="U924" s="36" t="s">
        <v>460</v>
      </c>
      <c r="V924" s="38"/>
      <c r="W924" s="38"/>
      <c r="X924" s="38"/>
      <c r="Y924" s="38"/>
      <c r="Z924" s="36" t="s">
        <v>4633</v>
      </c>
      <c r="AA924" s="36" t="s">
        <v>462</v>
      </c>
      <c r="AB924" s="36"/>
      <c r="AC924" s="36"/>
      <c r="AD924" s="36"/>
      <c r="AE924" s="36">
        <v>80335</v>
      </c>
      <c r="AF924" s="36">
        <v>80334</v>
      </c>
      <c r="AG924" s="36" t="s">
        <v>4634</v>
      </c>
    </row>
    <row r="925" spans="1:33" ht="52.5" customHeight="1" x14ac:dyDescent="0.25">
      <c r="A925" s="36">
        <v>100702</v>
      </c>
      <c r="B925" s="36" t="s">
        <v>4635</v>
      </c>
      <c r="C925" s="36"/>
      <c r="D925" s="36"/>
      <c r="E925" s="36">
        <v>5422</v>
      </c>
      <c r="F925" s="36"/>
      <c r="G925" s="36" t="s">
        <v>440</v>
      </c>
      <c r="H925" s="36"/>
      <c r="I925" s="36" t="s">
        <v>483</v>
      </c>
      <c r="J925" s="36" t="s">
        <v>484</v>
      </c>
      <c r="K925" s="36"/>
      <c r="L925" s="38">
        <v>47149</v>
      </c>
      <c r="M925" s="38"/>
      <c r="N925" s="36">
        <v>138</v>
      </c>
      <c r="O925" s="36">
        <v>0</v>
      </c>
      <c r="P925" s="36">
        <v>0</v>
      </c>
      <c r="Q925" s="36">
        <v>0</v>
      </c>
      <c r="R925" s="36" t="s">
        <v>2805</v>
      </c>
      <c r="S925" s="36" t="s">
        <v>631</v>
      </c>
      <c r="T925" s="36"/>
      <c r="U925" s="36" t="s">
        <v>460</v>
      </c>
      <c r="V925" s="38"/>
      <c r="W925" s="38"/>
      <c r="X925" s="38"/>
      <c r="Y925" s="38"/>
      <c r="Z925" s="36">
        <v>5422</v>
      </c>
      <c r="AA925" s="36" t="s">
        <v>462</v>
      </c>
      <c r="AB925" s="36"/>
      <c r="AC925" s="36"/>
      <c r="AD925" s="36"/>
      <c r="AE925" s="36">
        <v>100703</v>
      </c>
      <c r="AF925" s="36">
        <v>100702</v>
      </c>
      <c r="AG925" s="36"/>
    </row>
    <row r="926" spans="1:33" ht="52.5" customHeight="1" x14ac:dyDescent="0.25">
      <c r="A926" s="36">
        <v>99726</v>
      </c>
      <c r="B926" s="36" t="s">
        <v>4636</v>
      </c>
      <c r="C926" s="36" t="s">
        <v>4637</v>
      </c>
      <c r="D926" s="36" t="s">
        <v>852</v>
      </c>
      <c r="E926" s="36" t="s">
        <v>4638</v>
      </c>
      <c r="F926" s="36"/>
      <c r="G926" s="36" t="s">
        <v>440</v>
      </c>
      <c r="H926" s="36"/>
      <c r="I926" s="36" t="s">
        <v>574</v>
      </c>
      <c r="J926" s="36" t="s">
        <v>2889</v>
      </c>
      <c r="K926" s="36" t="s">
        <v>4639</v>
      </c>
      <c r="L926" s="38">
        <v>47149</v>
      </c>
      <c r="M926" s="38"/>
      <c r="N926" s="36">
        <v>345</v>
      </c>
      <c r="O926" s="36">
        <v>0</v>
      </c>
      <c r="P926" s="36">
        <v>0</v>
      </c>
      <c r="Q926" s="36">
        <v>0</v>
      </c>
      <c r="R926" s="36" t="s">
        <v>458</v>
      </c>
      <c r="S926" s="36" t="s">
        <v>893</v>
      </c>
      <c r="T926" s="36"/>
      <c r="U926" s="36" t="s">
        <v>460</v>
      </c>
      <c r="V926" s="38"/>
      <c r="W926" s="38"/>
      <c r="X926" s="38"/>
      <c r="Y926" s="38"/>
      <c r="Z926" s="36" t="s">
        <v>4640</v>
      </c>
      <c r="AA926" s="36" t="s">
        <v>462</v>
      </c>
      <c r="AB926" s="36"/>
      <c r="AC926" s="36"/>
      <c r="AD926" s="36"/>
      <c r="AE926" s="36">
        <v>99727</v>
      </c>
      <c r="AF926" s="36">
        <v>99726</v>
      </c>
      <c r="AG926" s="36"/>
    </row>
    <row r="927" spans="1:33" ht="52.5" customHeight="1" x14ac:dyDescent="0.25">
      <c r="A927" s="36">
        <v>49556</v>
      </c>
      <c r="B927" s="36" t="s">
        <v>4641</v>
      </c>
      <c r="C927" s="36" t="s">
        <v>4642</v>
      </c>
      <c r="D927" s="36" t="s">
        <v>2894</v>
      </c>
      <c r="E927" s="36" t="s">
        <v>4643</v>
      </c>
      <c r="F927" s="36"/>
      <c r="G927" s="36" t="s">
        <v>440</v>
      </c>
      <c r="H927" s="36" t="s">
        <v>4644</v>
      </c>
      <c r="I927" s="36" t="s">
        <v>511</v>
      </c>
      <c r="J927" s="36" t="s">
        <v>2882</v>
      </c>
      <c r="K927" s="36">
        <v>2780</v>
      </c>
      <c r="L927" s="38">
        <v>47149</v>
      </c>
      <c r="M927" s="38"/>
      <c r="N927" s="36">
        <v>69</v>
      </c>
      <c r="O927" s="36">
        <v>0</v>
      </c>
      <c r="P927" s="36">
        <v>0</v>
      </c>
      <c r="Q927" s="36">
        <v>0</v>
      </c>
      <c r="R927" s="36" t="s">
        <v>458</v>
      </c>
      <c r="S927" s="36" t="s">
        <v>1376</v>
      </c>
      <c r="T927" s="36"/>
      <c r="U927" s="36" t="s">
        <v>460</v>
      </c>
      <c r="V927" s="38"/>
      <c r="W927" s="38"/>
      <c r="X927" s="38"/>
      <c r="Y927" s="38"/>
      <c r="Z927" s="36" t="s">
        <v>4645</v>
      </c>
      <c r="AA927" s="36" t="s">
        <v>462</v>
      </c>
      <c r="AB927" s="36" t="s">
        <v>478</v>
      </c>
      <c r="AC927" s="36"/>
      <c r="AD927" s="36"/>
      <c r="AE927" s="36">
        <v>65538</v>
      </c>
      <c r="AF927" s="36">
        <v>49556</v>
      </c>
      <c r="AG927" s="36"/>
    </row>
    <row r="928" spans="1:33" ht="52.5" customHeight="1" x14ac:dyDescent="0.25">
      <c r="A928" s="36">
        <v>109933</v>
      </c>
      <c r="B928" s="36" t="s">
        <v>4646</v>
      </c>
      <c r="C928" s="36"/>
      <c r="D928" s="36"/>
      <c r="E928" s="36">
        <v>5326</v>
      </c>
      <c r="F928" s="44">
        <v>51335380</v>
      </c>
      <c r="G928" s="36" t="s">
        <v>440</v>
      </c>
      <c r="H928" s="36" t="s">
        <v>4647</v>
      </c>
      <c r="I928" s="36" t="s">
        <v>483</v>
      </c>
      <c r="J928" s="36" t="s">
        <v>484</v>
      </c>
      <c r="K928" s="36" t="s">
        <v>4648</v>
      </c>
      <c r="L928" s="38">
        <v>47149</v>
      </c>
      <c r="M928" s="38"/>
      <c r="N928" s="36">
        <v>345</v>
      </c>
      <c r="O928" s="36">
        <v>0</v>
      </c>
      <c r="P928" s="36">
        <v>0</v>
      </c>
      <c r="Q928" s="36">
        <v>0</v>
      </c>
      <c r="R928" s="36" t="s">
        <v>458</v>
      </c>
      <c r="S928" s="36" t="s">
        <v>610</v>
      </c>
      <c r="T928" s="36" t="s">
        <v>558</v>
      </c>
      <c r="U928" s="36" t="s">
        <v>460</v>
      </c>
      <c r="V928" s="38"/>
      <c r="W928" s="38"/>
      <c r="X928" s="38"/>
      <c r="Y928" s="38"/>
      <c r="Z928" s="36" t="s">
        <v>4649</v>
      </c>
      <c r="AA928" s="36" t="s">
        <v>462</v>
      </c>
      <c r="AB928" s="36"/>
      <c r="AC928" s="36"/>
      <c r="AD928" s="36"/>
      <c r="AE928" s="36">
        <v>109934</v>
      </c>
      <c r="AF928" s="36">
        <v>109933</v>
      </c>
      <c r="AG928" s="36"/>
    </row>
    <row r="929" spans="1:33" ht="52.5" customHeight="1" x14ac:dyDescent="0.25">
      <c r="A929" s="36">
        <v>109739</v>
      </c>
      <c r="B929" s="36" t="s">
        <v>4650</v>
      </c>
      <c r="C929" s="36" t="s">
        <v>4651</v>
      </c>
      <c r="D929" s="36" t="s">
        <v>4502</v>
      </c>
      <c r="E929" s="36" t="s">
        <v>4652</v>
      </c>
      <c r="F929" s="36"/>
      <c r="G929" s="36" t="s">
        <v>440</v>
      </c>
      <c r="H929" s="36"/>
      <c r="I929" s="36" t="s">
        <v>574</v>
      </c>
      <c r="J929" s="36" t="s">
        <v>1958</v>
      </c>
      <c r="K929" s="36" t="s">
        <v>4653</v>
      </c>
      <c r="L929" s="38">
        <v>47149</v>
      </c>
      <c r="M929" s="38"/>
      <c r="N929" s="36">
        <v>345</v>
      </c>
      <c r="O929" s="36">
        <v>0</v>
      </c>
      <c r="P929" s="36">
        <v>0</v>
      </c>
      <c r="Q929" s="36">
        <v>0</v>
      </c>
      <c r="R929" s="36" t="s">
        <v>458</v>
      </c>
      <c r="S929" s="36" t="s">
        <v>1334</v>
      </c>
      <c r="T929" s="36"/>
      <c r="U929" s="36" t="s">
        <v>460</v>
      </c>
      <c r="V929" s="38"/>
      <c r="W929" s="38"/>
      <c r="X929" s="38"/>
      <c r="Y929" s="38"/>
      <c r="Z929" s="36" t="s">
        <v>4654</v>
      </c>
      <c r="AA929" s="36" t="s">
        <v>462</v>
      </c>
      <c r="AB929" s="36" t="s">
        <v>478</v>
      </c>
      <c r="AC929" s="36"/>
      <c r="AD929" s="36"/>
      <c r="AE929" s="36">
        <v>109740</v>
      </c>
      <c r="AF929" s="36">
        <v>109739</v>
      </c>
      <c r="AG929" s="36"/>
    </row>
    <row r="930" spans="1:33" ht="52.5" customHeight="1" x14ac:dyDescent="0.25">
      <c r="A930" s="36">
        <v>72999</v>
      </c>
      <c r="B930" s="36" t="s">
        <v>4655</v>
      </c>
      <c r="C930" s="36" t="s">
        <v>4656</v>
      </c>
      <c r="D930" s="36" t="s">
        <v>584</v>
      </c>
      <c r="E930" s="36" t="s">
        <v>546</v>
      </c>
      <c r="F930" s="36" t="s">
        <v>4657</v>
      </c>
      <c r="G930" s="36" t="s">
        <v>440</v>
      </c>
      <c r="H930" s="36"/>
      <c r="I930" s="36" t="s">
        <v>511</v>
      </c>
      <c r="J930" s="36" t="s">
        <v>545</v>
      </c>
      <c r="K930" s="36"/>
      <c r="L930" s="38">
        <v>47149</v>
      </c>
      <c r="M930" s="38"/>
      <c r="N930" s="36">
        <v>69</v>
      </c>
      <c r="O930" s="36">
        <v>0</v>
      </c>
      <c r="P930" s="36">
        <v>21.71</v>
      </c>
      <c r="Q930" s="36">
        <v>0</v>
      </c>
      <c r="R930" s="36" t="s">
        <v>458</v>
      </c>
      <c r="S930" s="36" t="s">
        <v>546</v>
      </c>
      <c r="T930" s="36" t="s">
        <v>1687</v>
      </c>
      <c r="U930" s="36" t="s">
        <v>460</v>
      </c>
      <c r="V930" s="38" t="s">
        <v>4658</v>
      </c>
      <c r="W930" s="38">
        <v>44910</v>
      </c>
      <c r="X930" s="38">
        <v>44937</v>
      </c>
      <c r="Y930" s="38"/>
      <c r="Z930" s="36" t="s">
        <v>4659</v>
      </c>
      <c r="AA930" s="36" t="s">
        <v>462</v>
      </c>
      <c r="AB930" s="36" t="s">
        <v>478</v>
      </c>
      <c r="AC930" s="36"/>
      <c r="AD930" s="36"/>
      <c r="AE930" s="36">
        <v>73000</v>
      </c>
      <c r="AF930" s="36">
        <v>72999</v>
      </c>
      <c r="AG930" s="36"/>
    </row>
    <row r="931" spans="1:33" ht="52.5" customHeight="1" x14ac:dyDescent="0.25">
      <c r="A931" s="36">
        <v>73116</v>
      </c>
      <c r="B931" s="36" t="s">
        <v>4660</v>
      </c>
      <c r="C931" s="36" t="s">
        <v>4661</v>
      </c>
      <c r="D931" s="36"/>
      <c r="E931" s="36" t="s">
        <v>4662</v>
      </c>
      <c r="F931" s="36" t="s">
        <v>4663</v>
      </c>
      <c r="G931" s="36" t="s">
        <v>440</v>
      </c>
      <c r="H931" s="36"/>
      <c r="I931" s="36" t="s">
        <v>57</v>
      </c>
      <c r="J931" s="36" t="s">
        <v>466</v>
      </c>
      <c r="K931" s="36"/>
      <c r="L931" s="38">
        <v>47149</v>
      </c>
      <c r="M931" s="38"/>
      <c r="N931" s="36">
        <v>138</v>
      </c>
      <c r="O931" s="36">
        <v>0</v>
      </c>
      <c r="P931" s="36">
        <v>0</v>
      </c>
      <c r="Q931" s="36">
        <v>0</v>
      </c>
      <c r="R931" s="36" t="s">
        <v>458</v>
      </c>
      <c r="S931" s="36" t="s">
        <v>909</v>
      </c>
      <c r="T931" s="36" t="s">
        <v>909</v>
      </c>
      <c r="U931" s="36" t="s">
        <v>460</v>
      </c>
      <c r="V931" s="38"/>
      <c r="W931" s="38"/>
      <c r="X931" s="38"/>
      <c r="Y931" s="38"/>
      <c r="Z931" s="36" t="s">
        <v>4664</v>
      </c>
      <c r="AA931" s="36" t="s">
        <v>478</v>
      </c>
      <c r="AB931" s="36" t="s">
        <v>478</v>
      </c>
      <c r="AC931" s="36"/>
      <c r="AD931" s="36"/>
      <c r="AE931" s="36">
        <v>73120</v>
      </c>
      <c r="AF931" s="36">
        <v>73116</v>
      </c>
      <c r="AG931" s="36"/>
    </row>
    <row r="932" spans="1:33" ht="52.5" customHeight="1" x14ac:dyDescent="0.25">
      <c r="A932" s="36">
        <v>103412</v>
      </c>
      <c r="B932" s="36" t="s">
        <v>4665</v>
      </c>
      <c r="C932" s="36" t="s">
        <v>4666</v>
      </c>
      <c r="D932" s="36" t="s">
        <v>1955</v>
      </c>
      <c r="E932" s="36" t="s">
        <v>4667</v>
      </c>
      <c r="F932" s="36"/>
      <c r="G932" s="36" t="s">
        <v>440</v>
      </c>
      <c r="H932" s="36"/>
      <c r="I932" s="36" t="s">
        <v>574</v>
      </c>
      <c r="J932" s="36" t="s">
        <v>2673</v>
      </c>
      <c r="K932" s="36" t="s">
        <v>4668</v>
      </c>
      <c r="L932" s="38">
        <v>47149</v>
      </c>
      <c r="M932" s="38"/>
      <c r="N932" s="36">
        <v>69</v>
      </c>
      <c r="O932" s="36">
        <v>0</v>
      </c>
      <c r="P932" s="36">
        <v>0</v>
      </c>
      <c r="Q932" s="36">
        <v>0</v>
      </c>
      <c r="R932" s="36" t="s">
        <v>458</v>
      </c>
      <c r="S932" s="36" t="s">
        <v>732</v>
      </c>
      <c r="T932" s="36"/>
      <c r="U932" s="36" t="s">
        <v>460</v>
      </c>
      <c r="V932" s="38"/>
      <c r="W932" s="38"/>
      <c r="X932" s="38"/>
      <c r="Y932" s="38"/>
      <c r="Z932" s="36"/>
      <c r="AA932" s="36" t="s">
        <v>462</v>
      </c>
      <c r="AB932" s="36" t="s">
        <v>478</v>
      </c>
      <c r="AC932" s="36"/>
      <c r="AD932" s="36"/>
      <c r="AE932" s="36">
        <v>103413</v>
      </c>
      <c r="AF932" s="36">
        <v>103412</v>
      </c>
      <c r="AG932" s="36"/>
    </row>
    <row r="933" spans="1:33" ht="52.5" customHeight="1" x14ac:dyDescent="0.25">
      <c r="A933" s="36">
        <v>99207</v>
      </c>
      <c r="B933" s="36" t="s">
        <v>4669</v>
      </c>
      <c r="C933" s="36" t="s">
        <v>4670</v>
      </c>
      <c r="D933" s="36"/>
      <c r="E933" s="36">
        <v>5055</v>
      </c>
      <c r="F933" s="36">
        <v>5467</v>
      </c>
      <c r="G933" s="36" t="s">
        <v>440</v>
      </c>
      <c r="H933" s="36" t="s">
        <v>4671</v>
      </c>
      <c r="I933" s="36" t="s">
        <v>483</v>
      </c>
      <c r="J933" s="36" t="s">
        <v>484</v>
      </c>
      <c r="K933" s="36" t="s">
        <v>4672</v>
      </c>
      <c r="L933" s="38">
        <v>47149</v>
      </c>
      <c r="M933" s="38"/>
      <c r="N933" s="36">
        <v>138</v>
      </c>
      <c r="O933" s="36">
        <v>0</v>
      </c>
      <c r="P933" s="36">
        <v>8.74</v>
      </c>
      <c r="Q933" s="36">
        <v>0</v>
      </c>
      <c r="R933" s="36" t="s">
        <v>458</v>
      </c>
      <c r="S933" s="36" t="s">
        <v>519</v>
      </c>
      <c r="T933" s="36" t="s">
        <v>519</v>
      </c>
      <c r="U933" s="36" t="s">
        <v>520</v>
      </c>
      <c r="V933" s="38" t="s">
        <v>4673</v>
      </c>
      <c r="W933" s="38"/>
      <c r="X933" s="38"/>
      <c r="Y933" s="38"/>
      <c r="Z933" s="36" t="s">
        <v>4674</v>
      </c>
      <c r="AA933" s="36" t="s">
        <v>462</v>
      </c>
      <c r="AB933" s="36"/>
      <c r="AC933" s="36"/>
      <c r="AD933" s="36"/>
      <c r="AE933" s="36">
        <v>99208</v>
      </c>
      <c r="AF933" s="36">
        <v>99207</v>
      </c>
      <c r="AG933" s="36"/>
    </row>
    <row r="934" spans="1:33" ht="52.5" customHeight="1" x14ac:dyDescent="0.25">
      <c r="A934" s="36">
        <v>103962</v>
      </c>
      <c r="B934" s="36" t="s">
        <v>4675</v>
      </c>
      <c r="C934" s="36" t="s">
        <v>4676</v>
      </c>
      <c r="D934" s="36" t="s">
        <v>1955</v>
      </c>
      <c r="E934" s="36" t="s">
        <v>4677</v>
      </c>
      <c r="F934" s="36"/>
      <c r="G934" s="36" t="s">
        <v>440</v>
      </c>
      <c r="H934" s="36"/>
      <c r="I934" s="36" t="s">
        <v>574</v>
      </c>
      <c r="J934" s="36" t="s">
        <v>4678</v>
      </c>
      <c r="K934" s="36" t="s">
        <v>4679</v>
      </c>
      <c r="L934" s="38">
        <v>47149</v>
      </c>
      <c r="M934" s="38"/>
      <c r="N934" s="36">
        <v>138</v>
      </c>
      <c r="O934" s="36">
        <v>0</v>
      </c>
      <c r="P934" s="36">
        <v>0</v>
      </c>
      <c r="Q934" s="36">
        <v>0</v>
      </c>
      <c r="R934" s="36" t="s">
        <v>458</v>
      </c>
      <c r="S934" s="36" t="s">
        <v>841</v>
      </c>
      <c r="T934" s="36"/>
      <c r="U934" s="36" t="s">
        <v>460</v>
      </c>
      <c r="V934" s="38"/>
      <c r="W934" s="38"/>
      <c r="X934" s="38"/>
      <c r="Y934" s="38"/>
      <c r="Z934" s="36"/>
      <c r="AA934" s="36" t="s">
        <v>462</v>
      </c>
      <c r="AB934" s="36" t="s">
        <v>478</v>
      </c>
      <c r="AC934" s="36"/>
      <c r="AD934" s="36"/>
      <c r="AE934" s="36">
        <v>103963</v>
      </c>
      <c r="AF934" s="36">
        <v>103962</v>
      </c>
      <c r="AG934" s="36"/>
    </row>
    <row r="935" spans="1:33" ht="52.5" customHeight="1" x14ac:dyDescent="0.25">
      <c r="A935" s="36" t="s">
        <v>4680</v>
      </c>
      <c r="B935" s="36" t="s">
        <v>4681</v>
      </c>
      <c r="C935" s="36" t="s">
        <v>4682</v>
      </c>
      <c r="D935" s="36"/>
      <c r="E935" s="36"/>
      <c r="F935" s="36"/>
      <c r="G935" s="36" t="s">
        <v>440</v>
      </c>
      <c r="H935" s="36"/>
      <c r="I935" s="36" t="s">
        <v>658</v>
      </c>
      <c r="J935" s="36" t="s">
        <v>659</v>
      </c>
      <c r="K935" s="36"/>
      <c r="L935" s="38">
        <v>47150</v>
      </c>
      <c r="M935" s="38"/>
      <c r="N935" s="36">
        <v>69</v>
      </c>
      <c r="O935" s="36"/>
      <c r="P935" s="36">
        <v>7.5</v>
      </c>
      <c r="Q935" s="36">
        <v>0</v>
      </c>
      <c r="R935" s="36" t="s">
        <v>458</v>
      </c>
      <c r="S935" s="36" t="s">
        <v>660</v>
      </c>
      <c r="T935" s="36" t="s">
        <v>660</v>
      </c>
      <c r="U935" s="36" t="s">
        <v>934</v>
      </c>
      <c r="V935" s="38" t="s">
        <v>4683</v>
      </c>
      <c r="W935" s="38">
        <v>46148</v>
      </c>
      <c r="X935" s="38"/>
      <c r="Y935" s="38"/>
      <c r="Z935" s="36" t="s">
        <v>661</v>
      </c>
      <c r="AA935" s="36" t="s">
        <v>462</v>
      </c>
      <c r="AB935" s="36"/>
      <c r="AC935" s="36"/>
      <c r="AD935" s="36"/>
      <c r="AE935" s="36">
        <v>111218</v>
      </c>
      <c r="AF935" s="36">
        <v>110943</v>
      </c>
      <c r="AG935" s="36"/>
    </row>
    <row r="936" spans="1:33" ht="52.5" customHeight="1" x14ac:dyDescent="0.25">
      <c r="A936" s="36">
        <v>111302</v>
      </c>
      <c r="B936" s="36" t="s">
        <v>4684</v>
      </c>
      <c r="C936" s="36" t="s">
        <v>4685</v>
      </c>
      <c r="D936" s="36" t="s">
        <v>1955</v>
      </c>
      <c r="E936" s="36"/>
      <c r="F936" s="36"/>
      <c r="G936" s="36" t="s">
        <v>440</v>
      </c>
      <c r="H936" s="36"/>
      <c r="I936" s="36" t="s">
        <v>574</v>
      </c>
      <c r="J936" s="36" t="s">
        <v>4686</v>
      </c>
      <c r="K936" s="36" t="s">
        <v>4687</v>
      </c>
      <c r="L936" s="38">
        <v>47177</v>
      </c>
      <c r="M936" s="38"/>
      <c r="N936" s="36">
        <v>138</v>
      </c>
      <c r="O936" s="36">
        <v>0.5</v>
      </c>
      <c r="P936" s="36">
        <v>0</v>
      </c>
      <c r="Q936" s="36">
        <v>0</v>
      </c>
      <c r="R936" s="36" t="s">
        <v>458</v>
      </c>
      <c r="S936" s="36" t="s">
        <v>732</v>
      </c>
      <c r="T936" s="36"/>
      <c r="U936" s="36" t="s">
        <v>460</v>
      </c>
      <c r="V936" s="38"/>
      <c r="W936" s="38"/>
      <c r="X936" s="38"/>
      <c r="Y936" s="38"/>
      <c r="Z936" s="36" t="s">
        <v>4688</v>
      </c>
      <c r="AA936" s="36" t="s">
        <v>462</v>
      </c>
      <c r="AB936" s="36"/>
      <c r="AC936" s="36"/>
      <c r="AD936" s="36"/>
      <c r="AE936" s="36">
        <v>111303</v>
      </c>
      <c r="AF936" s="36">
        <v>111302</v>
      </c>
      <c r="AG936" s="36"/>
    </row>
    <row r="937" spans="1:33" ht="52.5" customHeight="1" x14ac:dyDescent="0.25">
      <c r="A937" s="36">
        <v>111350</v>
      </c>
      <c r="B937" s="36" t="s">
        <v>4689</v>
      </c>
      <c r="C937" s="36" t="s">
        <v>4690</v>
      </c>
      <c r="D937" s="36"/>
      <c r="E937" s="36" t="s">
        <v>4691</v>
      </c>
      <c r="F937" s="36"/>
      <c r="G937" s="36" t="s">
        <v>440</v>
      </c>
      <c r="H937" s="36"/>
      <c r="I937" s="36" t="s">
        <v>511</v>
      </c>
      <c r="J937" s="36" t="s">
        <v>833</v>
      </c>
      <c r="K937" s="36" t="s">
        <v>4692</v>
      </c>
      <c r="L937" s="38">
        <v>47177</v>
      </c>
      <c r="M937" s="38"/>
      <c r="N937" s="36">
        <v>138</v>
      </c>
      <c r="O937" s="36">
        <v>0</v>
      </c>
      <c r="P937" s="36">
        <v>0</v>
      </c>
      <c r="Q937" s="36">
        <v>0</v>
      </c>
      <c r="R937" s="36" t="s">
        <v>458</v>
      </c>
      <c r="S937" s="36" t="s">
        <v>4019</v>
      </c>
      <c r="T937" s="36"/>
      <c r="U937" s="36" t="s">
        <v>460</v>
      </c>
      <c r="V937" s="38"/>
      <c r="W937" s="38"/>
      <c r="X937" s="38"/>
      <c r="Y937" s="38"/>
      <c r="Z937" s="36" t="s">
        <v>4693</v>
      </c>
      <c r="AA937" s="36" t="s">
        <v>462</v>
      </c>
      <c r="AB937" s="36" t="s">
        <v>478</v>
      </c>
      <c r="AC937" s="36"/>
      <c r="AD937" s="36"/>
      <c r="AE937" s="36">
        <v>111351</v>
      </c>
      <c r="AF937" s="36">
        <v>111350</v>
      </c>
      <c r="AG937" s="36"/>
    </row>
    <row r="938" spans="1:33" ht="52.5" customHeight="1" x14ac:dyDescent="0.25">
      <c r="A938" s="36">
        <v>110419</v>
      </c>
      <c r="B938" s="36" t="s">
        <v>4694</v>
      </c>
      <c r="C938" s="36" t="s">
        <v>4695</v>
      </c>
      <c r="D938" s="36" t="s">
        <v>4108</v>
      </c>
      <c r="E938" s="36" t="s">
        <v>585</v>
      </c>
      <c r="F938" s="36"/>
      <c r="G938" s="36" t="s">
        <v>496</v>
      </c>
      <c r="H938" s="36"/>
      <c r="I938" s="36" t="s">
        <v>845</v>
      </c>
      <c r="J938" s="36" t="s">
        <v>833</v>
      </c>
      <c r="K938" s="36"/>
      <c r="L938" s="38">
        <v>47177</v>
      </c>
      <c r="M938" s="38"/>
      <c r="N938" s="36">
        <v>345</v>
      </c>
      <c r="O938" s="36">
        <v>0</v>
      </c>
      <c r="P938" s="36">
        <v>0</v>
      </c>
      <c r="Q938" s="36">
        <v>0</v>
      </c>
      <c r="R938" s="36" t="s">
        <v>4109</v>
      </c>
      <c r="S938" s="36" t="s">
        <v>1621</v>
      </c>
      <c r="T938" s="36"/>
      <c r="U938" s="36" t="s">
        <v>460</v>
      </c>
      <c r="V938" s="38"/>
      <c r="W938" s="38"/>
      <c r="X938" s="38"/>
      <c r="Y938" s="38"/>
      <c r="Z938" s="36">
        <v>60198</v>
      </c>
      <c r="AA938" s="36" t="s">
        <v>462</v>
      </c>
      <c r="AB938" s="36" t="s">
        <v>478</v>
      </c>
      <c r="AC938" s="36"/>
      <c r="AD938" s="36"/>
      <c r="AE938" s="36">
        <v>110420</v>
      </c>
      <c r="AF938" s="36">
        <v>110419</v>
      </c>
      <c r="AG938" s="36"/>
    </row>
    <row r="939" spans="1:33" ht="52.5" customHeight="1" x14ac:dyDescent="0.25">
      <c r="A939" s="36">
        <v>111248</v>
      </c>
      <c r="B939" s="36" t="s">
        <v>4696</v>
      </c>
      <c r="C939" s="36" t="s">
        <v>4697</v>
      </c>
      <c r="D939" s="36"/>
      <c r="E939" s="36" t="s">
        <v>4698</v>
      </c>
      <c r="F939" s="36"/>
      <c r="G939" s="36" t="s">
        <v>440</v>
      </c>
      <c r="H939" s="36"/>
      <c r="I939" s="36" t="s">
        <v>586</v>
      </c>
      <c r="J939" s="36" t="s">
        <v>833</v>
      </c>
      <c r="K939" s="36" t="s">
        <v>4692</v>
      </c>
      <c r="L939" s="38">
        <v>47177</v>
      </c>
      <c r="M939" s="38"/>
      <c r="N939" s="36">
        <v>69</v>
      </c>
      <c r="O939" s="36">
        <v>0</v>
      </c>
      <c r="P939" s="36">
        <v>0</v>
      </c>
      <c r="Q939" s="36">
        <v>0</v>
      </c>
      <c r="R939" s="36" t="s">
        <v>4699</v>
      </c>
      <c r="S939" s="36" t="s">
        <v>4019</v>
      </c>
      <c r="T939" s="36"/>
      <c r="U939" s="36" t="s">
        <v>460</v>
      </c>
      <c r="V939" s="38"/>
      <c r="W939" s="38"/>
      <c r="X939" s="38"/>
      <c r="Y939" s="38"/>
      <c r="Z939" s="36">
        <v>6301</v>
      </c>
      <c r="AA939" s="36" t="s">
        <v>462</v>
      </c>
      <c r="AB939" s="36" t="s">
        <v>478</v>
      </c>
      <c r="AC939" s="36"/>
      <c r="AD939" s="36"/>
      <c r="AE939" s="36">
        <v>111249</v>
      </c>
      <c r="AF939" s="36">
        <v>111248</v>
      </c>
      <c r="AG939" s="36"/>
    </row>
    <row r="940" spans="1:33" ht="52.5" customHeight="1" x14ac:dyDescent="0.25">
      <c r="A940" s="36">
        <v>72502</v>
      </c>
      <c r="B940" s="36" t="s">
        <v>4700</v>
      </c>
      <c r="C940" s="36" t="s">
        <v>4701</v>
      </c>
      <c r="D940" s="36"/>
      <c r="E940" s="36" t="s">
        <v>4702</v>
      </c>
      <c r="F940" s="36"/>
      <c r="G940" s="36" t="s">
        <v>440</v>
      </c>
      <c r="H940" s="36"/>
      <c r="I940" s="36" t="s">
        <v>4703</v>
      </c>
      <c r="J940" s="36" t="s">
        <v>4704</v>
      </c>
      <c r="K940" s="36"/>
      <c r="L940" s="38">
        <v>47177</v>
      </c>
      <c r="M940" s="38"/>
      <c r="N940" s="36">
        <v>138</v>
      </c>
      <c r="O940" s="36">
        <v>0.1</v>
      </c>
      <c r="P940" s="36">
        <v>0</v>
      </c>
      <c r="Q940" s="36">
        <v>0</v>
      </c>
      <c r="R940" s="36" t="s">
        <v>458</v>
      </c>
      <c r="S940" s="36" t="s">
        <v>4411</v>
      </c>
      <c r="T940" s="36"/>
      <c r="U940" s="36" t="s">
        <v>460</v>
      </c>
      <c r="V940" s="38"/>
      <c r="W940" s="38"/>
      <c r="X940" s="38"/>
      <c r="Y940" s="38"/>
      <c r="Z940" s="36"/>
      <c r="AA940" s="36" t="s">
        <v>462</v>
      </c>
      <c r="AB940" s="36" t="s">
        <v>478</v>
      </c>
      <c r="AC940" s="36"/>
      <c r="AD940" s="36"/>
      <c r="AE940" s="36">
        <v>72503</v>
      </c>
      <c r="AF940" s="36">
        <v>72502</v>
      </c>
      <c r="AG940" s="36"/>
    </row>
    <row r="941" spans="1:33" ht="52.5" customHeight="1" x14ac:dyDescent="0.25">
      <c r="A941" s="36">
        <v>91903</v>
      </c>
      <c r="B941" s="36" t="s">
        <v>4705</v>
      </c>
      <c r="C941" s="36" t="s">
        <v>4706</v>
      </c>
      <c r="D941" s="36" t="s">
        <v>4707</v>
      </c>
      <c r="E941" s="36" t="s">
        <v>4708</v>
      </c>
      <c r="F941" s="36"/>
      <c r="G941" s="36" t="s">
        <v>440</v>
      </c>
      <c r="H941" s="36"/>
      <c r="I941" s="36" t="s">
        <v>574</v>
      </c>
      <c r="J941" s="36" t="s">
        <v>4709</v>
      </c>
      <c r="K941" s="36"/>
      <c r="L941" s="38">
        <v>47177</v>
      </c>
      <c r="M941" s="38"/>
      <c r="N941" s="36">
        <v>138</v>
      </c>
      <c r="O941" s="36">
        <v>0</v>
      </c>
      <c r="P941" s="36">
        <v>0</v>
      </c>
      <c r="Q941" s="36">
        <v>0</v>
      </c>
      <c r="R941" s="36" t="s">
        <v>458</v>
      </c>
      <c r="S941" s="36" t="s">
        <v>841</v>
      </c>
      <c r="T941" s="36"/>
      <c r="U941" s="36" t="s">
        <v>460</v>
      </c>
      <c r="V941" s="38"/>
      <c r="W941" s="38"/>
      <c r="X941" s="38"/>
      <c r="Y941" s="38"/>
      <c r="Z941" s="36" t="s">
        <v>4710</v>
      </c>
      <c r="AA941" s="36" t="s">
        <v>462</v>
      </c>
      <c r="AB941" s="36" t="s">
        <v>478</v>
      </c>
      <c r="AC941" s="36"/>
      <c r="AD941" s="36"/>
      <c r="AE941" s="36">
        <v>91904</v>
      </c>
      <c r="AF941" s="36">
        <v>91903</v>
      </c>
      <c r="AG941" s="36"/>
    </row>
    <row r="942" spans="1:33" ht="52.5" customHeight="1" x14ac:dyDescent="0.25">
      <c r="A942" s="36">
        <v>99629</v>
      </c>
      <c r="B942" s="36" t="s">
        <v>4711</v>
      </c>
      <c r="C942" s="36"/>
      <c r="D942" s="36"/>
      <c r="E942" s="36" t="s">
        <v>715</v>
      </c>
      <c r="F942" s="36" t="s">
        <v>4712</v>
      </c>
      <c r="G942" s="36" t="s">
        <v>440</v>
      </c>
      <c r="H942" s="36"/>
      <c r="I942" s="36" t="s">
        <v>658</v>
      </c>
      <c r="J942" s="36" t="s">
        <v>659</v>
      </c>
      <c r="K942" s="36"/>
      <c r="L942" s="38">
        <v>47178</v>
      </c>
      <c r="M942" s="38"/>
      <c r="N942" s="36">
        <v>69</v>
      </c>
      <c r="O942" s="36">
        <v>0</v>
      </c>
      <c r="P942" s="36">
        <v>12.8</v>
      </c>
      <c r="Q942" s="36">
        <v>0</v>
      </c>
      <c r="R942" s="36" t="s">
        <v>458</v>
      </c>
      <c r="S942" s="36" t="s">
        <v>4713</v>
      </c>
      <c r="T942" s="36" t="s">
        <v>717</v>
      </c>
      <c r="U942" s="36" t="s">
        <v>934</v>
      </c>
      <c r="V942" s="38" t="s">
        <v>4714</v>
      </c>
      <c r="W942" s="38">
        <v>45687</v>
      </c>
      <c r="X942" s="38">
        <v>45895</v>
      </c>
      <c r="Y942" s="38"/>
      <c r="Z942" s="36" t="s">
        <v>4715</v>
      </c>
      <c r="AA942" s="36" t="s">
        <v>462</v>
      </c>
      <c r="AB942" s="36"/>
      <c r="AC942" s="36"/>
      <c r="AD942" s="36"/>
      <c r="AE942" s="36">
        <v>99630</v>
      </c>
      <c r="AF942" s="36">
        <v>99629</v>
      </c>
      <c r="AG942" s="36"/>
    </row>
    <row r="943" spans="1:33" ht="52.5" customHeight="1" x14ac:dyDescent="0.25">
      <c r="A943" s="36">
        <v>91483</v>
      </c>
      <c r="B943" s="36" t="s">
        <v>4716</v>
      </c>
      <c r="C943" s="36" t="s">
        <v>4717</v>
      </c>
      <c r="D943" s="36"/>
      <c r="E943" s="36"/>
      <c r="F943" s="36"/>
      <c r="G943" s="36" t="s">
        <v>440</v>
      </c>
      <c r="H943" s="36"/>
      <c r="I943" s="36" t="s">
        <v>456</v>
      </c>
      <c r="J943" s="36" t="s">
        <v>457</v>
      </c>
      <c r="K943" s="36"/>
      <c r="L943" s="38">
        <v>47178</v>
      </c>
      <c r="M943" s="38"/>
      <c r="N943" s="36">
        <v>138</v>
      </c>
      <c r="O943" s="36">
        <v>0</v>
      </c>
      <c r="P943" s="36">
        <v>19</v>
      </c>
      <c r="Q943" s="36">
        <v>0</v>
      </c>
      <c r="R943" s="36" t="s">
        <v>458</v>
      </c>
      <c r="S943" s="36" t="s">
        <v>459</v>
      </c>
      <c r="T943" s="36" t="s">
        <v>459</v>
      </c>
      <c r="U943" s="36" t="s">
        <v>934</v>
      </c>
      <c r="V943" s="38"/>
      <c r="W943" s="38"/>
      <c r="X943" s="38"/>
      <c r="Y943" s="38"/>
      <c r="Z943" s="36" t="s">
        <v>4718</v>
      </c>
      <c r="AA943" s="36" t="s">
        <v>462</v>
      </c>
      <c r="AB943" s="36"/>
      <c r="AC943" s="36"/>
      <c r="AD943" s="36"/>
      <c r="AE943" s="36">
        <v>91484</v>
      </c>
      <c r="AF943" s="36">
        <v>91483</v>
      </c>
      <c r="AG943" s="36"/>
    </row>
    <row r="944" spans="1:33" ht="52.5" customHeight="1" x14ac:dyDescent="0.25">
      <c r="A944" s="36">
        <v>109724</v>
      </c>
      <c r="B944" s="36" t="s">
        <v>4719</v>
      </c>
      <c r="C944" s="36" t="s">
        <v>4720</v>
      </c>
      <c r="D944" s="36"/>
      <c r="E944" s="36" t="s">
        <v>4721</v>
      </c>
      <c r="F944" s="36"/>
      <c r="G944" s="36" t="s">
        <v>440</v>
      </c>
      <c r="H944" s="36"/>
      <c r="I944" s="36" t="s">
        <v>574</v>
      </c>
      <c r="J944" s="36" t="s">
        <v>4722</v>
      </c>
      <c r="K944" s="36" t="s">
        <v>4723</v>
      </c>
      <c r="L944" s="38">
        <v>47178</v>
      </c>
      <c r="M944" s="38"/>
      <c r="N944" s="36">
        <v>138</v>
      </c>
      <c r="O944" s="36">
        <v>0</v>
      </c>
      <c r="P944" s="36">
        <v>0</v>
      </c>
      <c r="Q944" s="36">
        <v>0</v>
      </c>
      <c r="R944" s="36" t="s">
        <v>458</v>
      </c>
      <c r="S944" s="36" t="s">
        <v>2088</v>
      </c>
      <c r="T944" s="36"/>
      <c r="U944" s="36" t="s">
        <v>460</v>
      </c>
      <c r="V944" s="38"/>
      <c r="W944" s="38"/>
      <c r="X944" s="38"/>
      <c r="Y944" s="38"/>
      <c r="Z944" s="36" t="s">
        <v>4724</v>
      </c>
      <c r="AA944" s="36" t="s">
        <v>462</v>
      </c>
      <c r="AB944" s="36" t="s">
        <v>478</v>
      </c>
      <c r="AC944" s="36"/>
      <c r="AD944" s="36"/>
      <c r="AE944" s="36">
        <v>109725</v>
      </c>
      <c r="AF944" s="36">
        <v>109724</v>
      </c>
      <c r="AG944" s="36"/>
    </row>
    <row r="945" spans="1:33" ht="52.5" customHeight="1" x14ac:dyDescent="0.25">
      <c r="A945" s="36">
        <v>109958</v>
      </c>
      <c r="B945" s="36" t="s">
        <v>4725</v>
      </c>
      <c r="C945" s="36"/>
      <c r="D945" s="36"/>
      <c r="E945" s="36">
        <v>5313</v>
      </c>
      <c r="F945" s="36" t="s">
        <v>4726</v>
      </c>
      <c r="G945" s="36" t="s">
        <v>440</v>
      </c>
      <c r="H945" s="36" t="s">
        <v>4727</v>
      </c>
      <c r="I945" s="36" t="s">
        <v>483</v>
      </c>
      <c r="J945" s="36" t="s">
        <v>484</v>
      </c>
      <c r="K945" s="36" t="s">
        <v>4728</v>
      </c>
      <c r="L945" s="38">
        <v>47178</v>
      </c>
      <c r="M945" s="38"/>
      <c r="N945" s="36">
        <v>138</v>
      </c>
      <c r="O945" s="36">
        <v>0</v>
      </c>
      <c r="P945" s="36">
        <v>0</v>
      </c>
      <c r="Q945" s="36">
        <v>0</v>
      </c>
      <c r="R945" s="36" t="s">
        <v>458</v>
      </c>
      <c r="S945" s="36" t="s">
        <v>558</v>
      </c>
      <c r="T945" s="36" t="s">
        <v>558</v>
      </c>
      <c r="U945" s="36" t="s">
        <v>460</v>
      </c>
      <c r="V945" s="38"/>
      <c r="W945" s="38"/>
      <c r="X945" s="38"/>
      <c r="Y945" s="38"/>
      <c r="Z945" s="36" t="s">
        <v>4729</v>
      </c>
      <c r="AA945" s="36" t="s">
        <v>462</v>
      </c>
      <c r="AB945" s="36"/>
      <c r="AC945" s="36"/>
      <c r="AD945" s="36"/>
      <c r="AE945" s="36">
        <v>109959</v>
      </c>
      <c r="AF945" s="36">
        <v>109958</v>
      </c>
      <c r="AG945" s="36"/>
    </row>
    <row r="946" spans="1:33" ht="52.5" customHeight="1" x14ac:dyDescent="0.25">
      <c r="A946" s="36">
        <v>99639</v>
      </c>
      <c r="B946" s="36" t="s">
        <v>4730</v>
      </c>
      <c r="C946" s="36"/>
      <c r="D946" s="36"/>
      <c r="E946" s="36" t="s">
        <v>4731</v>
      </c>
      <c r="F946" s="36" t="s">
        <v>4731</v>
      </c>
      <c r="G946" s="36" t="s">
        <v>440</v>
      </c>
      <c r="H946" s="36"/>
      <c r="I946" s="36" t="s">
        <v>658</v>
      </c>
      <c r="J946" s="36" t="s">
        <v>659</v>
      </c>
      <c r="K946" s="36"/>
      <c r="L946" s="38">
        <v>47192</v>
      </c>
      <c r="M946" s="38"/>
      <c r="N946" s="36">
        <v>138</v>
      </c>
      <c r="O946" s="36">
        <v>0</v>
      </c>
      <c r="P946" s="36">
        <v>0</v>
      </c>
      <c r="Q946" s="36">
        <v>200</v>
      </c>
      <c r="R946" s="36" t="s">
        <v>458</v>
      </c>
      <c r="S946" s="36" t="s">
        <v>4261</v>
      </c>
      <c r="T946" s="36" t="s">
        <v>4261</v>
      </c>
      <c r="U946" s="36" t="s">
        <v>934</v>
      </c>
      <c r="V946" s="38" t="s">
        <v>4714</v>
      </c>
      <c r="W946" s="38">
        <v>45687</v>
      </c>
      <c r="X946" s="38">
        <v>45895</v>
      </c>
      <c r="Y946" s="38"/>
      <c r="Z946" s="36" t="s">
        <v>4732</v>
      </c>
      <c r="AA946" s="36" t="s">
        <v>462</v>
      </c>
      <c r="AB946" s="36"/>
      <c r="AC946" s="36"/>
      <c r="AD946" s="36"/>
      <c r="AE946" s="36">
        <v>99640</v>
      </c>
      <c r="AF946" s="36">
        <v>99639</v>
      </c>
      <c r="AG946" s="36"/>
    </row>
    <row r="947" spans="1:33" ht="52.5" customHeight="1" x14ac:dyDescent="0.25">
      <c r="A947" s="36">
        <v>99652</v>
      </c>
      <c r="B947" s="36" t="s">
        <v>4733</v>
      </c>
      <c r="C947" s="36"/>
      <c r="D947" s="36"/>
      <c r="E947" s="36" t="s">
        <v>4734</v>
      </c>
      <c r="F947" s="36" t="s">
        <v>4735</v>
      </c>
      <c r="G947" s="36" t="s">
        <v>440</v>
      </c>
      <c r="H947" s="36"/>
      <c r="I947" s="36" t="s">
        <v>658</v>
      </c>
      <c r="J947" s="36" t="s">
        <v>659</v>
      </c>
      <c r="K947" s="36"/>
      <c r="L947" s="38">
        <v>47199</v>
      </c>
      <c r="M947" s="38"/>
      <c r="N947" s="36">
        <v>138</v>
      </c>
      <c r="O947" s="36">
        <v>0</v>
      </c>
      <c r="P947" s="36">
        <v>0</v>
      </c>
      <c r="Q947" s="36">
        <v>0</v>
      </c>
      <c r="R947" s="36" t="s">
        <v>458</v>
      </c>
      <c r="S947" s="36" t="s">
        <v>4713</v>
      </c>
      <c r="T947" s="36" t="s">
        <v>4713</v>
      </c>
      <c r="U947" s="36" t="s">
        <v>934</v>
      </c>
      <c r="V947" s="38" t="s">
        <v>4714</v>
      </c>
      <c r="W947" s="38">
        <v>45687</v>
      </c>
      <c r="X947" s="38">
        <v>45895</v>
      </c>
      <c r="Y947" s="38"/>
      <c r="Z947" s="36" t="s">
        <v>4736</v>
      </c>
      <c r="AA947" s="36" t="s">
        <v>462</v>
      </c>
      <c r="AB947" s="36"/>
      <c r="AC947" s="36"/>
      <c r="AD947" s="36"/>
      <c r="AE947" s="36">
        <v>99653</v>
      </c>
      <c r="AF947" s="36">
        <v>99652</v>
      </c>
      <c r="AG947" s="36"/>
    </row>
    <row r="948" spans="1:33" ht="52.5" customHeight="1" x14ac:dyDescent="0.25">
      <c r="A948" s="36">
        <v>99674</v>
      </c>
      <c r="B948" s="36" t="s">
        <v>4737</v>
      </c>
      <c r="C948" s="36"/>
      <c r="D948" s="36"/>
      <c r="E948" s="36" t="s">
        <v>4735</v>
      </c>
      <c r="F948" s="36" t="s">
        <v>4712</v>
      </c>
      <c r="G948" s="36" t="s">
        <v>440</v>
      </c>
      <c r="H948" s="36"/>
      <c r="I948" s="36" t="s">
        <v>658</v>
      </c>
      <c r="J948" s="36" t="s">
        <v>659</v>
      </c>
      <c r="K948" s="36"/>
      <c r="L948" s="38">
        <v>47206</v>
      </c>
      <c r="M948" s="38"/>
      <c r="N948" s="36">
        <v>138</v>
      </c>
      <c r="O948" s="36">
        <v>0</v>
      </c>
      <c r="P948" s="36">
        <v>0</v>
      </c>
      <c r="Q948" s="36">
        <v>0</v>
      </c>
      <c r="R948" s="36" t="s">
        <v>458</v>
      </c>
      <c r="S948" s="36" t="s">
        <v>4713</v>
      </c>
      <c r="T948" s="36" t="s">
        <v>717</v>
      </c>
      <c r="U948" s="36" t="s">
        <v>934</v>
      </c>
      <c r="V948" s="38" t="s">
        <v>4714</v>
      </c>
      <c r="W948" s="38">
        <v>45687</v>
      </c>
      <c r="X948" s="38">
        <v>45895</v>
      </c>
      <c r="Y948" s="38"/>
      <c r="Z948" s="36" t="s">
        <v>4738</v>
      </c>
      <c r="AA948" s="36" t="s">
        <v>462</v>
      </c>
      <c r="AB948" s="36"/>
      <c r="AC948" s="36"/>
      <c r="AD948" s="36"/>
      <c r="AE948" s="36">
        <v>99675</v>
      </c>
      <c r="AF948" s="36">
        <v>99674</v>
      </c>
      <c r="AG948" s="36"/>
    </row>
    <row r="949" spans="1:33" ht="52.5" customHeight="1" x14ac:dyDescent="0.25">
      <c r="A949" s="36">
        <v>77031</v>
      </c>
      <c r="B949" s="36" t="s">
        <v>4739</v>
      </c>
      <c r="C949" s="36" t="s">
        <v>4740</v>
      </c>
      <c r="D949" s="36" t="s">
        <v>913</v>
      </c>
      <c r="E949" s="36" t="s">
        <v>4741</v>
      </c>
      <c r="F949" s="36"/>
      <c r="G949" s="36" t="s">
        <v>440</v>
      </c>
      <c r="H949" s="36"/>
      <c r="I949" s="36" t="s">
        <v>574</v>
      </c>
      <c r="J949" s="36" t="s">
        <v>4742</v>
      </c>
      <c r="K949" s="36" t="s">
        <v>4743</v>
      </c>
      <c r="L949" s="38">
        <v>47208</v>
      </c>
      <c r="M949" s="38"/>
      <c r="N949" s="36">
        <v>138</v>
      </c>
      <c r="O949" s="36">
        <v>0</v>
      </c>
      <c r="P949" s="36">
        <v>0</v>
      </c>
      <c r="Q949" s="36">
        <v>0</v>
      </c>
      <c r="R949" s="36" t="s">
        <v>458</v>
      </c>
      <c r="S949" s="36" t="s">
        <v>1932</v>
      </c>
      <c r="T949" s="36"/>
      <c r="U949" s="36" t="s">
        <v>460</v>
      </c>
      <c r="V949" s="38"/>
      <c r="W949" s="38"/>
      <c r="X949" s="38"/>
      <c r="Y949" s="38"/>
      <c r="Z949" s="36" t="s">
        <v>4744</v>
      </c>
      <c r="AA949" s="36" t="s">
        <v>462</v>
      </c>
      <c r="AB949" s="36"/>
      <c r="AC949" s="36"/>
      <c r="AD949" s="36"/>
      <c r="AE949" s="36">
        <v>77032</v>
      </c>
      <c r="AF949" s="36">
        <v>77031</v>
      </c>
      <c r="AG949" s="36"/>
    </row>
    <row r="950" spans="1:33" ht="52.5" customHeight="1" x14ac:dyDescent="0.25">
      <c r="A950" s="36">
        <v>70630</v>
      </c>
      <c r="B950" s="36" t="s">
        <v>4745</v>
      </c>
      <c r="C950" s="36" t="s">
        <v>4746</v>
      </c>
      <c r="D950" s="36" t="s">
        <v>913</v>
      </c>
      <c r="E950" s="36" t="s">
        <v>1671</v>
      </c>
      <c r="F950" s="36" t="s">
        <v>4747</v>
      </c>
      <c r="G950" s="36" t="s">
        <v>440</v>
      </c>
      <c r="H950" s="36"/>
      <c r="I950" s="36" t="s">
        <v>511</v>
      </c>
      <c r="J950" s="36" t="s">
        <v>1674</v>
      </c>
      <c r="K950" s="36" t="s">
        <v>4748</v>
      </c>
      <c r="L950" s="38">
        <v>47208</v>
      </c>
      <c r="M950" s="38"/>
      <c r="N950" s="36">
        <v>69</v>
      </c>
      <c r="O950" s="36">
        <v>0</v>
      </c>
      <c r="P950" s="36">
        <v>0</v>
      </c>
      <c r="Q950" s="36">
        <v>0</v>
      </c>
      <c r="R950" s="36" t="s">
        <v>458</v>
      </c>
      <c r="S950" s="36" t="s">
        <v>1675</v>
      </c>
      <c r="T950" s="36" t="s">
        <v>1831</v>
      </c>
      <c r="U950" s="36" t="s">
        <v>475</v>
      </c>
      <c r="V950" s="38" t="s">
        <v>4749</v>
      </c>
      <c r="W950" s="38">
        <v>44774</v>
      </c>
      <c r="X950" s="38">
        <v>44805</v>
      </c>
      <c r="Y950" s="38"/>
      <c r="Z950" s="36" t="s">
        <v>4750</v>
      </c>
      <c r="AA950" s="36" t="s">
        <v>462</v>
      </c>
      <c r="AB950" s="36"/>
      <c r="AC950" s="36"/>
      <c r="AD950" s="36"/>
      <c r="AE950" s="36">
        <v>70664</v>
      </c>
      <c r="AF950" s="36">
        <v>70630</v>
      </c>
      <c r="AG950" s="36"/>
    </row>
    <row r="951" spans="1:33" ht="52.5" customHeight="1" x14ac:dyDescent="0.25">
      <c r="A951" s="36">
        <v>49550</v>
      </c>
      <c r="B951" s="36" t="s">
        <v>4751</v>
      </c>
      <c r="C951" s="36" t="s">
        <v>4752</v>
      </c>
      <c r="D951" s="36" t="s">
        <v>1589</v>
      </c>
      <c r="E951" s="36" t="s">
        <v>4753</v>
      </c>
      <c r="F951" s="36"/>
      <c r="G951" s="36" t="s">
        <v>440</v>
      </c>
      <c r="H951" s="36" t="s">
        <v>4754</v>
      </c>
      <c r="I951" s="36" t="s">
        <v>574</v>
      </c>
      <c r="J951" s="36" t="s">
        <v>4755</v>
      </c>
      <c r="K951" s="36">
        <v>3716</v>
      </c>
      <c r="L951" s="38">
        <v>47208</v>
      </c>
      <c r="M951" s="38"/>
      <c r="N951" s="36">
        <v>138</v>
      </c>
      <c r="O951" s="36">
        <v>0</v>
      </c>
      <c r="P951" s="36">
        <v>0</v>
      </c>
      <c r="Q951" s="36">
        <v>0</v>
      </c>
      <c r="R951" s="36" t="s">
        <v>458</v>
      </c>
      <c r="S951" s="36" t="s">
        <v>732</v>
      </c>
      <c r="T951" s="36"/>
      <c r="U951" s="36" t="s">
        <v>460</v>
      </c>
      <c r="V951" s="38"/>
      <c r="W951" s="38"/>
      <c r="X951" s="38"/>
      <c r="Y951" s="38"/>
      <c r="Z951" s="36" t="s">
        <v>4756</v>
      </c>
      <c r="AA951" s="36" t="s">
        <v>462</v>
      </c>
      <c r="AB951" s="36" t="s">
        <v>478</v>
      </c>
      <c r="AC951" s="36"/>
      <c r="AD951" s="36"/>
      <c r="AE951" s="36">
        <v>49551</v>
      </c>
      <c r="AF951" s="36">
        <v>49550</v>
      </c>
      <c r="AG951" s="36"/>
    </row>
    <row r="952" spans="1:33" ht="52.5" customHeight="1" x14ac:dyDescent="0.25">
      <c r="A952" s="36">
        <v>104630</v>
      </c>
      <c r="B952" s="36" t="s">
        <v>4757</v>
      </c>
      <c r="C952" s="36" t="s">
        <v>4758</v>
      </c>
      <c r="D952" s="36" t="s">
        <v>1955</v>
      </c>
      <c r="E952" s="36" t="s">
        <v>4759</v>
      </c>
      <c r="F952" s="36"/>
      <c r="G952" s="36" t="s">
        <v>440</v>
      </c>
      <c r="H952" s="36"/>
      <c r="I952" s="36" t="s">
        <v>574</v>
      </c>
      <c r="J952" s="36" t="s">
        <v>2815</v>
      </c>
      <c r="K952" s="36" t="s">
        <v>4423</v>
      </c>
      <c r="L952" s="38">
        <v>47208</v>
      </c>
      <c r="M952" s="38"/>
      <c r="N952" s="36">
        <v>345</v>
      </c>
      <c r="O952" s="36">
        <v>0</v>
      </c>
      <c r="P952" s="36">
        <v>0</v>
      </c>
      <c r="Q952" s="36">
        <v>0</v>
      </c>
      <c r="R952" s="36" t="s">
        <v>458</v>
      </c>
      <c r="S952" s="36" t="s">
        <v>860</v>
      </c>
      <c r="T952" s="36"/>
      <c r="U952" s="36" t="s">
        <v>460</v>
      </c>
      <c r="V952" s="38"/>
      <c r="W952" s="38"/>
      <c r="X952" s="38"/>
      <c r="Y952" s="38"/>
      <c r="Z952" s="36" t="s">
        <v>4760</v>
      </c>
      <c r="AA952" s="36" t="s">
        <v>462</v>
      </c>
      <c r="AB952" s="36"/>
      <c r="AC952" s="36"/>
      <c r="AD952" s="36"/>
      <c r="AE952" s="36">
        <v>104631</v>
      </c>
      <c r="AF952" s="36">
        <v>104630</v>
      </c>
      <c r="AG952" s="36"/>
    </row>
    <row r="953" spans="1:33" ht="52.5" customHeight="1" x14ac:dyDescent="0.25">
      <c r="A953" s="36">
        <v>109767</v>
      </c>
      <c r="B953" s="36" t="s">
        <v>4761</v>
      </c>
      <c r="C953" s="36" t="s">
        <v>4762</v>
      </c>
      <c r="D953" s="36" t="s">
        <v>1955</v>
      </c>
      <c r="E953" s="36" t="s">
        <v>4763</v>
      </c>
      <c r="F953" s="36"/>
      <c r="G953" s="36" t="s">
        <v>440</v>
      </c>
      <c r="H953" s="36"/>
      <c r="I953" s="36" t="s">
        <v>574</v>
      </c>
      <c r="J953" s="36" t="s">
        <v>2135</v>
      </c>
      <c r="K953" s="36" t="s">
        <v>4764</v>
      </c>
      <c r="L953" s="38">
        <v>47208</v>
      </c>
      <c r="M953" s="38"/>
      <c r="N953" s="36">
        <v>345</v>
      </c>
      <c r="O953" s="36">
        <v>4.5</v>
      </c>
      <c r="P953" s="36">
        <v>0</v>
      </c>
      <c r="Q953" s="36">
        <v>0</v>
      </c>
      <c r="R953" s="36" t="s">
        <v>4765</v>
      </c>
      <c r="S953" s="36" t="s">
        <v>1334</v>
      </c>
      <c r="T953" s="36"/>
      <c r="U953" s="36" t="s">
        <v>460</v>
      </c>
      <c r="V953" s="38"/>
      <c r="W953" s="38"/>
      <c r="X953" s="38"/>
      <c r="Y953" s="38"/>
      <c r="Z953" s="36" t="s">
        <v>4766</v>
      </c>
      <c r="AA953" s="36" t="s">
        <v>462</v>
      </c>
      <c r="AB953" s="36"/>
      <c r="AC953" s="36"/>
      <c r="AD953" s="36"/>
      <c r="AE953" s="36">
        <v>109768</v>
      </c>
      <c r="AF953" s="36">
        <v>109767</v>
      </c>
      <c r="AG953" s="36"/>
    </row>
    <row r="954" spans="1:33" ht="52.5" customHeight="1" x14ac:dyDescent="0.25">
      <c r="A954" s="36">
        <v>109765</v>
      </c>
      <c r="B954" s="36" t="s">
        <v>3962</v>
      </c>
      <c r="C954" s="36" t="s">
        <v>4767</v>
      </c>
      <c r="D954" s="36" t="s">
        <v>1955</v>
      </c>
      <c r="E954" s="36" t="s">
        <v>3964</v>
      </c>
      <c r="F954" s="36"/>
      <c r="G954" s="36" t="s">
        <v>440</v>
      </c>
      <c r="H954" s="36"/>
      <c r="I954" s="36" t="s">
        <v>574</v>
      </c>
      <c r="J954" s="36" t="s">
        <v>2135</v>
      </c>
      <c r="K954" s="36" t="s">
        <v>4768</v>
      </c>
      <c r="L954" s="38">
        <v>47208</v>
      </c>
      <c r="M954" s="38"/>
      <c r="N954" s="36">
        <v>345</v>
      </c>
      <c r="O954" s="36">
        <v>0</v>
      </c>
      <c r="P954" s="36">
        <v>0</v>
      </c>
      <c r="Q954" s="36">
        <v>0</v>
      </c>
      <c r="R954" s="36" t="s">
        <v>458</v>
      </c>
      <c r="S954" s="36" t="s">
        <v>885</v>
      </c>
      <c r="T954" s="36"/>
      <c r="U954" s="36" t="s">
        <v>460</v>
      </c>
      <c r="V954" s="38"/>
      <c r="W954" s="38"/>
      <c r="X954" s="38"/>
      <c r="Y954" s="38"/>
      <c r="Z954" s="36" t="s">
        <v>4769</v>
      </c>
      <c r="AA954" s="36" t="s">
        <v>462</v>
      </c>
      <c r="AB954" s="36"/>
      <c r="AC954" s="36"/>
      <c r="AD954" s="36"/>
      <c r="AE954" s="36">
        <v>109766</v>
      </c>
      <c r="AF954" s="36">
        <v>109765</v>
      </c>
      <c r="AG954" s="36"/>
    </row>
    <row r="955" spans="1:33" ht="52.5" customHeight="1" x14ac:dyDescent="0.25">
      <c r="A955" s="36">
        <v>109763</v>
      </c>
      <c r="B955" s="36" t="s">
        <v>4770</v>
      </c>
      <c r="C955" s="36" t="s">
        <v>4771</v>
      </c>
      <c r="D955" s="36" t="s">
        <v>750</v>
      </c>
      <c r="E955" s="36" t="s">
        <v>4772</v>
      </c>
      <c r="F955" s="36"/>
      <c r="G955" s="36" t="s">
        <v>440</v>
      </c>
      <c r="H955" s="36"/>
      <c r="I955" s="36" t="s">
        <v>586</v>
      </c>
      <c r="J955" s="36" t="s">
        <v>2896</v>
      </c>
      <c r="K955" s="36" t="s">
        <v>4773</v>
      </c>
      <c r="L955" s="38">
        <v>47208</v>
      </c>
      <c r="M955" s="38"/>
      <c r="N955" s="36">
        <v>345</v>
      </c>
      <c r="O955" s="36">
        <v>0</v>
      </c>
      <c r="P955" s="36">
        <v>0</v>
      </c>
      <c r="Q955" s="36">
        <v>0</v>
      </c>
      <c r="R955" s="36" t="s">
        <v>458</v>
      </c>
      <c r="S955" s="36" t="s">
        <v>546</v>
      </c>
      <c r="T955" s="36"/>
      <c r="U955" s="36" t="s">
        <v>460</v>
      </c>
      <c r="V955" s="38"/>
      <c r="W955" s="38"/>
      <c r="X955" s="38"/>
      <c r="Y955" s="38"/>
      <c r="Z955" s="36" t="s">
        <v>4774</v>
      </c>
      <c r="AA955" s="36" t="s">
        <v>462</v>
      </c>
      <c r="AB955" s="36"/>
      <c r="AC955" s="36"/>
      <c r="AD955" s="36"/>
      <c r="AE955" s="36">
        <v>109764</v>
      </c>
      <c r="AF955" s="36">
        <v>109763</v>
      </c>
      <c r="AG955" s="36"/>
    </row>
    <row r="956" spans="1:33" ht="52.5" customHeight="1" x14ac:dyDescent="0.25">
      <c r="A956" s="36">
        <v>109733</v>
      </c>
      <c r="B956" s="36" t="s">
        <v>4775</v>
      </c>
      <c r="C956" s="36" t="s">
        <v>4776</v>
      </c>
      <c r="D956" s="36" t="s">
        <v>1955</v>
      </c>
      <c r="E956" s="36" t="s">
        <v>4721</v>
      </c>
      <c r="F956" s="36"/>
      <c r="G956" s="36" t="s">
        <v>440</v>
      </c>
      <c r="H956" s="36"/>
      <c r="I956" s="36" t="s">
        <v>574</v>
      </c>
      <c r="J956" s="36" t="s">
        <v>4722</v>
      </c>
      <c r="K956" s="36" t="s">
        <v>4723</v>
      </c>
      <c r="L956" s="38">
        <v>47208</v>
      </c>
      <c r="M956" s="38"/>
      <c r="N956" s="36">
        <v>138</v>
      </c>
      <c r="O956" s="36">
        <v>0</v>
      </c>
      <c r="P956" s="36">
        <v>0</v>
      </c>
      <c r="Q956" s="36">
        <v>0</v>
      </c>
      <c r="R956" s="36" t="s">
        <v>458</v>
      </c>
      <c r="S956" s="36"/>
      <c r="T956" s="36"/>
      <c r="U956" s="36" t="s">
        <v>460</v>
      </c>
      <c r="V956" s="38"/>
      <c r="W956" s="38"/>
      <c r="X956" s="38"/>
      <c r="Y956" s="38"/>
      <c r="Z956" s="36" t="s">
        <v>4777</v>
      </c>
      <c r="AA956" s="36" t="s">
        <v>462</v>
      </c>
      <c r="AB956" s="36" t="s">
        <v>478</v>
      </c>
      <c r="AC956" s="36"/>
      <c r="AD956" s="36"/>
      <c r="AE956" s="36">
        <v>109734</v>
      </c>
      <c r="AF956" s="36">
        <v>109733</v>
      </c>
      <c r="AG956" s="36"/>
    </row>
    <row r="957" spans="1:33" ht="52.5" customHeight="1" x14ac:dyDescent="0.25">
      <c r="A957" s="36">
        <v>102667</v>
      </c>
      <c r="B957" s="36" t="s">
        <v>4778</v>
      </c>
      <c r="C957" s="36"/>
      <c r="D957" s="36"/>
      <c r="E957" s="36"/>
      <c r="F957" s="36"/>
      <c r="G957" s="36" t="s">
        <v>440</v>
      </c>
      <c r="H957" s="36"/>
      <c r="I957" s="36" t="s">
        <v>658</v>
      </c>
      <c r="J957" s="36" t="s">
        <v>659</v>
      </c>
      <c r="K957" s="36"/>
      <c r="L957" s="38">
        <v>47210</v>
      </c>
      <c r="M957" s="38"/>
      <c r="N957" s="36">
        <v>138</v>
      </c>
      <c r="O957" s="36">
        <v>0</v>
      </c>
      <c r="P957" s="36">
        <v>0</v>
      </c>
      <c r="Q957" s="36">
        <v>0</v>
      </c>
      <c r="R957" s="36" t="s">
        <v>458</v>
      </c>
      <c r="S957" s="36" t="s">
        <v>3588</v>
      </c>
      <c r="T957" s="36"/>
      <c r="U957" s="36" t="s">
        <v>460</v>
      </c>
      <c r="V957" s="38"/>
      <c r="W957" s="38"/>
      <c r="X957" s="38"/>
      <c r="Y957" s="38"/>
      <c r="Z957" s="36" t="s">
        <v>4779</v>
      </c>
      <c r="AA957" s="36" t="s">
        <v>462</v>
      </c>
      <c r="AB957" s="36"/>
      <c r="AC957" s="36"/>
      <c r="AD957" s="36"/>
      <c r="AE957" s="36">
        <v>102669</v>
      </c>
      <c r="AF957" s="36">
        <v>102667</v>
      </c>
      <c r="AG957" s="36"/>
    </row>
    <row r="958" spans="1:33" ht="52.5" customHeight="1" x14ac:dyDescent="0.25">
      <c r="A958" s="36">
        <v>99679</v>
      </c>
      <c r="B958" s="36" t="s">
        <v>4780</v>
      </c>
      <c r="C958" s="36"/>
      <c r="D958" s="36"/>
      <c r="E958" s="36" t="s">
        <v>4712</v>
      </c>
      <c r="F958" s="36" t="s">
        <v>4781</v>
      </c>
      <c r="G958" s="36" t="s">
        <v>440</v>
      </c>
      <c r="H958" s="36"/>
      <c r="I958" s="36" t="s">
        <v>658</v>
      </c>
      <c r="J958" s="36" t="s">
        <v>659</v>
      </c>
      <c r="K958" s="36"/>
      <c r="L958" s="38">
        <v>47213</v>
      </c>
      <c r="M958" s="38"/>
      <c r="N958" s="36">
        <v>138</v>
      </c>
      <c r="O958" s="36">
        <v>0</v>
      </c>
      <c r="P958" s="36">
        <v>0</v>
      </c>
      <c r="Q958" s="36">
        <v>0</v>
      </c>
      <c r="R958" s="36" t="s">
        <v>458</v>
      </c>
      <c r="S958" s="36" t="s">
        <v>717</v>
      </c>
      <c r="T958" s="36" t="s">
        <v>4713</v>
      </c>
      <c r="U958" s="36" t="s">
        <v>934</v>
      </c>
      <c r="V958" s="38" t="s">
        <v>4714</v>
      </c>
      <c r="W958" s="38">
        <v>45687</v>
      </c>
      <c r="X958" s="38">
        <v>45895</v>
      </c>
      <c r="Y958" s="38"/>
      <c r="Z958" s="36" t="s">
        <v>4782</v>
      </c>
      <c r="AA958" s="36" t="s">
        <v>462</v>
      </c>
      <c r="AB958" s="36"/>
      <c r="AC958" s="36"/>
      <c r="AD958" s="36"/>
      <c r="AE958" s="36">
        <v>99680</v>
      </c>
      <c r="AF958" s="36">
        <v>99679</v>
      </c>
      <c r="AG958" s="36"/>
    </row>
    <row r="959" spans="1:33" ht="52.5" customHeight="1" x14ac:dyDescent="0.25">
      <c r="A959" s="36">
        <v>99683</v>
      </c>
      <c r="B959" s="36" t="s">
        <v>4783</v>
      </c>
      <c r="C959" s="36"/>
      <c r="D959" s="36"/>
      <c r="E959" s="36" t="s">
        <v>4735</v>
      </c>
      <c r="F959" s="36" t="s">
        <v>715</v>
      </c>
      <c r="G959" s="36" t="s">
        <v>440</v>
      </c>
      <c r="H959" s="36"/>
      <c r="I959" s="36" t="s">
        <v>658</v>
      </c>
      <c r="J959" s="36" t="s">
        <v>659</v>
      </c>
      <c r="K959" s="36"/>
      <c r="L959" s="38">
        <v>47220</v>
      </c>
      <c r="M959" s="38"/>
      <c r="N959" s="36">
        <v>138</v>
      </c>
      <c r="O959" s="36">
        <v>0</v>
      </c>
      <c r="P959" s="36">
        <v>0</v>
      </c>
      <c r="Q959" s="36">
        <v>0</v>
      </c>
      <c r="R959" s="36" t="s">
        <v>458</v>
      </c>
      <c r="S959" s="36" t="s">
        <v>4713</v>
      </c>
      <c r="T959" s="36" t="s">
        <v>4713</v>
      </c>
      <c r="U959" s="36" t="s">
        <v>934</v>
      </c>
      <c r="V959" s="38" t="s">
        <v>4714</v>
      </c>
      <c r="W959" s="38">
        <v>45687</v>
      </c>
      <c r="X959" s="38">
        <v>45895</v>
      </c>
      <c r="Y959" s="38"/>
      <c r="Z959" s="36" t="s">
        <v>4784</v>
      </c>
      <c r="AA959" s="36" t="s">
        <v>462</v>
      </c>
      <c r="AB959" s="36"/>
      <c r="AC959" s="36"/>
      <c r="AD959" s="36"/>
      <c r="AE959" s="36">
        <v>99684</v>
      </c>
      <c r="AF959" s="36">
        <v>99683</v>
      </c>
      <c r="AG959" s="36"/>
    </row>
    <row r="960" spans="1:33" ht="52.5" customHeight="1" x14ac:dyDescent="0.25">
      <c r="A960" s="36">
        <v>99689</v>
      </c>
      <c r="B960" s="36" t="s">
        <v>4785</v>
      </c>
      <c r="C960" s="36"/>
      <c r="D960" s="36"/>
      <c r="E960" s="36" t="s">
        <v>715</v>
      </c>
      <c r="F960" s="36" t="s">
        <v>4786</v>
      </c>
      <c r="G960" s="36" t="s">
        <v>440</v>
      </c>
      <c r="H960" s="36"/>
      <c r="I960" s="36" t="s">
        <v>658</v>
      </c>
      <c r="J960" s="36" t="s">
        <v>659</v>
      </c>
      <c r="K960" s="36"/>
      <c r="L960" s="38">
        <v>47227</v>
      </c>
      <c r="M960" s="38"/>
      <c r="N960" s="36">
        <v>138</v>
      </c>
      <c r="O960" s="36">
        <v>0</v>
      </c>
      <c r="P960" s="36">
        <v>0</v>
      </c>
      <c r="Q960" s="36">
        <v>0</v>
      </c>
      <c r="R960" s="36" t="s">
        <v>458</v>
      </c>
      <c r="S960" s="36" t="s">
        <v>4713</v>
      </c>
      <c r="T960" s="36" t="s">
        <v>4713</v>
      </c>
      <c r="U960" s="36" t="s">
        <v>934</v>
      </c>
      <c r="V960" s="38" t="s">
        <v>4714</v>
      </c>
      <c r="W960" s="38">
        <v>45687</v>
      </c>
      <c r="X960" s="38">
        <v>45895</v>
      </c>
      <c r="Y960" s="38"/>
      <c r="Z960" s="36" t="s">
        <v>4787</v>
      </c>
      <c r="AA960" s="36" t="s">
        <v>462</v>
      </c>
      <c r="AB960" s="36"/>
      <c r="AC960" s="36"/>
      <c r="AD960" s="36"/>
      <c r="AE960" s="36">
        <v>99690</v>
      </c>
      <c r="AF960" s="36">
        <v>99689</v>
      </c>
      <c r="AG960" s="36"/>
    </row>
    <row r="961" spans="1:33" ht="52.5" customHeight="1" x14ac:dyDescent="0.25">
      <c r="A961" s="36">
        <v>99691</v>
      </c>
      <c r="B961" s="36" t="s">
        <v>4788</v>
      </c>
      <c r="C961" s="36"/>
      <c r="D961" s="36"/>
      <c r="E961" s="36" t="s">
        <v>4786</v>
      </c>
      <c r="F961" s="36" t="s">
        <v>4789</v>
      </c>
      <c r="G961" s="36" t="s">
        <v>440</v>
      </c>
      <c r="H961" s="36"/>
      <c r="I961" s="36" t="s">
        <v>658</v>
      </c>
      <c r="J961" s="36" t="s">
        <v>659</v>
      </c>
      <c r="K961" s="36"/>
      <c r="L961" s="38">
        <v>47234</v>
      </c>
      <c r="M961" s="38"/>
      <c r="N961" s="36">
        <v>138</v>
      </c>
      <c r="O961" s="36">
        <v>0</v>
      </c>
      <c r="P961" s="36">
        <v>0</v>
      </c>
      <c r="Q961" s="36">
        <v>0</v>
      </c>
      <c r="R961" s="36" t="s">
        <v>458</v>
      </c>
      <c r="S961" s="36" t="s">
        <v>4713</v>
      </c>
      <c r="T961" s="36" t="s">
        <v>717</v>
      </c>
      <c r="U961" s="36" t="s">
        <v>934</v>
      </c>
      <c r="V961" s="38" t="s">
        <v>4714</v>
      </c>
      <c r="W961" s="38">
        <v>45687</v>
      </c>
      <c r="X961" s="38">
        <v>45895</v>
      </c>
      <c r="Y961" s="38"/>
      <c r="Z961" s="36" t="s">
        <v>4790</v>
      </c>
      <c r="AA961" s="36" t="s">
        <v>462</v>
      </c>
      <c r="AB961" s="36"/>
      <c r="AC961" s="36"/>
      <c r="AD961" s="36"/>
      <c r="AE961" s="36">
        <v>99692</v>
      </c>
      <c r="AF961" s="36">
        <v>99691</v>
      </c>
      <c r="AG961" s="36"/>
    </row>
    <row r="962" spans="1:33" ht="52.5" customHeight="1" x14ac:dyDescent="0.25">
      <c r="A962" s="36">
        <v>104082</v>
      </c>
      <c r="B962" s="36" t="s">
        <v>4791</v>
      </c>
      <c r="C962" s="36" t="s">
        <v>4792</v>
      </c>
      <c r="D962" s="36" t="s">
        <v>1955</v>
      </c>
      <c r="E962" s="36" t="s">
        <v>4793</v>
      </c>
      <c r="F962" s="36" t="s">
        <v>1367</v>
      </c>
      <c r="G962" s="36" t="s">
        <v>440</v>
      </c>
      <c r="H962" s="36"/>
      <c r="I962" s="36" t="s">
        <v>574</v>
      </c>
      <c r="J962" s="36" t="s">
        <v>2673</v>
      </c>
      <c r="K962" s="36" t="s">
        <v>4794</v>
      </c>
      <c r="L962" s="38">
        <v>47238</v>
      </c>
      <c r="M962" s="38"/>
      <c r="N962" s="36">
        <v>138</v>
      </c>
      <c r="O962" s="36">
        <v>0</v>
      </c>
      <c r="P962" s="36">
        <v>0</v>
      </c>
      <c r="Q962" s="36">
        <v>0</v>
      </c>
      <c r="R962" s="36" t="s">
        <v>458</v>
      </c>
      <c r="S962" s="36" t="s">
        <v>2997</v>
      </c>
      <c r="T962" s="36" t="s">
        <v>1369</v>
      </c>
      <c r="U962" s="36" t="s">
        <v>475</v>
      </c>
      <c r="V962" s="38" t="s">
        <v>4795</v>
      </c>
      <c r="W962" s="38">
        <v>46001</v>
      </c>
      <c r="X962" s="38">
        <v>46029</v>
      </c>
      <c r="Y962" s="38"/>
      <c r="Z962" s="36" t="s">
        <v>4796</v>
      </c>
      <c r="AA962" s="36" t="s">
        <v>462</v>
      </c>
      <c r="AB962" s="36" t="s">
        <v>478</v>
      </c>
      <c r="AC962" s="36"/>
      <c r="AD962" s="36"/>
      <c r="AE962" s="36">
        <v>104083</v>
      </c>
      <c r="AF962" s="36">
        <v>104082</v>
      </c>
      <c r="AG962" s="36"/>
    </row>
    <row r="963" spans="1:33" ht="52.5" customHeight="1" x14ac:dyDescent="0.25">
      <c r="A963" s="36">
        <v>104388</v>
      </c>
      <c r="B963" s="36" t="s">
        <v>4797</v>
      </c>
      <c r="C963" s="36" t="s">
        <v>4798</v>
      </c>
      <c r="D963" s="36"/>
      <c r="E963" s="36" t="s">
        <v>4799</v>
      </c>
      <c r="F963" s="36"/>
      <c r="G963" s="36" t="s">
        <v>440</v>
      </c>
      <c r="H963" s="36" t="s">
        <v>1955</v>
      </c>
      <c r="I963" s="36" t="s">
        <v>574</v>
      </c>
      <c r="J963" s="36" t="s">
        <v>4490</v>
      </c>
      <c r="K963" s="36" t="s">
        <v>4800</v>
      </c>
      <c r="L963" s="38">
        <v>47238</v>
      </c>
      <c r="M963" s="38"/>
      <c r="N963" s="36">
        <v>69</v>
      </c>
      <c r="O963" s="36">
        <v>0</v>
      </c>
      <c r="P963" s="36">
        <v>0</v>
      </c>
      <c r="Q963" s="36">
        <v>0</v>
      </c>
      <c r="R963" s="36" t="s">
        <v>4801</v>
      </c>
      <c r="S963" s="36" t="s">
        <v>569</v>
      </c>
      <c r="T963" s="36"/>
      <c r="U963" s="36" t="s">
        <v>475</v>
      </c>
      <c r="V963" s="38"/>
      <c r="W963" s="38">
        <v>46001</v>
      </c>
      <c r="X963" s="38">
        <v>46031</v>
      </c>
      <c r="Y963" s="38">
        <v>46034</v>
      </c>
      <c r="Z963" s="36" t="s">
        <v>4802</v>
      </c>
      <c r="AA963" s="36" t="s">
        <v>462</v>
      </c>
      <c r="AB963" s="36" t="s">
        <v>478</v>
      </c>
      <c r="AC963" s="36"/>
      <c r="AD963" s="36"/>
      <c r="AE963" s="36">
        <v>104389</v>
      </c>
      <c r="AF963" s="36">
        <v>104388</v>
      </c>
      <c r="AG963" s="36"/>
    </row>
    <row r="964" spans="1:33" ht="52.5" customHeight="1" x14ac:dyDescent="0.25">
      <c r="A964" s="36">
        <v>109601</v>
      </c>
      <c r="B964" s="36" t="s">
        <v>4803</v>
      </c>
      <c r="C964" s="36"/>
      <c r="D964" s="36"/>
      <c r="E964" s="36" t="s">
        <v>3555</v>
      </c>
      <c r="F964" s="36"/>
      <c r="G964" s="36" t="s">
        <v>440</v>
      </c>
      <c r="H964" s="36"/>
      <c r="I964" s="36" t="s">
        <v>57</v>
      </c>
      <c r="J964" s="36" t="s">
        <v>466</v>
      </c>
      <c r="K964" s="36"/>
      <c r="L964" s="38">
        <v>47238</v>
      </c>
      <c r="M964" s="38"/>
      <c r="N964" s="36">
        <v>138</v>
      </c>
      <c r="O964" s="36">
        <v>0</v>
      </c>
      <c r="P964" s="36">
        <v>0</v>
      </c>
      <c r="Q964" s="36">
        <v>0</v>
      </c>
      <c r="R964" s="36" t="s">
        <v>458</v>
      </c>
      <c r="S964" s="36" t="s">
        <v>467</v>
      </c>
      <c r="T964" s="36"/>
      <c r="U964" s="36" t="s">
        <v>460</v>
      </c>
      <c r="V964" s="38"/>
      <c r="W964" s="38"/>
      <c r="X964" s="38"/>
      <c r="Y964" s="38"/>
      <c r="Z964" s="36"/>
      <c r="AA964" s="36" t="s">
        <v>462</v>
      </c>
      <c r="AB964" s="36"/>
      <c r="AC964" s="36"/>
      <c r="AD964" s="36"/>
      <c r="AE964" s="36">
        <v>109602</v>
      </c>
      <c r="AF964" s="36">
        <v>109601</v>
      </c>
      <c r="AG964" s="36"/>
    </row>
    <row r="965" spans="1:33" ht="52.5" customHeight="1" x14ac:dyDescent="0.25">
      <c r="A965" s="36">
        <v>105912</v>
      </c>
      <c r="B965" s="36" t="s">
        <v>4804</v>
      </c>
      <c r="C965" s="36" t="s">
        <v>4805</v>
      </c>
      <c r="D965" s="36"/>
      <c r="E965" s="36" t="s">
        <v>4806</v>
      </c>
      <c r="F965" s="36"/>
      <c r="G965" s="36" t="s">
        <v>440</v>
      </c>
      <c r="H965" s="36"/>
      <c r="I965" s="36" t="s">
        <v>574</v>
      </c>
      <c r="J965" s="36" t="s">
        <v>4807</v>
      </c>
      <c r="K965" s="36" t="s">
        <v>4808</v>
      </c>
      <c r="L965" s="38">
        <v>47238</v>
      </c>
      <c r="M965" s="38"/>
      <c r="N965" s="36">
        <v>345</v>
      </c>
      <c r="O965" s="36">
        <v>0</v>
      </c>
      <c r="P965" s="36">
        <v>0</v>
      </c>
      <c r="Q965" s="36">
        <v>0</v>
      </c>
      <c r="R965" s="36" t="s">
        <v>458</v>
      </c>
      <c r="S965" s="36" t="s">
        <v>732</v>
      </c>
      <c r="T965" s="36"/>
      <c r="U965" s="36" t="s">
        <v>460</v>
      </c>
      <c r="V965" s="38"/>
      <c r="W965" s="38"/>
      <c r="X965" s="38"/>
      <c r="Y965" s="38"/>
      <c r="Z965" s="36" t="s">
        <v>4809</v>
      </c>
      <c r="AA965" s="36" t="s">
        <v>462</v>
      </c>
      <c r="AB965" s="36"/>
      <c r="AC965" s="36"/>
      <c r="AD965" s="36"/>
      <c r="AE965" s="36">
        <v>105913</v>
      </c>
      <c r="AF965" s="36">
        <v>105912</v>
      </c>
      <c r="AG965" s="36"/>
    </row>
    <row r="966" spans="1:33" ht="52.5" customHeight="1" x14ac:dyDescent="0.25">
      <c r="A966" s="36">
        <v>93226</v>
      </c>
      <c r="B966" s="36" t="s">
        <v>4810</v>
      </c>
      <c r="C966" s="36" t="s">
        <v>4811</v>
      </c>
      <c r="D966" s="36" t="s">
        <v>4812</v>
      </c>
      <c r="E966" s="36" t="s">
        <v>1872</v>
      </c>
      <c r="F966" s="36"/>
      <c r="G966" s="36" t="s">
        <v>440</v>
      </c>
      <c r="H966" s="36"/>
      <c r="I966" s="36" t="s">
        <v>511</v>
      </c>
      <c r="J966" s="36" t="s">
        <v>3522</v>
      </c>
      <c r="K966" s="36" t="s">
        <v>4813</v>
      </c>
      <c r="L966" s="38">
        <v>47238</v>
      </c>
      <c r="M966" s="38"/>
      <c r="N966" s="36">
        <v>345</v>
      </c>
      <c r="O966" s="36">
        <v>0</v>
      </c>
      <c r="P966" s="36">
        <v>0</v>
      </c>
      <c r="Q966" s="36">
        <v>2250</v>
      </c>
      <c r="R966" s="36" t="s">
        <v>458</v>
      </c>
      <c r="S966" s="36" t="s">
        <v>1092</v>
      </c>
      <c r="T966" s="36"/>
      <c r="U966" s="36" t="s">
        <v>520</v>
      </c>
      <c r="V966" s="38" t="s">
        <v>4145</v>
      </c>
      <c r="W966" s="38"/>
      <c r="X966" s="38"/>
      <c r="Y966" s="38">
        <v>45596</v>
      </c>
      <c r="Z966" s="36" t="s">
        <v>4814</v>
      </c>
      <c r="AA966" s="36" t="s">
        <v>462</v>
      </c>
      <c r="AB966" s="36"/>
      <c r="AC966" s="36"/>
      <c r="AD966" s="36"/>
      <c r="AE966" s="36">
        <v>93227</v>
      </c>
      <c r="AF966" s="36">
        <v>93226</v>
      </c>
      <c r="AG966" s="36"/>
    </row>
    <row r="967" spans="1:33" ht="52.5" customHeight="1" x14ac:dyDescent="0.25">
      <c r="A967" s="36">
        <v>109735</v>
      </c>
      <c r="B967" s="36" t="s">
        <v>4815</v>
      </c>
      <c r="C967" s="36" t="s">
        <v>4816</v>
      </c>
      <c r="D967" s="36"/>
      <c r="E967" s="36" t="s">
        <v>4817</v>
      </c>
      <c r="F967" s="36"/>
      <c r="G967" s="36" t="s">
        <v>440</v>
      </c>
      <c r="H967" s="36"/>
      <c r="I967" s="36" t="s">
        <v>511</v>
      </c>
      <c r="J967" s="36" t="s">
        <v>833</v>
      </c>
      <c r="K967" s="36" t="s">
        <v>4818</v>
      </c>
      <c r="L967" s="38">
        <v>47238</v>
      </c>
      <c r="M967" s="38"/>
      <c r="N967" s="36">
        <v>345</v>
      </c>
      <c r="O967" s="36">
        <v>3</v>
      </c>
      <c r="P967" s="36">
        <v>0</v>
      </c>
      <c r="Q967" s="36">
        <v>900</v>
      </c>
      <c r="R967" s="36" t="s">
        <v>458</v>
      </c>
      <c r="S967" s="36" t="s">
        <v>530</v>
      </c>
      <c r="T967" s="36"/>
      <c r="U967" s="36" t="s">
        <v>460</v>
      </c>
      <c r="V967" s="38"/>
      <c r="W967" s="38"/>
      <c r="X967" s="38"/>
      <c r="Y967" s="38"/>
      <c r="Z967" s="36" t="s">
        <v>4819</v>
      </c>
      <c r="AA967" s="36" t="s">
        <v>462</v>
      </c>
      <c r="AB967" s="36" t="s">
        <v>478</v>
      </c>
      <c r="AC967" s="36"/>
      <c r="AD967" s="36"/>
      <c r="AE967" s="36">
        <v>109736</v>
      </c>
      <c r="AF967" s="36">
        <v>109735</v>
      </c>
      <c r="AG967" s="36"/>
    </row>
    <row r="968" spans="1:33" ht="52.5" customHeight="1" x14ac:dyDescent="0.25">
      <c r="A968" s="36">
        <v>109737</v>
      </c>
      <c r="B968" s="36" t="s">
        <v>4820</v>
      </c>
      <c r="C968" s="36" t="s">
        <v>4821</v>
      </c>
      <c r="D968" s="36"/>
      <c r="E968" s="36" t="s">
        <v>4817</v>
      </c>
      <c r="F968" s="36" t="s">
        <v>527</v>
      </c>
      <c r="G968" s="36" t="s">
        <v>440</v>
      </c>
      <c r="H968" s="36"/>
      <c r="I968" s="36" t="s">
        <v>511</v>
      </c>
      <c r="J968" s="36" t="s">
        <v>833</v>
      </c>
      <c r="K968" s="36" t="s">
        <v>4818</v>
      </c>
      <c r="L968" s="38">
        <v>47238</v>
      </c>
      <c r="M968" s="38"/>
      <c r="N968" s="36">
        <v>345</v>
      </c>
      <c r="O968" s="36">
        <v>6</v>
      </c>
      <c r="P968" s="36">
        <v>0</v>
      </c>
      <c r="Q968" s="36">
        <v>0</v>
      </c>
      <c r="R968" s="36" t="s">
        <v>458</v>
      </c>
      <c r="S968" s="36" t="s">
        <v>530</v>
      </c>
      <c r="T968" s="36"/>
      <c r="U968" s="36" t="s">
        <v>460</v>
      </c>
      <c r="V968" s="38"/>
      <c r="W968" s="38"/>
      <c r="X968" s="38"/>
      <c r="Y968" s="38"/>
      <c r="Z968" s="36" t="s">
        <v>4822</v>
      </c>
      <c r="AA968" s="36" t="s">
        <v>462</v>
      </c>
      <c r="AB968" s="36" t="s">
        <v>478</v>
      </c>
      <c r="AC968" s="36"/>
      <c r="AD968" s="36"/>
      <c r="AE968" s="36">
        <v>109738</v>
      </c>
      <c r="AF968" s="36">
        <v>109737</v>
      </c>
      <c r="AG968" s="36"/>
    </row>
    <row r="969" spans="1:33" ht="52.5" customHeight="1" x14ac:dyDescent="0.25">
      <c r="A969" s="36">
        <v>104390</v>
      </c>
      <c r="B969" s="36" t="s">
        <v>4823</v>
      </c>
      <c r="C969" s="36" t="s">
        <v>4824</v>
      </c>
      <c r="D969" s="36"/>
      <c r="E969" s="36" t="s">
        <v>4825</v>
      </c>
      <c r="F969" s="36"/>
      <c r="G969" s="36" t="s">
        <v>440</v>
      </c>
      <c r="H969" s="36" t="s">
        <v>1955</v>
      </c>
      <c r="I969" s="36" t="s">
        <v>574</v>
      </c>
      <c r="J969" s="36" t="s">
        <v>4490</v>
      </c>
      <c r="K969" s="36" t="s">
        <v>4800</v>
      </c>
      <c r="L969" s="38">
        <v>47238</v>
      </c>
      <c r="M969" s="38"/>
      <c r="N969" s="36">
        <v>69</v>
      </c>
      <c r="O969" s="36">
        <v>0</v>
      </c>
      <c r="P969" s="36">
        <v>0</v>
      </c>
      <c r="Q969" s="36">
        <v>0</v>
      </c>
      <c r="R969" s="36" t="s">
        <v>4826</v>
      </c>
      <c r="S969" s="36" t="s">
        <v>2997</v>
      </c>
      <c r="T969" s="36"/>
      <c r="U969" s="36" t="s">
        <v>475</v>
      </c>
      <c r="V969" s="38"/>
      <c r="W969" s="38">
        <v>46001</v>
      </c>
      <c r="X969" s="38">
        <v>46031</v>
      </c>
      <c r="Y969" s="38">
        <v>46034</v>
      </c>
      <c r="Z969" s="36">
        <v>8889</v>
      </c>
      <c r="AA969" s="36" t="s">
        <v>462</v>
      </c>
      <c r="AB969" s="36" t="s">
        <v>478</v>
      </c>
      <c r="AC969" s="36"/>
      <c r="AD969" s="36"/>
      <c r="AE969" s="36">
        <v>104391</v>
      </c>
      <c r="AF969" s="36">
        <v>104390</v>
      </c>
      <c r="AG969" s="36"/>
    </row>
    <row r="970" spans="1:33" ht="52.5" customHeight="1" x14ac:dyDescent="0.25">
      <c r="A970" s="36">
        <v>111346</v>
      </c>
      <c r="B970" s="36" t="s">
        <v>4827</v>
      </c>
      <c r="C970" s="36" t="s">
        <v>4828</v>
      </c>
      <c r="D970" s="36"/>
      <c r="E970" s="36" t="s">
        <v>4817</v>
      </c>
      <c r="F970" s="36" t="s">
        <v>4829</v>
      </c>
      <c r="G970" s="36" t="s">
        <v>440</v>
      </c>
      <c r="H970" s="36"/>
      <c r="I970" s="36" t="s">
        <v>511</v>
      </c>
      <c r="J970" s="36" t="s">
        <v>833</v>
      </c>
      <c r="K970" s="36" t="s">
        <v>4818</v>
      </c>
      <c r="L970" s="38">
        <v>47238</v>
      </c>
      <c r="M970" s="38"/>
      <c r="N970" s="36">
        <v>345</v>
      </c>
      <c r="O970" s="36">
        <v>0.2</v>
      </c>
      <c r="P970" s="36">
        <v>0</v>
      </c>
      <c r="Q970" s="36">
        <v>0</v>
      </c>
      <c r="R970" s="36" t="s">
        <v>458</v>
      </c>
      <c r="S970" s="36" t="s">
        <v>530</v>
      </c>
      <c r="T970" s="36"/>
      <c r="U970" s="36" t="s">
        <v>460</v>
      </c>
      <c r="V970" s="38"/>
      <c r="W970" s="38"/>
      <c r="X970" s="38"/>
      <c r="Y970" s="38"/>
      <c r="Z970" s="36"/>
      <c r="AA970" s="36" t="s">
        <v>462</v>
      </c>
      <c r="AB970" s="36" t="s">
        <v>478</v>
      </c>
      <c r="AC970" s="36"/>
      <c r="AD970" s="36"/>
      <c r="AE970" s="36">
        <v>111347</v>
      </c>
      <c r="AF970" s="36">
        <v>111346</v>
      </c>
      <c r="AG970" s="36"/>
    </row>
    <row r="971" spans="1:33" ht="52.5" customHeight="1" x14ac:dyDescent="0.25">
      <c r="A971" s="36">
        <v>110425</v>
      </c>
      <c r="B971" s="36" t="s">
        <v>4830</v>
      </c>
      <c r="C971" s="36" t="s">
        <v>4831</v>
      </c>
      <c r="D971" s="36" t="s">
        <v>4502</v>
      </c>
      <c r="E971" s="36" t="s">
        <v>4832</v>
      </c>
      <c r="F971" s="36" t="s">
        <v>4833</v>
      </c>
      <c r="G971" s="36" t="s">
        <v>496</v>
      </c>
      <c r="H971" s="36"/>
      <c r="I971" s="36" t="s">
        <v>511</v>
      </c>
      <c r="J971" s="36" t="s">
        <v>833</v>
      </c>
      <c r="K971" s="36"/>
      <c r="L971" s="38">
        <v>47238</v>
      </c>
      <c r="M971" s="38"/>
      <c r="N971" s="36">
        <v>138</v>
      </c>
      <c r="O971" s="36">
        <v>0</v>
      </c>
      <c r="P971" s="36">
        <v>6.4</v>
      </c>
      <c r="Q971" s="36">
        <v>0</v>
      </c>
      <c r="R971" s="36" t="s">
        <v>458</v>
      </c>
      <c r="S971" s="36" t="s">
        <v>1466</v>
      </c>
      <c r="T971" s="36" t="s">
        <v>1466</v>
      </c>
      <c r="U971" s="36" t="s">
        <v>460</v>
      </c>
      <c r="V971" s="38"/>
      <c r="W971" s="38"/>
      <c r="X971" s="38"/>
      <c r="Y971" s="38"/>
      <c r="Z971" s="36"/>
      <c r="AA971" s="36" t="s">
        <v>462</v>
      </c>
      <c r="AB971" s="36" t="s">
        <v>478</v>
      </c>
      <c r="AC971" s="36"/>
      <c r="AD971" s="36"/>
      <c r="AE971" s="36">
        <v>110426</v>
      </c>
      <c r="AF971" s="36">
        <v>110425</v>
      </c>
      <c r="AG971" s="36"/>
    </row>
    <row r="972" spans="1:33" ht="52.5" customHeight="1" x14ac:dyDescent="0.25">
      <c r="A972" s="36" t="s">
        <v>4834</v>
      </c>
      <c r="B972" s="36" t="s">
        <v>775</v>
      </c>
      <c r="C972" s="36" t="s">
        <v>4835</v>
      </c>
      <c r="D972" s="36"/>
      <c r="E972" s="36" t="s">
        <v>1427</v>
      </c>
      <c r="F972" s="36"/>
      <c r="G972" s="36" t="s">
        <v>496</v>
      </c>
      <c r="H972" s="36"/>
      <c r="I972" s="36" t="s">
        <v>57</v>
      </c>
      <c r="J972" s="36" t="s">
        <v>466</v>
      </c>
      <c r="K972" s="36"/>
      <c r="L972" s="38">
        <v>47239</v>
      </c>
      <c r="M972" s="38"/>
      <c r="N972" s="36">
        <v>345</v>
      </c>
      <c r="O972" s="36">
        <v>0</v>
      </c>
      <c r="P972" s="36">
        <v>0</v>
      </c>
      <c r="Q972" s="36">
        <v>0</v>
      </c>
      <c r="R972" s="36" t="s">
        <v>1836</v>
      </c>
      <c r="S972" s="36" t="s">
        <v>493</v>
      </c>
      <c r="T972" s="36" t="s">
        <v>493</v>
      </c>
      <c r="U972" s="36" t="s">
        <v>520</v>
      </c>
      <c r="V972" s="38"/>
      <c r="W972" s="38"/>
      <c r="X972" s="38"/>
      <c r="Y972" s="38"/>
      <c r="Z972" s="36"/>
      <c r="AA972" s="36" t="s">
        <v>478</v>
      </c>
      <c r="AB972" s="36" t="s">
        <v>478</v>
      </c>
      <c r="AC972" s="36"/>
      <c r="AD972" s="36"/>
      <c r="AE972" s="36">
        <v>110508</v>
      </c>
      <c r="AF972" s="36">
        <v>110084</v>
      </c>
      <c r="AG972" s="36"/>
    </row>
    <row r="973" spans="1:33" ht="52.5" customHeight="1" x14ac:dyDescent="0.25">
      <c r="A973" s="36">
        <v>110753</v>
      </c>
      <c r="B973" s="36" t="s">
        <v>4836</v>
      </c>
      <c r="C973" s="36" t="s">
        <v>4836</v>
      </c>
      <c r="D973" s="36"/>
      <c r="E973" s="36" t="s">
        <v>4837</v>
      </c>
      <c r="F973" s="36" t="s">
        <v>4838</v>
      </c>
      <c r="G973" s="36" t="s">
        <v>440</v>
      </c>
      <c r="H973" s="36"/>
      <c r="I973" s="36" t="s">
        <v>192</v>
      </c>
      <c r="J973" s="36" t="s">
        <v>2257</v>
      </c>
      <c r="K973" s="36">
        <v>0</v>
      </c>
      <c r="L973" s="38">
        <v>47239</v>
      </c>
      <c r="M973" s="38"/>
      <c r="N973" s="36">
        <v>138</v>
      </c>
      <c r="O973" s="36">
        <v>0</v>
      </c>
      <c r="P973" s="36">
        <v>3.71</v>
      </c>
      <c r="Q973" s="36">
        <v>0</v>
      </c>
      <c r="R973" s="36" t="s">
        <v>458</v>
      </c>
      <c r="S973" s="36" t="s">
        <v>1194</v>
      </c>
      <c r="T973" s="36" t="s">
        <v>1194</v>
      </c>
      <c r="U973" s="36" t="s">
        <v>460</v>
      </c>
      <c r="V973" s="38"/>
      <c r="W973" s="38"/>
      <c r="X973" s="38"/>
      <c r="Y973" s="38"/>
      <c r="Z973" s="36" t="s">
        <v>4839</v>
      </c>
      <c r="AA973" s="36" t="s">
        <v>462</v>
      </c>
      <c r="AB973" s="36"/>
      <c r="AC973" s="36"/>
      <c r="AD973" s="36"/>
      <c r="AE973" s="36">
        <v>110754</v>
      </c>
      <c r="AF973" s="36">
        <v>110753</v>
      </c>
      <c r="AG973" s="36"/>
    </row>
    <row r="974" spans="1:33" ht="52.5" customHeight="1" x14ac:dyDescent="0.25">
      <c r="A974" s="36">
        <v>110753</v>
      </c>
      <c r="B974" s="36" t="s">
        <v>4836</v>
      </c>
      <c r="C974" s="36" t="s">
        <v>4836</v>
      </c>
      <c r="D974" s="36"/>
      <c r="E974" s="36" t="s">
        <v>4837</v>
      </c>
      <c r="F974" s="36" t="s">
        <v>4838</v>
      </c>
      <c r="G974" s="36" t="s">
        <v>440</v>
      </c>
      <c r="H974" s="36"/>
      <c r="I974" s="36" t="s">
        <v>192</v>
      </c>
      <c r="J974" s="36" t="s">
        <v>2257</v>
      </c>
      <c r="K974" s="36">
        <v>0</v>
      </c>
      <c r="L974" s="38">
        <v>47239</v>
      </c>
      <c r="M974" s="38"/>
      <c r="N974" s="36">
        <v>138</v>
      </c>
      <c r="O974" s="36">
        <v>0</v>
      </c>
      <c r="P974" s="36">
        <v>3.71</v>
      </c>
      <c r="Q974" s="36">
        <v>0</v>
      </c>
      <c r="R974" s="36" t="s">
        <v>458</v>
      </c>
      <c r="S974" s="36" t="s">
        <v>1194</v>
      </c>
      <c r="T974" s="36" t="s">
        <v>1194</v>
      </c>
      <c r="U974" s="36" t="s">
        <v>460</v>
      </c>
      <c r="V974" s="38"/>
      <c r="W974" s="38"/>
      <c r="X974" s="38"/>
      <c r="Y974" s="38"/>
      <c r="Z974" s="36" t="s">
        <v>4839</v>
      </c>
      <c r="AA974" s="36" t="s">
        <v>462</v>
      </c>
      <c r="AB974" s="36"/>
      <c r="AC974" s="36"/>
      <c r="AD974" s="36"/>
      <c r="AE974" s="36">
        <v>110754</v>
      </c>
      <c r="AF974" s="36">
        <v>110753</v>
      </c>
      <c r="AG974" s="36"/>
    </row>
    <row r="975" spans="1:33" ht="52.5" customHeight="1" x14ac:dyDescent="0.25">
      <c r="A975" s="36">
        <v>110870</v>
      </c>
      <c r="B975" s="36" t="s">
        <v>4840</v>
      </c>
      <c r="C975" s="36" t="s">
        <v>4841</v>
      </c>
      <c r="D975" s="36"/>
      <c r="E975" s="36" t="s">
        <v>458</v>
      </c>
      <c r="F975" s="36" t="s">
        <v>458</v>
      </c>
      <c r="G975" s="36" t="s">
        <v>496</v>
      </c>
      <c r="H975" s="36"/>
      <c r="I975" s="36" t="s">
        <v>143</v>
      </c>
      <c r="J975" s="36" t="s">
        <v>567</v>
      </c>
      <c r="K975" s="36"/>
      <c r="L975" s="38">
        <v>47239.510416666664</v>
      </c>
      <c r="M975" s="38"/>
      <c r="N975" s="36">
        <v>138</v>
      </c>
      <c r="O975" s="36">
        <v>0</v>
      </c>
      <c r="P975" s="36">
        <v>0</v>
      </c>
      <c r="Q975" s="36">
        <v>0</v>
      </c>
      <c r="R975" s="36" t="s">
        <v>458</v>
      </c>
      <c r="S975" s="36"/>
      <c r="T975" s="36"/>
      <c r="U975" s="36" t="s">
        <v>934</v>
      </c>
      <c r="V975" s="38"/>
      <c r="W975" s="38"/>
      <c r="X975" s="38"/>
      <c r="Y975" s="38"/>
      <c r="Z975" s="36"/>
      <c r="AA975" s="36" t="s">
        <v>462</v>
      </c>
      <c r="AB975" s="36" t="s">
        <v>478</v>
      </c>
      <c r="AC975" s="36"/>
      <c r="AD975" s="36"/>
      <c r="AE975" s="36">
        <v>110871</v>
      </c>
      <c r="AF975" s="36">
        <v>110870</v>
      </c>
      <c r="AG975" s="36"/>
    </row>
    <row r="976" spans="1:33" ht="52.5" customHeight="1" x14ac:dyDescent="0.25">
      <c r="A976" s="36">
        <v>110581</v>
      </c>
      <c r="B976" s="36" t="s">
        <v>4842</v>
      </c>
      <c r="C976" s="36" t="s">
        <v>4841</v>
      </c>
      <c r="D976" s="36"/>
      <c r="E976" s="36"/>
      <c r="F976" s="36"/>
      <c r="G976" s="36" t="s">
        <v>496</v>
      </c>
      <c r="H976" s="36"/>
      <c r="I976" s="36" t="s">
        <v>143</v>
      </c>
      <c r="J976" s="36" t="s">
        <v>567</v>
      </c>
      <c r="K976" s="36"/>
      <c r="L976" s="38">
        <v>47239.510416666664</v>
      </c>
      <c r="M976" s="38"/>
      <c r="N976" s="36">
        <v>138</v>
      </c>
      <c r="O976" s="36">
        <v>0</v>
      </c>
      <c r="P976" s="36">
        <v>0</v>
      </c>
      <c r="Q976" s="36">
        <v>0</v>
      </c>
      <c r="R976" s="36" t="s">
        <v>458</v>
      </c>
      <c r="S976" s="36"/>
      <c r="T976" s="36"/>
      <c r="U976" s="36" t="s">
        <v>934</v>
      </c>
      <c r="V976" s="38"/>
      <c r="W976" s="38"/>
      <c r="X976" s="38"/>
      <c r="Y976" s="38"/>
      <c r="Z976" s="36"/>
      <c r="AA976" s="36" t="s">
        <v>462</v>
      </c>
      <c r="AB976" s="36" t="s">
        <v>478</v>
      </c>
      <c r="AC976" s="36"/>
      <c r="AD976" s="36"/>
      <c r="AE976" s="36">
        <v>110582</v>
      </c>
      <c r="AF976" s="36">
        <v>110581</v>
      </c>
      <c r="AG976" s="36"/>
    </row>
    <row r="977" spans="1:33" ht="52.5" customHeight="1" x14ac:dyDescent="0.25">
      <c r="A977" s="36">
        <v>99693</v>
      </c>
      <c r="B977" s="36" t="s">
        <v>4843</v>
      </c>
      <c r="C977" s="36"/>
      <c r="D977" s="36"/>
      <c r="E977" s="36" t="s">
        <v>4789</v>
      </c>
      <c r="F977" s="36" t="s">
        <v>4844</v>
      </c>
      <c r="G977" s="36" t="s">
        <v>440</v>
      </c>
      <c r="H977" s="36"/>
      <c r="I977" s="36" t="s">
        <v>658</v>
      </c>
      <c r="J977" s="36" t="s">
        <v>659</v>
      </c>
      <c r="K977" s="36"/>
      <c r="L977" s="38">
        <v>47241</v>
      </c>
      <c r="M977" s="38"/>
      <c r="N977" s="36">
        <v>138</v>
      </c>
      <c r="O977" s="36">
        <v>0</v>
      </c>
      <c r="P977" s="36">
        <v>0</v>
      </c>
      <c r="Q977" s="36">
        <v>0</v>
      </c>
      <c r="R977" s="36" t="s">
        <v>458</v>
      </c>
      <c r="S977" s="36" t="s">
        <v>717</v>
      </c>
      <c r="T977" s="36" t="s">
        <v>660</v>
      </c>
      <c r="U977" s="36" t="s">
        <v>934</v>
      </c>
      <c r="V977" s="38" t="s">
        <v>4714</v>
      </c>
      <c r="W977" s="38">
        <v>45687</v>
      </c>
      <c r="X977" s="38">
        <v>45895</v>
      </c>
      <c r="Y977" s="38"/>
      <c r="Z977" s="36" t="s">
        <v>4845</v>
      </c>
      <c r="AA977" s="36" t="s">
        <v>462</v>
      </c>
      <c r="AB977" s="36"/>
      <c r="AC977" s="36"/>
      <c r="AD977" s="36"/>
      <c r="AE977" s="36">
        <v>99694</v>
      </c>
      <c r="AF977" s="36">
        <v>99693</v>
      </c>
      <c r="AG977" s="36"/>
    </row>
    <row r="978" spans="1:33" ht="52.5" customHeight="1" x14ac:dyDescent="0.25">
      <c r="A978" s="36">
        <v>99718</v>
      </c>
      <c r="B978" s="36" t="s">
        <v>4846</v>
      </c>
      <c r="C978" s="36"/>
      <c r="D978" s="36"/>
      <c r="E978" s="36" t="s">
        <v>4844</v>
      </c>
      <c r="F978" s="36" t="s">
        <v>4847</v>
      </c>
      <c r="G978" s="36" t="s">
        <v>440</v>
      </c>
      <c r="H978" s="36"/>
      <c r="I978" s="36" t="s">
        <v>658</v>
      </c>
      <c r="J978" s="36" t="s">
        <v>659</v>
      </c>
      <c r="K978" s="36"/>
      <c r="L978" s="38">
        <v>47248</v>
      </c>
      <c r="M978" s="38"/>
      <c r="N978" s="36">
        <v>138</v>
      </c>
      <c r="O978" s="36">
        <v>0</v>
      </c>
      <c r="P978" s="36">
        <v>0</v>
      </c>
      <c r="Q978" s="36">
        <v>0</v>
      </c>
      <c r="R978" s="36" t="s">
        <v>458</v>
      </c>
      <c r="S978" s="36" t="s">
        <v>4261</v>
      </c>
      <c r="T978" s="36" t="s">
        <v>4261</v>
      </c>
      <c r="U978" s="36" t="s">
        <v>934</v>
      </c>
      <c r="V978" s="38" t="s">
        <v>4714</v>
      </c>
      <c r="W978" s="38">
        <v>45687</v>
      </c>
      <c r="X978" s="38">
        <v>45895</v>
      </c>
      <c r="Y978" s="38"/>
      <c r="Z978" s="36" t="s">
        <v>4848</v>
      </c>
      <c r="AA978" s="36" t="s">
        <v>462</v>
      </c>
      <c r="AB978" s="36"/>
      <c r="AC978" s="36"/>
      <c r="AD978" s="36"/>
      <c r="AE978" s="36">
        <v>99719</v>
      </c>
      <c r="AF978" s="36">
        <v>99718</v>
      </c>
      <c r="AG978" s="36"/>
    </row>
    <row r="979" spans="1:33" ht="52.5" customHeight="1" x14ac:dyDescent="0.25">
      <c r="A979" s="36">
        <v>111644</v>
      </c>
      <c r="B979" s="36" t="s">
        <v>4849</v>
      </c>
      <c r="C979" s="36" t="s">
        <v>4850</v>
      </c>
      <c r="D979" s="36"/>
      <c r="E979" s="36" t="s">
        <v>4851</v>
      </c>
      <c r="F979" s="36" t="s">
        <v>4852</v>
      </c>
      <c r="G979" s="36" t="s">
        <v>440</v>
      </c>
      <c r="H979" s="36"/>
      <c r="I979" s="36" t="s">
        <v>608</v>
      </c>
      <c r="J979" s="36" t="s">
        <v>4853</v>
      </c>
      <c r="K979" s="36"/>
      <c r="L979" s="38">
        <v>47249</v>
      </c>
      <c r="M979" s="38"/>
      <c r="N979" s="36">
        <v>138</v>
      </c>
      <c r="O979" s="36">
        <v>0</v>
      </c>
      <c r="P979" s="36">
        <v>0</v>
      </c>
      <c r="Q979" s="36">
        <v>0</v>
      </c>
      <c r="R979" s="36" t="s">
        <v>458</v>
      </c>
      <c r="S979" s="36" t="s">
        <v>610</v>
      </c>
      <c r="T979" s="36" t="s">
        <v>610</v>
      </c>
      <c r="U979" s="36" t="s">
        <v>460</v>
      </c>
      <c r="V979" s="38"/>
      <c r="W979" s="38"/>
      <c r="X979" s="38"/>
      <c r="Y979" s="38"/>
      <c r="Z979" s="36" t="s">
        <v>4854</v>
      </c>
      <c r="AA979" s="36" t="s">
        <v>462</v>
      </c>
      <c r="AB979" s="36"/>
      <c r="AC979" s="36"/>
      <c r="AD979" s="36"/>
      <c r="AE979" s="36">
        <v>111645</v>
      </c>
      <c r="AF979" s="36">
        <v>111644</v>
      </c>
      <c r="AG979" s="36"/>
    </row>
    <row r="980" spans="1:33" ht="52.5" customHeight="1" x14ac:dyDescent="0.25">
      <c r="A980" s="36">
        <v>4270</v>
      </c>
      <c r="B980" s="36" t="s">
        <v>4855</v>
      </c>
      <c r="C980" s="36" t="s">
        <v>4856</v>
      </c>
      <c r="D980" s="36" t="s">
        <v>2316</v>
      </c>
      <c r="E980" s="36" t="s">
        <v>4857</v>
      </c>
      <c r="F980" s="36" t="s">
        <v>4858</v>
      </c>
      <c r="G980" s="36" t="s">
        <v>496</v>
      </c>
      <c r="H980" s="36"/>
      <c r="I980" s="36" t="s">
        <v>195</v>
      </c>
      <c r="J980" s="36" t="s">
        <v>1040</v>
      </c>
      <c r="K980" s="36" t="s">
        <v>4859</v>
      </c>
      <c r="L980" s="38">
        <v>47253</v>
      </c>
      <c r="M980" s="38"/>
      <c r="N980" s="36">
        <v>138</v>
      </c>
      <c r="O980" s="36">
        <v>0</v>
      </c>
      <c r="P980" s="36">
        <v>7.4</v>
      </c>
      <c r="Q980" s="36">
        <v>0</v>
      </c>
      <c r="R980" s="36" t="s">
        <v>458</v>
      </c>
      <c r="S980" s="36" t="s">
        <v>1041</v>
      </c>
      <c r="T980" s="36" t="s">
        <v>1041</v>
      </c>
      <c r="U980" s="36" t="s">
        <v>460</v>
      </c>
      <c r="V980" s="38"/>
      <c r="W980" s="38"/>
      <c r="X980" s="38"/>
      <c r="Y980" s="38"/>
      <c r="Z980" s="36" t="s">
        <v>4860</v>
      </c>
      <c r="AA980" s="36" t="s">
        <v>462</v>
      </c>
      <c r="AB980" s="36" t="s">
        <v>478</v>
      </c>
      <c r="AC980" s="36"/>
      <c r="AD980" s="36"/>
      <c r="AE980" s="36">
        <v>11818</v>
      </c>
      <c r="AF980" s="36">
        <v>4270</v>
      </c>
      <c r="AG980" s="36"/>
    </row>
    <row r="981" spans="1:33" ht="52.5" customHeight="1" x14ac:dyDescent="0.25">
      <c r="A981" s="36">
        <v>73570</v>
      </c>
      <c r="B981" s="36" t="s">
        <v>4861</v>
      </c>
      <c r="C981" s="36" t="s">
        <v>4862</v>
      </c>
      <c r="D981" s="36"/>
      <c r="E981" s="36" t="s">
        <v>4863</v>
      </c>
      <c r="F981" s="36"/>
      <c r="G981" s="36" t="s">
        <v>496</v>
      </c>
      <c r="H981" s="36"/>
      <c r="I981" s="36" t="s">
        <v>473</v>
      </c>
      <c r="J981" s="36" t="s">
        <v>4864</v>
      </c>
      <c r="K981" s="36"/>
      <c r="L981" s="38">
        <v>47253</v>
      </c>
      <c r="M981" s="38"/>
      <c r="N981" s="36">
        <v>138</v>
      </c>
      <c r="O981" s="36">
        <v>0</v>
      </c>
      <c r="P981" s="36">
        <v>0</v>
      </c>
      <c r="Q981" s="36">
        <v>0</v>
      </c>
      <c r="R981" s="36" t="s">
        <v>458</v>
      </c>
      <c r="S981" s="36" t="s">
        <v>695</v>
      </c>
      <c r="T981" s="36"/>
      <c r="U981" s="36" t="s">
        <v>460</v>
      </c>
      <c r="V981" s="38"/>
      <c r="W981" s="38"/>
      <c r="X981" s="38"/>
      <c r="Y981" s="38"/>
      <c r="Z981" s="36" t="s">
        <v>4865</v>
      </c>
      <c r="AA981" s="36" t="s">
        <v>462</v>
      </c>
      <c r="AB981" s="36" t="s">
        <v>478</v>
      </c>
      <c r="AC981" s="36"/>
      <c r="AD981" s="36"/>
      <c r="AE981" s="36">
        <v>73571</v>
      </c>
      <c r="AF981" s="36">
        <v>73570</v>
      </c>
      <c r="AG981" s="36"/>
    </row>
    <row r="982" spans="1:33" ht="52.5" customHeight="1" x14ac:dyDescent="0.25">
      <c r="A982" s="36">
        <v>73567</v>
      </c>
      <c r="B982" s="36" t="s">
        <v>4866</v>
      </c>
      <c r="C982" s="36" t="s">
        <v>4867</v>
      </c>
      <c r="D982" s="36"/>
      <c r="E982" s="36" t="s">
        <v>4868</v>
      </c>
      <c r="F982" s="36"/>
      <c r="G982" s="36" t="s">
        <v>496</v>
      </c>
      <c r="H982" s="36"/>
      <c r="I982" s="36" t="s">
        <v>473</v>
      </c>
      <c r="J982" s="36" t="s">
        <v>1003</v>
      </c>
      <c r="K982" s="36"/>
      <c r="L982" s="38">
        <v>47253</v>
      </c>
      <c r="M982" s="38"/>
      <c r="N982" s="36">
        <v>138</v>
      </c>
      <c r="O982" s="36">
        <v>0</v>
      </c>
      <c r="P982" s="36">
        <v>0</v>
      </c>
      <c r="Q982" s="36">
        <v>0</v>
      </c>
      <c r="R982" s="36" t="s">
        <v>458</v>
      </c>
      <c r="S982" s="36" t="s">
        <v>1132</v>
      </c>
      <c r="T982" s="36"/>
      <c r="U982" s="36" t="s">
        <v>460</v>
      </c>
      <c r="V982" s="38"/>
      <c r="W982" s="38"/>
      <c r="X982" s="38"/>
      <c r="Y982" s="38"/>
      <c r="Z982" s="36" t="s">
        <v>4869</v>
      </c>
      <c r="AA982" s="36" t="s">
        <v>462</v>
      </c>
      <c r="AB982" s="36" t="s">
        <v>478</v>
      </c>
      <c r="AC982" s="36"/>
      <c r="AD982" s="36"/>
      <c r="AE982" s="36">
        <v>78401</v>
      </c>
      <c r="AF982" s="36">
        <v>73567</v>
      </c>
      <c r="AG982" s="36"/>
    </row>
    <row r="983" spans="1:33" ht="52.5" customHeight="1" x14ac:dyDescent="0.25">
      <c r="A983" s="36">
        <v>66023</v>
      </c>
      <c r="B983" s="36" t="s">
        <v>4870</v>
      </c>
      <c r="C983" s="36" t="s">
        <v>4871</v>
      </c>
      <c r="D983" s="36" t="s">
        <v>4872</v>
      </c>
      <c r="E983" s="36" t="s">
        <v>4873</v>
      </c>
      <c r="F983" s="36" t="s">
        <v>4874</v>
      </c>
      <c r="G983" s="36" t="s">
        <v>440</v>
      </c>
      <c r="H983" s="36"/>
      <c r="I983" s="36" t="s">
        <v>4875</v>
      </c>
      <c r="J983" s="36" t="s">
        <v>4876</v>
      </c>
      <c r="K983" s="36"/>
      <c r="L983" s="38">
        <v>47253</v>
      </c>
      <c r="M983" s="38"/>
      <c r="N983" s="36">
        <v>138</v>
      </c>
      <c r="O983" s="36">
        <v>0</v>
      </c>
      <c r="P983" s="36">
        <v>6.8</v>
      </c>
      <c r="Q983" s="36">
        <v>0</v>
      </c>
      <c r="R983" s="36" t="s">
        <v>458</v>
      </c>
      <c r="S983" s="36" t="s">
        <v>610</v>
      </c>
      <c r="T983" s="36" t="s">
        <v>1242</v>
      </c>
      <c r="U983" s="36" t="s">
        <v>460</v>
      </c>
      <c r="V983" s="38"/>
      <c r="W983" s="38"/>
      <c r="X983" s="38"/>
      <c r="Y983" s="38"/>
      <c r="Z983" s="36" t="s">
        <v>4877</v>
      </c>
      <c r="AA983" s="36" t="s">
        <v>462</v>
      </c>
      <c r="AB983" s="36" t="s">
        <v>478</v>
      </c>
      <c r="AC983" s="36"/>
      <c r="AD983" s="36"/>
      <c r="AE983" s="36">
        <v>78403</v>
      </c>
      <c r="AF983" s="36">
        <v>66023</v>
      </c>
      <c r="AG983" s="36"/>
    </row>
    <row r="984" spans="1:33" ht="52.5" customHeight="1" x14ac:dyDescent="0.25">
      <c r="A984" s="36">
        <v>81551</v>
      </c>
      <c r="B984" s="36" t="s">
        <v>4878</v>
      </c>
      <c r="C984" s="36" t="s">
        <v>4879</v>
      </c>
      <c r="D984" s="36"/>
      <c r="E984" s="36" t="s">
        <v>4880</v>
      </c>
      <c r="F984" s="36" t="s">
        <v>4880</v>
      </c>
      <c r="G984" s="36" t="s">
        <v>440</v>
      </c>
      <c r="H984" s="36"/>
      <c r="I984" s="36" t="s">
        <v>195</v>
      </c>
      <c r="J984" s="36" t="s">
        <v>613</v>
      </c>
      <c r="K984" s="36" t="s">
        <v>4881</v>
      </c>
      <c r="L984" s="38">
        <v>47253</v>
      </c>
      <c r="M984" s="38"/>
      <c r="N984" s="36">
        <v>138</v>
      </c>
      <c r="O984" s="36">
        <v>0</v>
      </c>
      <c r="P984" s="36">
        <v>0</v>
      </c>
      <c r="Q984" s="36">
        <v>0</v>
      </c>
      <c r="R984" s="36" t="s">
        <v>458</v>
      </c>
      <c r="S984" s="36" t="s">
        <v>615</v>
      </c>
      <c r="T984" s="36" t="s">
        <v>615</v>
      </c>
      <c r="U984" s="36" t="s">
        <v>460</v>
      </c>
      <c r="V984" s="38"/>
      <c r="W984" s="38"/>
      <c r="X984" s="38"/>
      <c r="Y984" s="38"/>
      <c r="Z984" s="36" t="s">
        <v>4882</v>
      </c>
      <c r="AA984" s="36" t="s">
        <v>462</v>
      </c>
      <c r="AB984" s="36"/>
      <c r="AC984" s="36"/>
      <c r="AD984" s="36"/>
      <c r="AE984" s="36">
        <v>81552</v>
      </c>
      <c r="AF984" s="36">
        <v>81551</v>
      </c>
      <c r="AG984" s="36"/>
    </row>
    <row r="985" spans="1:33" ht="52.5" customHeight="1" x14ac:dyDescent="0.25">
      <c r="A985" s="36">
        <v>92854</v>
      </c>
      <c r="B985" s="36" t="s">
        <v>4883</v>
      </c>
      <c r="C985" s="36" t="s">
        <v>4883</v>
      </c>
      <c r="D985" s="36"/>
      <c r="E985" s="36" t="s">
        <v>4884</v>
      </c>
      <c r="F985" s="36" t="s">
        <v>4885</v>
      </c>
      <c r="G985" s="36" t="s">
        <v>440</v>
      </c>
      <c r="H985" s="36"/>
      <c r="I985" s="36" t="s">
        <v>195</v>
      </c>
      <c r="J985" s="36" t="s">
        <v>613</v>
      </c>
      <c r="K985" s="36" t="s">
        <v>4886</v>
      </c>
      <c r="L985" s="38">
        <v>47253</v>
      </c>
      <c r="M985" s="38"/>
      <c r="N985" s="36">
        <v>138</v>
      </c>
      <c r="O985" s="36">
        <v>0</v>
      </c>
      <c r="P985" s="36">
        <v>0</v>
      </c>
      <c r="Q985" s="36">
        <v>0</v>
      </c>
      <c r="R985" s="36" t="s">
        <v>458</v>
      </c>
      <c r="S985" s="36" t="s">
        <v>1194</v>
      </c>
      <c r="T985" s="36" t="s">
        <v>1194</v>
      </c>
      <c r="U985" s="36" t="s">
        <v>460</v>
      </c>
      <c r="V985" s="38"/>
      <c r="W985" s="38"/>
      <c r="X985" s="38"/>
      <c r="Y985" s="38"/>
      <c r="Z985" s="36" t="s">
        <v>4887</v>
      </c>
      <c r="AA985" s="36" t="s">
        <v>462</v>
      </c>
      <c r="AB985" s="36"/>
      <c r="AC985" s="36"/>
      <c r="AD985" s="36"/>
      <c r="AE985" s="36">
        <v>92855</v>
      </c>
      <c r="AF985" s="36">
        <v>92854</v>
      </c>
      <c r="AG985" s="36"/>
    </row>
    <row r="986" spans="1:33" ht="52.5" customHeight="1" x14ac:dyDescent="0.25">
      <c r="A986" s="36">
        <v>93306</v>
      </c>
      <c r="B986" s="36" t="s">
        <v>4888</v>
      </c>
      <c r="C986" s="36" t="s">
        <v>4889</v>
      </c>
      <c r="D986" s="36"/>
      <c r="E986" s="36">
        <v>7320</v>
      </c>
      <c r="F986" s="36">
        <v>7317</v>
      </c>
      <c r="G986" s="36" t="s">
        <v>440</v>
      </c>
      <c r="H986" s="36"/>
      <c r="I986" s="36" t="s">
        <v>473</v>
      </c>
      <c r="J986" s="36" t="s">
        <v>474</v>
      </c>
      <c r="K986" s="36"/>
      <c r="L986" s="38">
        <v>47253</v>
      </c>
      <c r="M986" s="38"/>
      <c r="N986" s="36">
        <v>138</v>
      </c>
      <c r="O986" s="36">
        <v>0</v>
      </c>
      <c r="P986" s="36">
        <v>0</v>
      </c>
      <c r="Q986" s="36">
        <v>0</v>
      </c>
      <c r="R986" s="36" t="s">
        <v>458</v>
      </c>
      <c r="S986" s="36" t="s">
        <v>978</v>
      </c>
      <c r="T986" s="36" t="s">
        <v>978</v>
      </c>
      <c r="U986" s="36" t="s">
        <v>460</v>
      </c>
      <c r="V986" s="38"/>
      <c r="W986" s="38"/>
      <c r="X986" s="38"/>
      <c r="Y986" s="38"/>
      <c r="Z986" s="36" t="s">
        <v>4890</v>
      </c>
      <c r="AA986" s="36" t="s">
        <v>462</v>
      </c>
      <c r="AB986" s="36"/>
      <c r="AC986" s="36"/>
      <c r="AD986" s="36"/>
      <c r="AE986" s="36">
        <v>93307</v>
      </c>
      <c r="AF986" s="36">
        <v>93306</v>
      </c>
      <c r="AG986" s="36"/>
    </row>
    <row r="987" spans="1:33" ht="52.5" customHeight="1" x14ac:dyDescent="0.25">
      <c r="A987" s="36">
        <v>99243</v>
      </c>
      <c r="B987" s="36" t="s">
        <v>4891</v>
      </c>
      <c r="C987" s="36" t="s">
        <v>4892</v>
      </c>
      <c r="D987" s="36"/>
      <c r="E987" s="36" t="s">
        <v>940</v>
      </c>
      <c r="F987" s="36" t="s">
        <v>1136</v>
      </c>
      <c r="G987" s="36" t="s">
        <v>440</v>
      </c>
      <c r="H987" s="36"/>
      <c r="I987" s="36" t="s">
        <v>195</v>
      </c>
      <c r="J987" s="36" t="s">
        <v>613</v>
      </c>
      <c r="K987" s="36" t="s">
        <v>4893</v>
      </c>
      <c r="L987" s="38">
        <v>47253</v>
      </c>
      <c r="M987" s="38"/>
      <c r="N987" s="36"/>
      <c r="O987" s="36">
        <v>0</v>
      </c>
      <c r="P987" s="36">
        <v>8.6999999999999993</v>
      </c>
      <c r="Q987" s="36">
        <v>0</v>
      </c>
      <c r="R987" s="36" t="s">
        <v>458</v>
      </c>
      <c r="S987" s="36" t="s">
        <v>943</v>
      </c>
      <c r="T987" s="36" t="s">
        <v>943</v>
      </c>
      <c r="U987" s="36" t="s">
        <v>475</v>
      </c>
      <c r="V987" s="38"/>
      <c r="W987" s="38"/>
      <c r="X987" s="38"/>
      <c r="Y987" s="38"/>
      <c r="Z987" s="36" t="s">
        <v>4894</v>
      </c>
      <c r="AA987" s="36" t="s">
        <v>462</v>
      </c>
      <c r="AB987" s="36"/>
      <c r="AC987" s="36"/>
      <c r="AD987" s="36"/>
      <c r="AE987" s="36">
        <v>99244</v>
      </c>
      <c r="AF987" s="36">
        <v>99243</v>
      </c>
      <c r="AG987" s="36"/>
    </row>
    <row r="988" spans="1:33" ht="52.5" customHeight="1" x14ac:dyDescent="0.25">
      <c r="A988" s="36">
        <v>99417</v>
      </c>
      <c r="B988" s="36" t="s">
        <v>4895</v>
      </c>
      <c r="C988" s="36" t="s">
        <v>4896</v>
      </c>
      <c r="D988" s="36"/>
      <c r="E988" s="36" t="s">
        <v>4897</v>
      </c>
      <c r="F988" s="36" t="s">
        <v>4897</v>
      </c>
      <c r="G988" s="36" t="s">
        <v>440</v>
      </c>
      <c r="H988" s="36"/>
      <c r="I988" s="36" t="s">
        <v>195</v>
      </c>
      <c r="J988" s="36" t="s">
        <v>613</v>
      </c>
      <c r="K988" s="36" t="s">
        <v>4898</v>
      </c>
      <c r="L988" s="38">
        <v>47253</v>
      </c>
      <c r="M988" s="38"/>
      <c r="N988" s="36">
        <v>345</v>
      </c>
      <c r="O988" s="36">
        <v>0</v>
      </c>
      <c r="P988" s="36">
        <v>0</v>
      </c>
      <c r="Q988" s="36">
        <v>0</v>
      </c>
      <c r="R988" s="36" t="s">
        <v>458</v>
      </c>
      <c r="S988" s="36" t="s">
        <v>4899</v>
      </c>
      <c r="T988" s="36" t="s">
        <v>4899</v>
      </c>
      <c r="U988" s="36" t="s">
        <v>520</v>
      </c>
      <c r="V988" s="38" t="s">
        <v>3656</v>
      </c>
      <c r="W988" s="38">
        <v>45414</v>
      </c>
      <c r="X988" s="38"/>
      <c r="Y988" s="38"/>
      <c r="Z988" s="36" t="s">
        <v>4900</v>
      </c>
      <c r="AA988" s="36" t="s">
        <v>462</v>
      </c>
      <c r="AB988" s="36"/>
      <c r="AC988" s="36"/>
      <c r="AD988" s="36"/>
      <c r="AE988" s="36">
        <v>99418</v>
      </c>
      <c r="AF988" s="36">
        <v>99417</v>
      </c>
      <c r="AG988" s="36"/>
    </row>
    <row r="989" spans="1:33" ht="52.5" customHeight="1" x14ac:dyDescent="0.25">
      <c r="A989" s="36">
        <v>99419</v>
      </c>
      <c r="B989" s="36" t="s">
        <v>4901</v>
      </c>
      <c r="C989" s="36" t="s">
        <v>4902</v>
      </c>
      <c r="D989" s="36"/>
      <c r="E989" s="36" t="s">
        <v>4897</v>
      </c>
      <c r="F989" s="36" t="s">
        <v>4903</v>
      </c>
      <c r="G989" s="36" t="s">
        <v>440</v>
      </c>
      <c r="H989" s="36"/>
      <c r="I989" s="36" t="s">
        <v>195</v>
      </c>
      <c r="J989" s="36" t="s">
        <v>613</v>
      </c>
      <c r="K989" s="36" t="s">
        <v>4904</v>
      </c>
      <c r="L989" s="38">
        <v>47253</v>
      </c>
      <c r="M989" s="38"/>
      <c r="N989" s="36">
        <v>345</v>
      </c>
      <c r="O989" s="36">
        <v>154</v>
      </c>
      <c r="P989" s="36">
        <v>0</v>
      </c>
      <c r="Q989" s="36">
        <v>0</v>
      </c>
      <c r="R989" s="36" t="s">
        <v>458</v>
      </c>
      <c r="S989" s="36" t="s">
        <v>4899</v>
      </c>
      <c r="T989" s="36" t="s">
        <v>681</v>
      </c>
      <c r="U989" s="36" t="s">
        <v>520</v>
      </c>
      <c r="V989" s="38" t="s">
        <v>3656</v>
      </c>
      <c r="W989" s="38">
        <v>45414</v>
      </c>
      <c r="X989" s="38"/>
      <c r="Y989" s="38"/>
      <c r="Z989" s="36" t="s">
        <v>4905</v>
      </c>
      <c r="AA989" s="36" t="s">
        <v>462</v>
      </c>
      <c r="AB989" s="36"/>
      <c r="AC989" s="36"/>
      <c r="AD989" s="36"/>
      <c r="AE989" s="36">
        <v>99420</v>
      </c>
      <c r="AF989" s="36">
        <v>99419</v>
      </c>
      <c r="AG989" s="36"/>
    </row>
    <row r="990" spans="1:33" ht="52.5" customHeight="1" x14ac:dyDescent="0.25">
      <c r="A990" s="36">
        <v>99524</v>
      </c>
      <c r="B990" s="36" t="s">
        <v>3196</v>
      </c>
      <c r="C990" s="36" t="s">
        <v>4906</v>
      </c>
      <c r="D990" s="36"/>
      <c r="E990" s="36"/>
      <c r="F990" s="36"/>
      <c r="G990" s="36"/>
      <c r="H990" s="36"/>
      <c r="I990" s="36" t="s">
        <v>121</v>
      </c>
      <c r="J990" s="36" t="s">
        <v>694</v>
      </c>
      <c r="K990" s="36"/>
      <c r="L990" s="38">
        <v>47253</v>
      </c>
      <c r="M990" s="38"/>
      <c r="N990" s="36">
        <v>138</v>
      </c>
      <c r="O990" s="36">
        <v>0</v>
      </c>
      <c r="P990" s="36">
        <v>0</v>
      </c>
      <c r="Q990" s="36">
        <v>0</v>
      </c>
      <c r="R990" s="36" t="s">
        <v>458</v>
      </c>
      <c r="S990" s="36"/>
      <c r="T990" s="36"/>
      <c r="U990" s="36" t="s">
        <v>460</v>
      </c>
      <c r="V990" s="38"/>
      <c r="W990" s="38"/>
      <c r="X990" s="38"/>
      <c r="Y990" s="38"/>
      <c r="Z990" s="36" t="s">
        <v>4907</v>
      </c>
      <c r="AA990" s="36" t="s">
        <v>462</v>
      </c>
      <c r="AB990" s="36"/>
      <c r="AC990" s="36"/>
      <c r="AD990" s="36"/>
      <c r="AE990" s="36">
        <v>99525</v>
      </c>
      <c r="AF990" s="36">
        <v>99524</v>
      </c>
      <c r="AG990" s="36"/>
    </row>
    <row r="991" spans="1:33" ht="52.5" customHeight="1" x14ac:dyDescent="0.25">
      <c r="A991" s="36">
        <v>99823</v>
      </c>
      <c r="B991" s="36" t="s">
        <v>4908</v>
      </c>
      <c r="C991" s="36" t="s">
        <v>4909</v>
      </c>
      <c r="D991" s="36"/>
      <c r="E991" s="36" t="s">
        <v>4910</v>
      </c>
      <c r="F991" s="36" t="s">
        <v>4911</v>
      </c>
      <c r="G991" s="36" t="s">
        <v>440</v>
      </c>
      <c r="H991" s="36"/>
      <c r="I991" s="36" t="s">
        <v>473</v>
      </c>
      <c r="J991" s="36" t="s">
        <v>687</v>
      </c>
      <c r="K991" s="36"/>
      <c r="L991" s="38">
        <v>47253</v>
      </c>
      <c r="M991" s="38"/>
      <c r="N991" s="36">
        <v>138</v>
      </c>
      <c r="O991" s="36">
        <v>0</v>
      </c>
      <c r="P991" s="36">
        <v>0</v>
      </c>
      <c r="Q991" s="36">
        <v>0</v>
      </c>
      <c r="R991" s="36" t="s">
        <v>458</v>
      </c>
      <c r="S991" s="36" t="s">
        <v>4912</v>
      </c>
      <c r="T991" s="36" t="s">
        <v>1004</v>
      </c>
      <c r="U991" s="36" t="s">
        <v>460</v>
      </c>
      <c r="V991" s="38"/>
      <c r="W991" s="38"/>
      <c r="X991" s="38"/>
      <c r="Y991" s="38"/>
      <c r="Z991" s="36" t="s">
        <v>4913</v>
      </c>
      <c r="AA991" s="36" t="s">
        <v>462</v>
      </c>
      <c r="AB991" s="36"/>
      <c r="AC991" s="36"/>
      <c r="AD991" s="36"/>
      <c r="AE991" s="36">
        <v>99824</v>
      </c>
      <c r="AF991" s="36">
        <v>99823</v>
      </c>
      <c r="AG991" s="36"/>
    </row>
    <row r="992" spans="1:33" ht="52.5" customHeight="1" x14ac:dyDescent="0.25">
      <c r="A992" s="36">
        <v>99831</v>
      </c>
      <c r="B992" s="36" t="s">
        <v>4914</v>
      </c>
      <c r="C992" s="36" t="s">
        <v>4915</v>
      </c>
      <c r="D992" s="36"/>
      <c r="E992" s="36" t="s">
        <v>4916</v>
      </c>
      <c r="F992" s="36" t="s">
        <v>4917</v>
      </c>
      <c r="G992" s="36" t="s">
        <v>440</v>
      </c>
      <c r="H992" s="36"/>
      <c r="I992" s="36" t="s">
        <v>473</v>
      </c>
      <c r="J992" s="36" t="s">
        <v>687</v>
      </c>
      <c r="K992" s="36"/>
      <c r="L992" s="38">
        <v>47253</v>
      </c>
      <c r="M992" s="38"/>
      <c r="N992" s="36">
        <v>138</v>
      </c>
      <c r="O992" s="36">
        <v>0</v>
      </c>
      <c r="P992" s="36">
        <v>8.1999999999999993</v>
      </c>
      <c r="Q992" s="36">
        <v>0</v>
      </c>
      <c r="R992" s="36" t="s">
        <v>458</v>
      </c>
      <c r="S992" s="36" t="s">
        <v>695</v>
      </c>
      <c r="T992" s="36" t="s">
        <v>978</v>
      </c>
      <c r="U992" s="36" t="s">
        <v>460</v>
      </c>
      <c r="V992" s="38"/>
      <c r="W992" s="38"/>
      <c r="X992" s="38"/>
      <c r="Y992" s="38"/>
      <c r="Z992" s="36" t="s">
        <v>4918</v>
      </c>
      <c r="AA992" s="36" t="s">
        <v>462</v>
      </c>
      <c r="AB992" s="36"/>
      <c r="AC992" s="36"/>
      <c r="AD992" s="36"/>
      <c r="AE992" s="36">
        <v>99832</v>
      </c>
      <c r="AF992" s="36">
        <v>99831</v>
      </c>
      <c r="AG992" s="36"/>
    </row>
    <row r="993" spans="1:33" ht="52.5" customHeight="1" x14ac:dyDescent="0.25">
      <c r="A993" s="36">
        <v>99913</v>
      </c>
      <c r="B993" s="36" t="s">
        <v>4919</v>
      </c>
      <c r="C993" s="36" t="s">
        <v>4920</v>
      </c>
      <c r="D993" s="36"/>
      <c r="E993" s="36"/>
      <c r="F993" s="36"/>
      <c r="G993" s="36" t="s">
        <v>440</v>
      </c>
      <c r="H993" s="36"/>
      <c r="I993" s="36" t="s">
        <v>473</v>
      </c>
      <c r="J993" s="36" t="s">
        <v>609</v>
      </c>
      <c r="K993" s="36"/>
      <c r="L993" s="38">
        <v>47253</v>
      </c>
      <c r="M993" s="38"/>
      <c r="N993" s="36">
        <v>69</v>
      </c>
      <c r="O993" s="36">
        <v>0</v>
      </c>
      <c r="P993" s="36">
        <v>0</v>
      </c>
      <c r="Q993" s="36">
        <v>0</v>
      </c>
      <c r="R993" s="36" t="s">
        <v>458</v>
      </c>
      <c r="S993" s="36"/>
      <c r="T993" s="36"/>
      <c r="U993" s="36" t="s">
        <v>475</v>
      </c>
      <c r="V993" s="38"/>
      <c r="W993" s="38"/>
      <c r="X993" s="38"/>
      <c r="Y993" s="38"/>
      <c r="Z993" s="36" t="s">
        <v>4921</v>
      </c>
      <c r="AA993" s="36" t="s">
        <v>462</v>
      </c>
      <c r="AB993" s="36"/>
      <c r="AC993" s="36"/>
      <c r="AD993" s="36"/>
      <c r="AE993" s="36">
        <v>99914</v>
      </c>
      <c r="AF993" s="36">
        <v>99913</v>
      </c>
      <c r="AG993" s="36"/>
    </row>
    <row r="994" spans="1:33" ht="52.5" customHeight="1" x14ac:dyDescent="0.25">
      <c r="A994" s="36">
        <v>99922</v>
      </c>
      <c r="B994" s="36" t="s">
        <v>4922</v>
      </c>
      <c r="C994" s="36" t="s">
        <v>4923</v>
      </c>
      <c r="D994" s="36"/>
      <c r="E994" s="36"/>
      <c r="F994" s="36"/>
      <c r="G994" s="36" t="s">
        <v>440</v>
      </c>
      <c r="H994" s="36"/>
      <c r="I994" s="36" t="s">
        <v>473</v>
      </c>
      <c r="J994" s="36" t="s">
        <v>4924</v>
      </c>
      <c r="K994" s="36"/>
      <c r="L994" s="38">
        <v>47253</v>
      </c>
      <c r="M994" s="38"/>
      <c r="N994" s="36">
        <v>345</v>
      </c>
      <c r="O994" s="36">
        <v>0</v>
      </c>
      <c r="P994" s="36">
        <v>0</v>
      </c>
      <c r="Q994" s="36">
        <v>0</v>
      </c>
      <c r="R994" s="36" t="s">
        <v>458</v>
      </c>
      <c r="S994" s="36" t="s">
        <v>610</v>
      </c>
      <c r="T994" s="36"/>
      <c r="U994" s="36" t="s">
        <v>460</v>
      </c>
      <c r="V994" s="38"/>
      <c r="W994" s="38"/>
      <c r="X994" s="38"/>
      <c r="Y994" s="38"/>
      <c r="Z994" s="36" t="s">
        <v>4925</v>
      </c>
      <c r="AA994" s="36" t="s">
        <v>462</v>
      </c>
      <c r="AB994" s="36"/>
      <c r="AC994" s="36"/>
      <c r="AD994" s="36"/>
      <c r="AE994" s="36">
        <v>99923</v>
      </c>
      <c r="AF994" s="36">
        <v>99922</v>
      </c>
      <c r="AG994" s="36"/>
    </row>
    <row r="995" spans="1:33" ht="52.5" customHeight="1" x14ac:dyDescent="0.25">
      <c r="A995" s="36">
        <v>99928</v>
      </c>
      <c r="B995" s="36" t="s">
        <v>4926</v>
      </c>
      <c r="C995" s="36" t="s">
        <v>4927</v>
      </c>
      <c r="D995" s="36"/>
      <c r="E995" s="36"/>
      <c r="F995" s="36"/>
      <c r="G995" s="36" t="s">
        <v>440</v>
      </c>
      <c r="H995" s="36"/>
      <c r="I995" s="36" t="s">
        <v>473</v>
      </c>
      <c r="J995" s="36" t="s">
        <v>609</v>
      </c>
      <c r="K995" s="36"/>
      <c r="L995" s="38">
        <v>47253</v>
      </c>
      <c r="M995" s="38"/>
      <c r="N995" s="36">
        <v>345</v>
      </c>
      <c r="O995" s="36">
        <v>0</v>
      </c>
      <c r="P995" s="36">
        <v>0</v>
      </c>
      <c r="Q995" s="36">
        <v>0</v>
      </c>
      <c r="R995" s="36" t="s">
        <v>458</v>
      </c>
      <c r="S995" s="36" t="s">
        <v>1004</v>
      </c>
      <c r="T995" s="36"/>
      <c r="U995" s="36" t="s">
        <v>460</v>
      </c>
      <c r="V995" s="38"/>
      <c r="W995" s="38"/>
      <c r="X995" s="38"/>
      <c r="Y995" s="38"/>
      <c r="Z995" s="36" t="s">
        <v>4928</v>
      </c>
      <c r="AA995" s="36" t="s">
        <v>462</v>
      </c>
      <c r="AB995" s="36"/>
      <c r="AC995" s="36"/>
      <c r="AD995" s="36"/>
      <c r="AE995" s="36">
        <v>99929</v>
      </c>
      <c r="AF995" s="36">
        <v>99928</v>
      </c>
      <c r="AG995" s="36"/>
    </row>
    <row r="996" spans="1:33" ht="52.5" customHeight="1" x14ac:dyDescent="0.25">
      <c r="A996" s="36" t="s">
        <v>4929</v>
      </c>
      <c r="B996" s="36" t="s">
        <v>4304</v>
      </c>
      <c r="C996" s="36" t="s">
        <v>4930</v>
      </c>
      <c r="D996" s="36"/>
      <c r="E996" s="36" t="s">
        <v>1136</v>
      </c>
      <c r="F996" s="36" t="s">
        <v>4305</v>
      </c>
      <c r="G996" s="36" t="s">
        <v>440</v>
      </c>
      <c r="H996" s="36"/>
      <c r="I996" s="36" t="s">
        <v>195</v>
      </c>
      <c r="J996" s="36" t="s">
        <v>613</v>
      </c>
      <c r="K996" s="36" t="s">
        <v>1081</v>
      </c>
      <c r="L996" s="38">
        <v>47253</v>
      </c>
      <c r="M996" s="38"/>
      <c r="N996" s="36">
        <v>345</v>
      </c>
      <c r="O996" s="36">
        <v>0</v>
      </c>
      <c r="P996" s="36">
        <v>60.2</v>
      </c>
      <c r="Q996" s="36">
        <v>0</v>
      </c>
      <c r="R996" s="36" t="s">
        <v>458</v>
      </c>
      <c r="S996" s="36" t="s">
        <v>671</v>
      </c>
      <c r="T996" s="36" t="s">
        <v>943</v>
      </c>
      <c r="U996" s="36" t="s">
        <v>520</v>
      </c>
      <c r="V996" s="38" t="s">
        <v>1653</v>
      </c>
      <c r="W996" s="38"/>
      <c r="X996" s="38"/>
      <c r="Y996" s="38"/>
      <c r="Z996" s="36" t="s">
        <v>4306</v>
      </c>
      <c r="AA996" s="36" t="s">
        <v>462</v>
      </c>
      <c r="AB996" s="36"/>
      <c r="AC996" s="36"/>
      <c r="AD996" s="36"/>
      <c r="AE996" s="36">
        <v>102848</v>
      </c>
      <c r="AF996" s="36">
        <v>81296</v>
      </c>
      <c r="AG996" s="36"/>
    </row>
    <row r="997" spans="1:33" ht="52.5" customHeight="1" x14ac:dyDescent="0.25">
      <c r="A997" s="36">
        <v>103301</v>
      </c>
      <c r="B997" s="36" t="s">
        <v>4931</v>
      </c>
      <c r="C997" s="36" t="s">
        <v>4932</v>
      </c>
      <c r="D997" s="36"/>
      <c r="E997" s="36" t="s">
        <v>4933</v>
      </c>
      <c r="F997" s="36" t="s">
        <v>4934</v>
      </c>
      <c r="G997" s="36" t="s">
        <v>440</v>
      </c>
      <c r="H997" s="36"/>
      <c r="I997" s="36" t="s">
        <v>473</v>
      </c>
      <c r="J997" s="36" t="s">
        <v>609</v>
      </c>
      <c r="K997" s="36"/>
      <c r="L997" s="38">
        <v>47253</v>
      </c>
      <c r="M997" s="38"/>
      <c r="N997" s="36">
        <v>138</v>
      </c>
      <c r="O997" s="36">
        <v>0</v>
      </c>
      <c r="P997" s="36">
        <v>9.8000000000000007</v>
      </c>
      <c r="Q997" s="36">
        <v>0</v>
      </c>
      <c r="R997" s="36" t="s">
        <v>458</v>
      </c>
      <c r="S997" s="36" t="s">
        <v>978</v>
      </c>
      <c r="T997" s="36" t="s">
        <v>978</v>
      </c>
      <c r="U997" s="36" t="s">
        <v>460</v>
      </c>
      <c r="V997" s="38"/>
      <c r="W997" s="38"/>
      <c r="X997" s="38"/>
      <c r="Y997" s="38"/>
      <c r="Z997" s="36" t="s">
        <v>4935</v>
      </c>
      <c r="AA997" s="36" t="s">
        <v>462</v>
      </c>
      <c r="AB997" s="36"/>
      <c r="AC997" s="36"/>
      <c r="AD997" s="36"/>
      <c r="AE997" s="36">
        <v>103302</v>
      </c>
      <c r="AF997" s="36">
        <v>103301</v>
      </c>
      <c r="AG997" s="36"/>
    </row>
    <row r="998" spans="1:33" ht="52.5" customHeight="1" x14ac:dyDescent="0.25">
      <c r="A998" s="36">
        <v>103835</v>
      </c>
      <c r="B998" s="36" t="s">
        <v>4936</v>
      </c>
      <c r="C998" s="36" t="s">
        <v>4937</v>
      </c>
      <c r="D998" s="36"/>
      <c r="E998" s="36" t="s">
        <v>4938</v>
      </c>
      <c r="F998" s="36" t="s">
        <v>4939</v>
      </c>
      <c r="G998" s="36" t="s">
        <v>440</v>
      </c>
      <c r="H998" s="36"/>
      <c r="I998" s="36" t="s">
        <v>473</v>
      </c>
      <c r="J998" s="36" t="s">
        <v>609</v>
      </c>
      <c r="K998" s="36"/>
      <c r="L998" s="38">
        <v>47253</v>
      </c>
      <c r="M998" s="38"/>
      <c r="N998" s="36">
        <v>138</v>
      </c>
      <c r="O998" s="36">
        <v>0</v>
      </c>
      <c r="P998" s="36">
        <v>9.1</v>
      </c>
      <c r="Q998" s="36">
        <v>0</v>
      </c>
      <c r="R998" s="36" t="s">
        <v>458</v>
      </c>
      <c r="S998" s="36" t="s">
        <v>818</v>
      </c>
      <c r="T998" s="36" t="s">
        <v>818</v>
      </c>
      <c r="U998" s="36" t="s">
        <v>460</v>
      </c>
      <c r="V998" s="38"/>
      <c r="W998" s="38"/>
      <c r="X998" s="38"/>
      <c r="Y998" s="38"/>
      <c r="Z998" s="36" t="s">
        <v>4940</v>
      </c>
      <c r="AA998" s="36" t="s">
        <v>462</v>
      </c>
      <c r="AB998" s="36"/>
      <c r="AC998" s="36"/>
      <c r="AD998" s="36"/>
      <c r="AE998" s="36">
        <v>103836</v>
      </c>
      <c r="AF998" s="36">
        <v>103835</v>
      </c>
      <c r="AG998" s="36"/>
    </row>
    <row r="999" spans="1:33" ht="52.5" customHeight="1" x14ac:dyDescent="0.25">
      <c r="A999" s="36">
        <v>104639</v>
      </c>
      <c r="B999" s="36" t="s">
        <v>4941</v>
      </c>
      <c r="C999" s="36" t="s">
        <v>1234</v>
      </c>
      <c r="D999" s="36"/>
      <c r="E999" s="36">
        <v>9074</v>
      </c>
      <c r="F999" s="36">
        <v>7042</v>
      </c>
      <c r="G999" s="36" t="s">
        <v>440</v>
      </c>
      <c r="H999" s="36"/>
      <c r="I999" s="36" t="s">
        <v>473</v>
      </c>
      <c r="J999" s="36" t="s">
        <v>474</v>
      </c>
      <c r="K999" s="36" t="s">
        <v>1235</v>
      </c>
      <c r="L999" s="38">
        <v>47253</v>
      </c>
      <c r="M999" s="38"/>
      <c r="N999" s="36">
        <v>345</v>
      </c>
      <c r="O999" s="36">
        <v>0</v>
      </c>
      <c r="P999" s="36">
        <v>46.2</v>
      </c>
      <c r="Q999" s="36">
        <v>0</v>
      </c>
      <c r="R999" s="36" t="s">
        <v>458</v>
      </c>
      <c r="S999" s="36" t="s">
        <v>1004</v>
      </c>
      <c r="T999" s="36" t="s">
        <v>610</v>
      </c>
      <c r="U999" s="36" t="s">
        <v>520</v>
      </c>
      <c r="V999" s="38"/>
      <c r="W999" s="38"/>
      <c r="X999" s="38"/>
      <c r="Y999" s="38"/>
      <c r="Z999" s="36" t="s">
        <v>3468</v>
      </c>
      <c r="AA999" s="36" t="s">
        <v>462</v>
      </c>
      <c r="AB999" s="36"/>
      <c r="AC999" s="36"/>
      <c r="AD999" s="36"/>
      <c r="AE999" s="36">
        <v>104642</v>
      </c>
      <c r="AF999" s="36">
        <v>104639</v>
      </c>
      <c r="AG999" s="36" t="s">
        <v>1237</v>
      </c>
    </row>
    <row r="1000" spans="1:33" ht="52.5" customHeight="1" x14ac:dyDescent="0.25">
      <c r="A1000" s="36">
        <v>105749</v>
      </c>
      <c r="B1000" s="36" t="s">
        <v>4942</v>
      </c>
      <c r="C1000" s="36" t="s">
        <v>4943</v>
      </c>
      <c r="D1000" s="36"/>
      <c r="E1000" s="36" t="s">
        <v>4944</v>
      </c>
      <c r="F1000" s="36" t="s">
        <v>4944</v>
      </c>
      <c r="G1000" s="36" t="s">
        <v>440</v>
      </c>
      <c r="H1000" s="36"/>
      <c r="I1000" s="36" t="s">
        <v>195</v>
      </c>
      <c r="J1000" s="36" t="s">
        <v>4238</v>
      </c>
      <c r="K1000" s="36" t="s">
        <v>4945</v>
      </c>
      <c r="L1000" s="38">
        <v>47253</v>
      </c>
      <c r="M1000" s="38"/>
      <c r="N1000" s="36">
        <v>138</v>
      </c>
      <c r="O1000" s="36">
        <v>0</v>
      </c>
      <c r="P1000" s="36">
        <v>0</v>
      </c>
      <c r="Q1000" s="36">
        <v>0</v>
      </c>
      <c r="R1000" s="36" t="s">
        <v>458</v>
      </c>
      <c r="S1000" s="36" t="s">
        <v>1061</v>
      </c>
      <c r="T1000" s="36" t="s">
        <v>1061</v>
      </c>
      <c r="U1000" s="36" t="s">
        <v>520</v>
      </c>
      <c r="V1000" s="38" t="s">
        <v>1062</v>
      </c>
      <c r="W1000" s="38"/>
      <c r="X1000" s="38"/>
      <c r="Y1000" s="38"/>
      <c r="Z1000" s="36" t="s">
        <v>4946</v>
      </c>
      <c r="AA1000" s="36" t="s">
        <v>462</v>
      </c>
      <c r="AB1000" s="36"/>
      <c r="AC1000" s="36"/>
      <c r="AD1000" s="36"/>
      <c r="AE1000" s="36">
        <v>105750</v>
      </c>
      <c r="AF1000" s="36">
        <v>105749</v>
      </c>
      <c r="AG1000" s="36"/>
    </row>
    <row r="1001" spans="1:33" ht="52.5" customHeight="1" x14ac:dyDescent="0.25">
      <c r="A1001" s="36">
        <v>105833</v>
      </c>
      <c r="B1001" s="36" t="s">
        <v>4947</v>
      </c>
      <c r="C1001" s="36" t="s">
        <v>4948</v>
      </c>
      <c r="D1001" s="36"/>
      <c r="E1001" s="36" t="s">
        <v>4949</v>
      </c>
      <c r="F1001" s="36"/>
      <c r="G1001" s="36" t="s">
        <v>440</v>
      </c>
      <c r="H1001" s="36"/>
      <c r="I1001" s="36" t="s">
        <v>195</v>
      </c>
      <c r="J1001" s="36" t="s">
        <v>613</v>
      </c>
      <c r="K1001" s="36" t="s">
        <v>4950</v>
      </c>
      <c r="L1001" s="38">
        <v>47253</v>
      </c>
      <c r="M1001" s="38"/>
      <c r="N1001" s="36">
        <v>345</v>
      </c>
      <c r="O1001" s="36">
        <v>0</v>
      </c>
      <c r="P1001" s="36">
        <v>0</v>
      </c>
      <c r="Q1001" s="36">
        <v>0</v>
      </c>
      <c r="R1001" s="44">
        <v>250250</v>
      </c>
      <c r="S1001" s="36" t="s">
        <v>1194</v>
      </c>
      <c r="T1001" s="36"/>
      <c r="U1001" s="36" t="s">
        <v>520</v>
      </c>
      <c r="V1001" s="38" t="s">
        <v>1062</v>
      </c>
      <c r="W1001" s="38">
        <v>45694</v>
      </c>
      <c r="X1001" s="38">
        <v>46100</v>
      </c>
      <c r="Y1001" s="38"/>
      <c r="Z1001" s="36" t="s">
        <v>4951</v>
      </c>
      <c r="AA1001" s="36" t="s">
        <v>462</v>
      </c>
      <c r="AB1001" s="36"/>
      <c r="AC1001" s="36"/>
      <c r="AD1001" s="36"/>
      <c r="AE1001" s="36">
        <v>105834</v>
      </c>
      <c r="AF1001" s="36">
        <v>105833</v>
      </c>
      <c r="AG1001" s="36"/>
    </row>
    <row r="1002" spans="1:33" ht="52.5" customHeight="1" x14ac:dyDescent="0.25">
      <c r="A1002" s="36">
        <v>105836</v>
      </c>
      <c r="B1002" s="36" t="s">
        <v>4952</v>
      </c>
      <c r="C1002" s="36" t="s">
        <v>4953</v>
      </c>
      <c r="D1002" s="36"/>
      <c r="E1002" s="36" t="s">
        <v>4954</v>
      </c>
      <c r="F1002" s="36"/>
      <c r="G1002" s="36" t="s">
        <v>440</v>
      </c>
      <c r="H1002" s="36"/>
      <c r="I1002" s="36" t="s">
        <v>195</v>
      </c>
      <c r="J1002" s="36" t="s">
        <v>768</v>
      </c>
      <c r="K1002" s="36" t="s">
        <v>4955</v>
      </c>
      <c r="L1002" s="38">
        <v>47253</v>
      </c>
      <c r="M1002" s="38"/>
      <c r="N1002" s="36">
        <v>345</v>
      </c>
      <c r="O1002" s="36">
        <v>0</v>
      </c>
      <c r="P1002" s="36">
        <v>0</v>
      </c>
      <c r="Q1002" s="36">
        <v>0</v>
      </c>
      <c r="R1002" s="36" t="s">
        <v>4002</v>
      </c>
      <c r="S1002" s="36" t="s">
        <v>1194</v>
      </c>
      <c r="T1002" s="36"/>
      <c r="U1002" s="36" t="s">
        <v>520</v>
      </c>
      <c r="V1002" s="38" t="s">
        <v>1062</v>
      </c>
      <c r="W1002" s="38">
        <v>45694</v>
      </c>
      <c r="X1002" s="38">
        <v>46100</v>
      </c>
      <c r="Y1002" s="38"/>
      <c r="Z1002" s="36" t="s">
        <v>4956</v>
      </c>
      <c r="AA1002" s="36" t="s">
        <v>462</v>
      </c>
      <c r="AB1002" s="36"/>
      <c r="AC1002" s="36"/>
      <c r="AD1002" s="36"/>
      <c r="AE1002" s="36">
        <v>105837</v>
      </c>
      <c r="AF1002" s="36">
        <v>105836</v>
      </c>
      <c r="AG1002" s="36"/>
    </row>
    <row r="1003" spans="1:33" ht="52.5" customHeight="1" x14ac:dyDescent="0.25">
      <c r="A1003" s="36">
        <v>99318</v>
      </c>
      <c r="B1003" s="36" t="s">
        <v>4957</v>
      </c>
      <c r="C1003" s="36" t="s">
        <v>4958</v>
      </c>
      <c r="D1003" s="36"/>
      <c r="E1003" s="36" t="s">
        <v>4959</v>
      </c>
      <c r="F1003" s="36" t="s">
        <v>4960</v>
      </c>
      <c r="G1003" s="36" t="s">
        <v>440</v>
      </c>
      <c r="H1003" s="36"/>
      <c r="I1003" s="36" t="s">
        <v>195</v>
      </c>
      <c r="J1003" s="36" t="s">
        <v>613</v>
      </c>
      <c r="K1003" s="36" t="s">
        <v>4904</v>
      </c>
      <c r="L1003" s="38">
        <v>47253</v>
      </c>
      <c r="M1003" s="38"/>
      <c r="N1003" s="36">
        <v>345</v>
      </c>
      <c r="O1003" s="36">
        <v>0</v>
      </c>
      <c r="P1003" s="36">
        <v>0</v>
      </c>
      <c r="Q1003" s="36">
        <v>0</v>
      </c>
      <c r="R1003" s="36" t="s">
        <v>458</v>
      </c>
      <c r="S1003" s="36" t="s">
        <v>3655</v>
      </c>
      <c r="T1003" s="36" t="s">
        <v>4899</v>
      </c>
      <c r="U1003" s="36" t="s">
        <v>520</v>
      </c>
      <c r="V1003" s="38" t="s">
        <v>3656</v>
      </c>
      <c r="W1003" s="38">
        <v>45414</v>
      </c>
      <c r="X1003" s="38"/>
      <c r="Y1003" s="38"/>
      <c r="Z1003" s="36" t="s">
        <v>4961</v>
      </c>
      <c r="AA1003" s="36" t="s">
        <v>462</v>
      </c>
      <c r="AB1003" s="36"/>
      <c r="AC1003" s="36"/>
      <c r="AD1003" s="36"/>
      <c r="AE1003" s="36">
        <v>105945</v>
      </c>
      <c r="AF1003" s="36">
        <v>99318</v>
      </c>
      <c r="AG1003" s="36"/>
    </row>
    <row r="1004" spans="1:33" ht="52.5" customHeight="1" x14ac:dyDescent="0.25">
      <c r="A1004" s="36">
        <v>109749</v>
      </c>
      <c r="B1004" s="36" t="s">
        <v>4962</v>
      </c>
      <c r="C1004" s="36" t="s">
        <v>4963</v>
      </c>
      <c r="D1004" s="36"/>
      <c r="E1004" s="36" t="s">
        <v>4964</v>
      </c>
      <c r="F1004" s="36"/>
      <c r="G1004" s="36" t="s">
        <v>440</v>
      </c>
      <c r="H1004" s="36"/>
      <c r="I1004" s="36" t="s">
        <v>473</v>
      </c>
      <c r="J1004" s="36" t="s">
        <v>1003</v>
      </c>
      <c r="K1004" s="36"/>
      <c r="L1004" s="38">
        <v>47253</v>
      </c>
      <c r="M1004" s="38"/>
      <c r="N1004" s="36">
        <v>345</v>
      </c>
      <c r="O1004" s="36">
        <v>0</v>
      </c>
      <c r="P1004" s="36">
        <v>0</v>
      </c>
      <c r="Q1004" s="36">
        <v>1344</v>
      </c>
      <c r="R1004" s="36" t="s">
        <v>458</v>
      </c>
      <c r="S1004" s="36" t="s">
        <v>978</v>
      </c>
      <c r="T1004" s="36"/>
      <c r="U1004" s="36" t="s">
        <v>475</v>
      </c>
      <c r="V1004" s="38"/>
      <c r="W1004" s="38"/>
      <c r="X1004" s="38"/>
      <c r="Y1004" s="38"/>
      <c r="Z1004" s="36" t="s">
        <v>4965</v>
      </c>
      <c r="AA1004" s="36" t="s">
        <v>462</v>
      </c>
      <c r="AB1004" s="36"/>
      <c r="AC1004" s="36"/>
      <c r="AD1004" s="36"/>
      <c r="AE1004" s="36">
        <v>109750</v>
      </c>
      <c r="AF1004" s="36">
        <v>109749</v>
      </c>
      <c r="AG1004" s="36"/>
    </row>
    <row r="1005" spans="1:33" ht="52.5" customHeight="1" x14ac:dyDescent="0.25">
      <c r="A1005" s="36">
        <v>109786</v>
      </c>
      <c r="B1005" s="36" t="s">
        <v>4966</v>
      </c>
      <c r="C1005" s="36" t="s">
        <v>4967</v>
      </c>
      <c r="D1005" s="36"/>
      <c r="E1005" s="36" t="s">
        <v>4515</v>
      </c>
      <c r="F1005" s="36"/>
      <c r="G1005" s="36" t="s">
        <v>440</v>
      </c>
      <c r="H1005" s="36"/>
      <c r="I1005" s="36" t="s">
        <v>473</v>
      </c>
      <c r="J1005" s="36" t="s">
        <v>687</v>
      </c>
      <c r="K1005" s="36" t="s">
        <v>4968</v>
      </c>
      <c r="L1005" s="38">
        <v>47253</v>
      </c>
      <c r="M1005" s="38"/>
      <c r="N1005" s="36">
        <v>138</v>
      </c>
      <c r="O1005" s="36">
        <v>0</v>
      </c>
      <c r="P1005" s="36">
        <v>0</v>
      </c>
      <c r="Q1005" s="36">
        <v>0</v>
      </c>
      <c r="R1005" s="36" t="s">
        <v>458</v>
      </c>
      <c r="S1005" s="36" t="s">
        <v>978</v>
      </c>
      <c r="T1005" s="36"/>
      <c r="U1005" s="36" t="s">
        <v>460</v>
      </c>
      <c r="V1005" s="38"/>
      <c r="W1005" s="38"/>
      <c r="X1005" s="38"/>
      <c r="Y1005" s="38"/>
      <c r="Z1005" s="36" t="s">
        <v>4969</v>
      </c>
      <c r="AA1005" s="36" t="s">
        <v>462</v>
      </c>
      <c r="AB1005" s="36"/>
      <c r="AC1005" s="36"/>
      <c r="AD1005" s="36"/>
      <c r="AE1005" s="36">
        <v>109787</v>
      </c>
      <c r="AF1005" s="36">
        <v>109786</v>
      </c>
      <c r="AG1005" s="36"/>
    </row>
    <row r="1006" spans="1:33" ht="52.5" customHeight="1" x14ac:dyDescent="0.25">
      <c r="A1006" s="36">
        <v>109790</v>
      </c>
      <c r="B1006" s="36" t="s">
        <v>4970</v>
      </c>
      <c r="C1006" s="36" t="s">
        <v>4971</v>
      </c>
      <c r="D1006" s="36"/>
      <c r="E1006" s="36" t="s">
        <v>1326</v>
      </c>
      <c r="F1006" s="36" t="s">
        <v>4972</v>
      </c>
      <c r="G1006" s="36" t="s">
        <v>440</v>
      </c>
      <c r="H1006" s="36"/>
      <c r="I1006" s="36" t="s">
        <v>473</v>
      </c>
      <c r="J1006" s="36" t="s">
        <v>1003</v>
      </c>
      <c r="K1006" s="36" t="s">
        <v>4973</v>
      </c>
      <c r="L1006" s="38">
        <v>47253</v>
      </c>
      <c r="M1006" s="38"/>
      <c r="N1006" s="36">
        <v>138</v>
      </c>
      <c r="O1006" s="36">
        <v>0</v>
      </c>
      <c r="P1006" s="36">
        <v>2.44</v>
      </c>
      <c r="Q1006" s="36">
        <v>0</v>
      </c>
      <c r="R1006" s="36" t="s">
        <v>458</v>
      </c>
      <c r="S1006" s="36" t="s">
        <v>1132</v>
      </c>
      <c r="T1006" s="36" t="s">
        <v>1132</v>
      </c>
      <c r="U1006" s="36" t="s">
        <v>460</v>
      </c>
      <c r="V1006" s="38" t="s">
        <v>2444</v>
      </c>
      <c r="W1006" s="38">
        <v>45733</v>
      </c>
      <c r="X1006" s="38">
        <v>46253</v>
      </c>
      <c r="Y1006" s="38"/>
      <c r="Z1006" s="36" t="s">
        <v>4974</v>
      </c>
      <c r="AA1006" s="36" t="s">
        <v>462</v>
      </c>
      <c r="AB1006" s="36"/>
      <c r="AC1006" s="36"/>
      <c r="AD1006" s="36"/>
      <c r="AE1006" s="36">
        <v>109791</v>
      </c>
      <c r="AF1006" s="36">
        <v>109790</v>
      </c>
      <c r="AG1006" s="36"/>
    </row>
    <row r="1007" spans="1:33" ht="52.5" customHeight="1" x14ac:dyDescent="0.25">
      <c r="A1007" s="36">
        <v>110010</v>
      </c>
      <c r="B1007" s="36" t="s">
        <v>4975</v>
      </c>
      <c r="C1007" s="36" t="s">
        <v>4975</v>
      </c>
      <c r="D1007" s="36"/>
      <c r="E1007" s="36" t="s">
        <v>4976</v>
      </c>
      <c r="F1007" s="36" t="s">
        <v>4977</v>
      </c>
      <c r="G1007" s="36" t="s">
        <v>440</v>
      </c>
      <c r="H1007" s="36"/>
      <c r="I1007" s="36" t="s">
        <v>195</v>
      </c>
      <c r="J1007" s="36" t="s">
        <v>613</v>
      </c>
      <c r="K1007" s="36" t="s">
        <v>4978</v>
      </c>
      <c r="L1007" s="38">
        <v>47253</v>
      </c>
      <c r="M1007" s="38"/>
      <c r="N1007" s="36">
        <v>138</v>
      </c>
      <c r="O1007" s="36">
        <v>0</v>
      </c>
      <c r="P1007" s="36">
        <v>32.4</v>
      </c>
      <c r="Q1007" s="36">
        <v>0</v>
      </c>
      <c r="R1007" s="36" t="s">
        <v>458</v>
      </c>
      <c r="S1007" s="36" t="s">
        <v>1021</v>
      </c>
      <c r="T1007" s="36" t="s">
        <v>801</v>
      </c>
      <c r="U1007" s="36" t="s">
        <v>520</v>
      </c>
      <c r="V1007" s="38" t="s">
        <v>4979</v>
      </c>
      <c r="W1007" s="38">
        <v>45973</v>
      </c>
      <c r="X1007" s="38">
        <v>46253</v>
      </c>
      <c r="Y1007" s="38"/>
      <c r="Z1007" s="36" t="s">
        <v>4980</v>
      </c>
      <c r="AA1007" s="36" t="s">
        <v>462</v>
      </c>
      <c r="AB1007" s="36"/>
      <c r="AC1007" s="36"/>
      <c r="AD1007" s="36"/>
      <c r="AE1007" s="36">
        <v>110011</v>
      </c>
      <c r="AF1007" s="36">
        <v>110010</v>
      </c>
      <c r="AG1007" s="36"/>
    </row>
    <row r="1008" spans="1:33" ht="52.5" customHeight="1" x14ac:dyDescent="0.25">
      <c r="A1008" s="36" t="s">
        <v>4981</v>
      </c>
      <c r="B1008" s="36" t="s">
        <v>4982</v>
      </c>
      <c r="C1008" s="36" t="s">
        <v>4983</v>
      </c>
      <c r="D1008" s="36"/>
      <c r="E1008" s="36" t="s">
        <v>1993</v>
      </c>
      <c r="F1008" s="36" t="s">
        <v>3188</v>
      </c>
      <c r="G1008" s="36" t="s">
        <v>440</v>
      </c>
      <c r="H1008" s="36"/>
      <c r="I1008" s="36" t="s">
        <v>195</v>
      </c>
      <c r="J1008" s="36" t="s">
        <v>613</v>
      </c>
      <c r="K1008" s="36" t="s">
        <v>4984</v>
      </c>
      <c r="L1008" s="38">
        <v>47253</v>
      </c>
      <c r="M1008" s="38"/>
      <c r="N1008" s="36">
        <v>345</v>
      </c>
      <c r="O1008" s="36">
        <v>0</v>
      </c>
      <c r="P1008" s="36">
        <v>8.8000000000000007</v>
      </c>
      <c r="Q1008" s="36">
        <v>0</v>
      </c>
      <c r="R1008" s="36" t="s">
        <v>458</v>
      </c>
      <c r="S1008" s="36" t="s">
        <v>701</v>
      </c>
      <c r="T1008" s="36" t="s">
        <v>701</v>
      </c>
      <c r="U1008" s="36" t="s">
        <v>520</v>
      </c>
      <c r="V1008" s="38" t="s">
        <v>2444</v>
      </c>
      <c r="W1008" s="38"/>
      <c r="X1008" s="38"/>
      <c r="Y1008" s="38"/>
      <c r="Z1008" s="36" t="s">
        <v>4985</v>
      </c>
      <c r="AA1008" s="36" t="s">
        <v>462</v>
      </c>
      <c r="AB1008" s="36"/>
      <c r="AC1008" s="36"/>
      <c r="AD1008" s="36"/>
      <c r="AE1008" s="36">
        <v>110019</v>
      </c>
      <c r="AF1008" s="36">
        <v>110018</v>
      </c>
      <c r="AG1008" s="36"/>
    </row>
    <row r="1009" spans="1:33" ht="52.5" customHeight="1" x14ac:dyDescent="0.25">
      <c r="A1009" s="36">
        <v>110030</v>
      </c>
      <c r="B1009" s="36" t="s">
        <v>4986</v>
      </c>
      <c r="C1009" s="36" t="s">
        <v>4986</v>
      </c>
      <c r="D1009" s="36"/>
      <c r="E1009" s="36" t="s">
        <v>4987</v>
      </c>
      <c r="F1009" s="36" t="s">
        <v>4987</v>
      </c>
      <c r="G1009" s="36" t="s">
        <v>440</v>
      </c>
      <c r="H1009" s="36"/>
      <c r="I1009" s="36" t="s">
        <v>195</v>
      </c>
      <c r="J1009" s="36" t="s">
        <v>613</v>
      </c>
      <c r="K1009" s="36" t="s">
        <v>4988</v>
      </c>
      <c r="L1009" s="38">
        <v>47253</v>
      </c>
      <c r="M1009" s="38"/>
      <c r="N1009" s="36">
        <v>345</v>
      </c>
      <c r="O1009" s="36">
        <v>0.6</v>
      </c>
      <c r="P1009" s="36">
        <v>0</v>
      </c>
      <c r="Q1009" s="36">
        <v>0</v>
      </c>
      <c r="R1009" s="36" t="s">
        <v>458</v>
      </c>
      <c r="S1009" s="36" t="s">
        <v>701</v>
      </c>
      <c r="T1009" s="36" t="s">
        <v>701</v>
      </c>
      <c r="U1009" s="36" t="s">
        <v>460</v>
      </c>
      <c r="V1009" s="38"/>
      <c r="W1009" s="38"/>
      <c r="X1009" s="38"/>
      <c r="Y1009" s="38"/>
      <c r="Z1009" s="36" t="s">
        <v>4989</v>
      </c>
      <c r="AA1009" s="36" t="s">
        <v>462</v>
      </c>
      <c r="AB1009" s="36"/>
      <c r="AC1009" s="36"/>
      <c r="AD1009" s="36"/>
      <c r="AE1009" s="36">
        <v>110031</v>
      </c>
      <c r="AF1009" s="36">
        <v>110030</v>
      </c>
      <c r="AG1009" s="36"/>
    </row>
    <row r="1010" spans="1:33" ht="52.5" customHeight="1" x14ac:dyDescent="0.25">
      <c r="A1010" s="36" t="s">
        <v>4990</v>
      </c>
      <c r="B1010" s="36" t="s">
        <v>4982</v>
      </c>
      <c r="C1010" s="36" t="s">
        <v>4991</v>
      </c>
      <c r="D1010" s="36"/>
      <c r="E1010" s="36" t="s">
        <v>1993</v>
      </c>
      <c r="F1010" s="36" t="s">
        <v>3188</v>
      </c>
      <c r="G1010" s="36" t="s">
        <v>440</v>
      </c>
      <c r="H1010" s="36"/>
      <c r="I1010" s="36" t="s">
        <v>195</v>
      </c>
      <c r="J1010" s="36" t="s">
        <v>613</v>
      </c>
      <c r="K1010" s="36" t="s">
        <v>4984</v>
      </c>
      <c r="L1010" s="38">
        <v>47253</v>
      </c>
      <c r="M1010" s="38"/>
      <c r="N1010" s="36">
        <v>138</v>
      </c>
      <c r="O1010" s="36">
        <v>0</v>
      </c>
      <c r="P1010" s="36">
        <v>8.8000000000000007</v>
      </c>
      <c r="Q1010" s="36">
        <v>0</v>
      </c>
      <c r="R1010" s="36" t="s">
        <v>458</v>
      </c>
      <c r="S1010" s="36"/>
      <c r="T1010" s="36"/>
      <c r="U1010" s="36" t="s">
        <v>520</v>
      </c>
      <c r="V1010" s="38" t="s">
        <v>2444</v>
      </c>
      <c r="W1010" s="38"/>
      <c r="X1010" s="38"/>
      <c r="Y1010" s="38"/>
      <c r="Z1010" s="36" t="s">
        <v>4992</v>
      </c>
      <c r="AA1010" s="36" t="s">
        <v>462</v>
      </c>
      <c r="AB1010" s="36"/>
      <c r="AC1010" s="36"/>
      <c r="AD1010" s="36"/>
      <c r="AE1010" s="36">
        <v>110046</v>
      </c>
      <c r="AF1010" s="36">
        <v>110018</v>
      </c>
      <c r="AG1010" s="36"/>
    </row>
    <row r="1011" spans="1:33" ht="52.5" customHeight="1" x14ac:dyDescent="0.25">
      <c r="A1011" s="36">
        <v>111240</v>
      </c>
      <c r="B1011" s="36" t="s">
        <v>4993</v>
      </c>
      <c r="C1011" s="36" t="s">
        <v>4994</v>
      </c>
      <c r="D1011" s="36"/>
      <c r="E1011" s="36" t="s">
        <v>4995</v>
      </c>
      <c r="F1011" s="36" t="s">
        <v>4996</v>
      </c>
      <c r="G1011" s="36" t="s">
        <v>440</v>
      </c>
      <c r="H1011" s="36"/>
      <c r="I1011" s="36" t="s">
        <v>473</v>
      </c>
      <c r="J1011" s="36" t="s">
        <v>687</v>
      </c>
      <c r="K1011" s="36"/>
      <c r="L1011" s="38">
        <v>47253</v>
      </c>
      <c r="M1011" s="38"/>
      <c r="N1011" s="36">
        <v>138</v>
      </c>
      <c r="O1011" s="36">
        <v>0</v>
      </c>
      <c r="P1011" s="36">
        <v>3.14</v>
      </c>
      <c r="Q1011" s="36">
        <v>0</v>
      </c>
      <c r="R1011" s="36" t="s">
        <v>458</v>
      </c>
      <c r="S1011" s="36" t="s">
        <v>3167</v>
      </c>
      <c r="T1011" s="36" t="s">
        <v>3167</v>
      </c>
      <c r="U1011" s="36" t="s">
        <v>460</v>
      </c>
      <c r="V1011" s="38"/>
      <c r="W1011" s="38"/>
      <c r="X1011" s="38"/>
      <c r="Y1011" s="38"/>
      <c r="Z1011" s="36" t="s">
        <v>4997</v>
      </c>
      <c r="AA1011" s="36" t="s">
        <v>462</v>
      </c>
      <c r="AB1011" s="36"/>
      <c r="AC1011" s="36"/>
      <c r="AD1011" s="36"/>
      <c r="AE1011" s="36">
        <v>111241</v>
      </c>
      <c r="AF1011" s="36">
        <v>111240</v>
      </c>
      <c r="AG1011" s="36"/>
    </row>
    <row r="1012" spans="1:33" ht="52.5" customHeight="1" x14ac:dyDescent="0.25">
      <c r="A1012" s="36">
        <v>111242</v>
      </c>
      <c r="B1012" s="36" t="s">
        <v>4998</v>
      </c>
      <c r="C1012" s="36" t="s">
        <v>4999</v>
      </c>
      <c r="D1012" s="36"/>
      <c r="E1012" s="36" t="s">
        <v>4995</v>
      </c>
      <c r="F1012" s="36" t="s">
        <v>5000</v>
      </c>
      <c r="G1012" s="36" t="s">
        <v>440</v>
      </c>
      <c r="H1012" s="36"/>
      <c r="I1012" s="36" t="s">
        <v>473</v>
      </c>
      <c r="J1012" s="36" t="s">
        <v>687</v>
      </c>
      <c r="K1012" s="36"/>
      <c r="L1012" s="38">
        <v>47253</v>
      </c>
      <c r="M1012" s="38"/>
      <c r="N1012" s="36">
        <v>138</v>
      </c>
      <c r="O1012" s="36">
        <v>0</v>
      </c>
      <c r="P1012" s="36">
        <v>3.69</v>
      </c>
      <c r="Q1012" s="36">
        <v>0</v>
      </c>
      <c r="R1012" s="36" t="s">
        <v>458</v>
      </c>
      <c r="S1012" s="36" t="s">
        <v>3167</v>
      </c>
      <c r="T1012" s="36" t="s">
        <v>3167</v>
      </c>
      <c r="U1012" s="36" t="s">
        <v>460</v>
      </c>
      <c r="V1012" s="38"/>
      <c r="W1012" s="38"/>
      <c r="X1012" s="38"/>
      <c r="Y1012" s="38"/>
      <c r="Z1012" s="36" t="s">
        <v>5001</v>
      </c>
      <c r="AA1012" s="36" t="s">
        <v>462</v>
      </c>
      <c r="AB1012" s="36"/>
      <c r="AC1012" s="36"/>
      <c r="AD1012" s="36"/>
      <c r="AE1012" s="36">
        <v>111243</v>
      </c>
      <c r="AF1012" s="36">
        <v>111242</v>
      </c>
      <c r="AG1012" s="36"/>
    </row>
    <row r="1013" spans="1:33" ht="52.5" customHeight="1" x14ac:dyDescent="0.25">
      <c r="A1013" s="36" t="s">
        <v>5002</v>
      </c>
      <c r="B1013" s="36" t="s">
        <v>5003</v>
      </c>
      <c r="C1013" s="36"/>
      <c r="D1013" s="36"/>
      <c r="E1013" s="36" t="s">
        <v>2697</v>
      </c>
      <c r="F1013" s="36" t="s">
        <v>2705</v>
      </c>
      <c r="G1013" s="36" t="s">
        <v>440</v>
      </c>
      <c r="H1013" s="36"/>
      <c r="I1013" s="36" t="s">
        <v>473</v>
      </c>
      <c r="J1013" s="36" t="s">
        <v>1003</v>
      </c>
      <c r="K1013" s="36"/>
      <c r="L1013" s="38">
        <v>47253</v>
      </c>
      <c r="M1013" s="38"/>
      <c r="N1013" s="36">
        <v>138</v>
      </c>
      <c r="O1013" s="36">
        <v>0</v>
      </c>
      <c r="P1013" s="36">
        <v>14.6</v>
      </c>
      <c r="Q1013" s="36">
        <v>0</v>
      </c>
      <c r="R1013" s="36" t="s">
        <v>458</v>
      </c>
      <c r="S1013" s="36" t="s">
        <v>2697</v>
      </c>
      <c r="T1013" s="36" t="s">
        <v>2697</v>
      </c>
      <c r="U1013" s="36" t="s">
        <v>475</v>
      </c>
      <c r="V1013" s="38"/>
      <c r="W1013" s="38"/>
      <c r="X1013" s="38"/>
      <c r="Y1013" s="38"/>
      <c r="Z1013" s="36" t="s">
        <v>5004</v>
      </c>
      <c r="AA1013" s="36" t="s">
        <v>462</v>
      </c>
      <c r="AB1013" s="36"/>
      <c r="AC1013" s="36"/>
      <c r="AD1013" s="36"/>
      <c r="AE1013" s="36">
        <v>111246</v>
      </c>
      <c r="AF1013" s="36">
        <v>111245</v>
      </c>
      <c r="AG1013" s="36"/>
    </row>
    <row r="1014" spans="1:33" ht="52.5" customHeight="1" x14ac:dyDescent="0.25">
      <c r="A1014" s="36">
        <v>111280</v>
      </c>
      <c r="B1014" s="36" t="s">
        <v>5005</v>
      </c>
      <c r="C1014" s="36" t="s">
        <v>5006</v>
      </c>
      <c r="D1014" s="36"/>
      <c r="E1014" s="36" t="s">
        <v>5007</v>
      </c>
      <c r="F1014" s="36" t="s">
        <v>774</v>
      </c>
      <c r="G1014" s="36" t="s">
        <v>440</v>
      </c>
      <c r="H1014" s="36"/>
      <c r="I1014" s="36" t="s">
        <v>473</v>
      </c>
      <c r="J1014" s="36" t="s">
        <v>5008</v>
      </c>
      <c r="K1014" s="36" t="s">
        <v>5009</v>
      </c>
      <c r="L1014" s="38">
        <v>47253</v>
      </c>
      <c r="M1014" s="38"/>
      <c r="N1014" s="36">
        <v>138</v>
      </c>
      <c r="O1014" s="36">
        <v>0</v>
      </c>
      <c r="P1014" s="36">
        <v>15.93</v>
      </c>
      <c r="Q1014" s="36">
        <v>0</v>
      </c>
      <c r="R1014" s="36" t="s">
        <v>458</v>
      </c>
      <c r="S1014" s="36" t="s">
        <v>818</v>
      </c>
      <c r="T1014" s="36" t="s">
        <v>774</v>
      </c>
      <c r="U1014" s="36" t="s">
        <v>460</v>
      </c>
      <c r="V1014" s="38"/>
      <c r="W1014" s="38"/>
      <c r="X1014" s="38"/>
      <c r="Y1014" s="38"/>
      <c r="Z1014" s="36" t="s">
        <v>5010</v>
      </c>
      <c r="AA1014" s="36" t="s">
        <v>462</v>
      </c>
      <c r="AB1014" s="36"/>
      <c r="AC1014" s="36"/>
      <c r="AD1014" s="36"/>
      <c r="AE1014" s="36">
        <v>111281</v>
      </c>
      <c r="AF1014" s="36">
        <v>111280</v>
      </c>
      <c r="AG1014" s="36"/>
    </row>
    <row r="1015" spans="1:33" ht="52.5" customHeight="1" x14ac:dyDescent="0.25">
      <c r="A1015" s="36">
        <v>111282</v>
      </c>
      <c r="B1015" s="36" t="s">
        <v>5011</v>
      </c>
      <c r="C1015" s="36" t="s">
        <v>5012</v>
      </c>
      <c r="D1015" s="36"/>
      <c r="E1015" s="36" t="s">
        <v>2233</v>
      </c>
      <c r="F1015" s="36" t="s">
        <v>5013</v>
      </c>
      <c r="G1015" s="36" t="s">
        <v>440</v>
      </c>
      <c r="H1015" s="36"/>
      <c r="I1015" s="36" t="s">
        <v>473</v>
      </c>
      <c r="J1015" s="36" t="s">
        <v>5008</v>
      </c>
      <c r="K1015" s="36" t="s">
        <v>2699</v>
      </c>
      <c r="L1015" s="38">
        <v>47253</v>
      </c>
      <c r="M1015" s="38"/>
      <c r="N1015" s="36">
        <v>138</v>
      </c>
      <c r="O1015" s="36">
        <v>0</v>
      </c>
      <c r="P1015" s="36">
        <v>12.8643</v>
      </c>
      <c r="Q1015" s="36">
        <v>0</v>
      </c>
      <c r="R1015" s="36" t="s">
        <v>458</v>
      </c>
      <c r="S1015" s="36" t="s">
        <v>2324</v>
      </c>
      <c r="T1015" s="36" t="s">
        <v>2324</v>
      </c>
      <c r="U1015" s="36" t="s">
        <v>460</v>
      </c>
      <c r="V1015" s="38"/>
      <c r="W1015" s="38"/>
      <c r="X1015" s="38"/>
      <c r="Y1015" s="38"/>
      <c r="Z1015" s="36" t="s">
        <v>5014</v>
      </c>
      <c r="AA1015" s="36" t="s">
        <v>462</v>
      </c>
      <c r="AB1015" s="36"/>
      <c r="AC1015" s="36"/>
      <c r="AD1015" s="36"/>
      <c r="AE1015" s="36">
        <v>111283</v>
      </c>
      <c r="AF1015" s="36">
        <v>111282</v>
      </c>
      <c r="AG1015" s="36"/>
    </row>
    <row r="1016" spans="1:33" ht="52.5" customHeight="1" x14ac:dyDescent="0.25">
      <c r="A1016" s="36">
        <v>111372</v>
      </c>
      <c r="B1016" s="36" t="s">
        <v>5015</v>
      </c>
      <c r="C1016" s="36" t="s">
        <v>5016</v>
      </c>
      <c r="D1016" s="36"/>
      <c r="E1016" s="36" t="s">
        <v>1359</v>
      </c>
      <c r="F1016" s="36"/>
      <c r="G1016" s="36" t="s">
        <v>440</v>
      </c>
      <c r="H1016" s="36"/>
      <c r="I1016" s="36" t="s">
        <v>473</v>
      </c>
      <c r="J1016" s="36" t="s">
        <v>687</v>
      </c>
      <c r="K1016" s="36"/>
      <c r="L1016" s="38">
        <v>47253</v>
      </c>
      <c r="M1016" s="38"/>
      <c r="N1016" s="36">
        <v>138</v>
      </c>
      <c r="O1016" s="36">
        <v>0</v>
      </c>
      <c r="P1016" s="36">
        <v>0</v>
      </c>
      <c r="Q1016" s="36">
        <v>0</v>
      </c>
      <c r="R1016" s="36" t="s">
        <v>458</v>
      </c>
      <c r="S1016" s="36" t="s">
        <v>978</v>
      </c>
      <c r="T1016" s="36"/>
      <c r="U1016" s="36" t="s">
        <v>460</v>
      </c>
      <c r="V1016" s="38"/>
      <c r="W1016" s="38"/>
      <c r="X1016" s="38"/>
      <c r="Y1016" s="38"/>
      <c r="Z1016" s="36">
        <v>7331</v>
      </c>
      <c r="AA1016" s="36" t="s">
        <v>462</v>
      </c>
      <c r="AB1016" s="36"/>
      <c r="AC1016" s="36"/>
      <c r="AD1016" s="36"/>
      <c r="AE1016" s="36">
        <v>111373</v>
      </c>
      <c r="AF1016" s="36">
        <v>111372</v>
      </c>
      <c r="AG1016" s="36"/>
    </row>
    <row r="1017" spans="1:33" ht="52.5" customHeight="1" x14ac:dyDescent="0.25">
      <c r="A1017" s="36">
        <v>111378</v>
      </c>
      <c r="B1017" s="36" t="s">
        <v>5017</v>
      </c>
      <c r="C1017" s="36" t="s">
        <v>5018</v>
      </c>
      <c r="D1017" s="36"/>
      <c r="E1017" s="36" t="s">
        <v>5019</v>
      </c>
      <c r="F1017" s="36" t="s">
        <v>5020</v>
      </c>
      <c r="G1017" s="36" t="s">
        <v>440</v>
      </c>
      <c r="H1017" s="36"/>
      <c r="I1017" s="36" t="s">
        <v>473</v>
      </c>
      <c r="J1017" s="36" t="s">
        <v>5021</v>
      </c>
      <c r="K1017" s="36"/>
      <c r="L1017" s="38">
        <v>47253</v>
      </c>
      <c r="M1017" s="38"/>
      <c r="N1017" s="36">
        <v>138</v>
      </c>
      <c r="O1017" s="36">
        <v>0</v>
      </c>
      <c r="P1017" s="36">
        <v>0</v>
      </c>
      <c r="Q1017" s="36">
        <v>0</v>
      </c>
      <c r="R1017" s="36" t="s">
        <v>458</v>
      </c>
      <c r="S1017" s="36" t="s">
        <v>1362</v>
      </c>
      <c r="T1017" s="36" t="s">
        <v>4912</v>
      </c>
      <c r="U1017" s="36" t="s">
        <v>460</v>
      </c>
      <c r="V1017" s="38"/>
      <c r="W1017" s="38"/>
      <c r="X1017" s="38"/>
      <c r="Y1017" s="38"/>
      <c r="Z1017" s="36" t="s">
        <v>5022</v>
      </c>
      <c r="AA1017" s="36" t="s">
        <v>462</v>
      </c>
      <c r="AB1017" s="36"/>
      <c r="AC1017" s="36"/>
      <c r="AD1017" s="36"/>
      <c r="AE1017" s="36">
        <v>111379</v>
      </c>
      <c r="AF1017" s="36">
        <v>111378</v>
      </c>
      <c r="AG1017" s="36"/>
    </row>
    <row r="1018" spans="1:33" ht="52.5" customHeight="1" x14ac:dyDescent="0.25">
      <c r="A1018" s="36">
        <v>111702</v>
      </c>
      <c r="B1018" s="36" t="s">
        <v>5023</v>
      </c>
      <c r="C1018" s="36" t="s">
        <v>5024</v>
      </c>
      <c r="D1018" s="36"/>
      <c r="E1018" s="36" t="s">
        <v>5025</v>
      </c>
      <c r="F1018" s="36"/>
      <c r="G1018" s="36" t="s">
        <v>440</v>
      </c>
      <c r="H1018" s="36"/>
      <c r="I1018" s="36" t="s">
        <v>195</v>
      </c>
      <c r="J1018" s="36" t="s">
        <v>768</v>
      </c>
      <c r="K1018" s="36" t="s">
        <v>5026</v>
      </c>
      <c r="L1018" s="38">
        <v>47253</v>
      </c>
      <c r="M1018" s="38"/>
      <c r="N1018" s="36">
        <v>138</v>
      </c>
      <c r="O1018" s="36">
        <v>1.4</v>
      </c>
      <c r="P1018" s="36">
        <v>0</v>
      </c>
      <c r="Q1018" s="36">
        <v>0</v>
      </c>
      <c r="R1018" s="36" t="s">
        <v>458</v>
      </c>
      <c r="S1018" s="36" t="s">
        <v>1194</v>
      </c>
      <c r="T1018" s="36"/>
      <c r="U1018" s="36" t="s">
        <v>460</v>
      </c>
      <c r="V1018" s="38"/>
      <c r="W1018" s="38">
        <v>45694</v>
      </c>
      <c r="X1018" s="38">
        <v>46100</v>
      </c>
      <c r="Y1018" s="38"/>
      <c r="Z1018" s="36" t="s">
        <v>5027</v>
      </c>
      <c r="AA1018" s="36" t="s">
        <v>462</v>
      </c>
      <c r="AB1018" s="36"/>
      <c r="AC1018" s="36"/>
      <c r="AD1018" s="36"/>
      <c r="AE1018" s="36">
        <v>111703</v>
      </c>
      <c r="AF1018" s="36">
        <v>111702</v>
      </c>
      <c r="AG1018" s="36"/>
    </row>
    <row r="1019" spans="1:33" ht="52.5" customHeight="1" x14ac:dyDescent="0.25">
      <c r="A1019" s="36">
        <v>100136</v>
      </c>
      <c r="B1019" s="36" t="s">
        <v>5028</v>
      </c>
      <c r="C1019" s="36"/>
      <c r="D1019" s="36"/>
      <c r="E1019" s="36" t="s">
        <v>4903</v>
      </c>
      <c r="F1019" s="36" t="s">
        <v>4903</v>
      </c>
      <c r="G1019" s="36" t="s">
        <v>440</v>
      </c>
      <c r="H1019" s="36"/>
      <c r="I1019" s="36" t="s">
        <v>679</v>
      </c>
      <c r="J1019" s="36" t="s">
        <v>5029</v>
      </c>
      <c r="K1019" s="36"/>
      <c r="L1019" s="38">
        <v>47253</v>
      </c>
      <c r="M1019" s="38"/>
      <c r="N1019" s="36">
        <v>345</v>
      </c>
      <c r="O1019" s="36">
        <v>0</v>
      </c>
      <c r="P1019" s="36">
        <v>0</v>
      </c>
      <c r="Q1019" s="36">
        <v>0</v>
      </c>
      <c r="R1019" s="36" t="s">
        <v>458</v>
      </c>
      <c r="S1019" s="36" t="s">
        <v>681</v>
      </c>
      <c r="T1019" s="36" t="s">
        <v>681</v>
      </c>
      <c r="U1019" s="36" t="s">
        <v>520</v>
      </c>
      <c r="V1019" s="38" t="s">
        <v>3656</v>
      </c>
      <c r="W1019" s="38">
        <v>45415</v>
      </c>
      <c r="X1019" s="38">
        <v>45440</v>
      </c>
      <c r="Y1019" s="38">
        <v>45793</v>
      </c>
      <c r="Z1019" s="36" t="s">
        <v>5030</v>
      </c>
      <c r="AA1019" s="36" t="s">
        <v>462</v>
      </c>
      <c r="AB1019" s="36"/>
      <c r="AC1019" s="36"/>
      <c r="AD1019" s="36"/>
      <c r="AE1019" s="36">
        <v>111877</v>
      </c>
      <c r="AF1019" s="36">
        <v>100136</v>
      </c>
      <c r="AG1019" s="36"/>
    </row>
    <row r="1020" spans="1:33" ht="52.5" customHeight="1" x14ac:dyDescent="0.25">
      <c r="A1020" s="36">
        <v>111533</v>
      </c>
      <c r="B1020" s="36" t="s">
        <v>5031</v>
      </c>
      <c r="C1020" s="36" t="s">
        <v>5032</v>
      </c>
      <c r="D1020" s="36"/>
      <c r="E1020" s="36" t="s">
        <v>1242</v>
      </c>
      <c r="F1020" s="36" t="s">
        <v>5033</v>
      </c>
      <c r="G1020" s="36" t="s">
        <v>440</v>
      </c>
      <c r="H1020" s="36"/>
      <c r="I1020" s="36" t="s">
        <v>4875</v>
      </c>
      <c r="J1020" s="36" t="s">
        <v>5034</v>
      </c>
      <c r="K1020" s="36"/>
      <c r="L1020" s="38">
        <v>47253</v>
      </c>
      <c r="M1020" s="38"/>
      <c r="N1020" s="36">
        <v>138</v>
      </c>
      <c r="O1020" s="36">
        <v>0</v>
      </c>
      <c r="P1020" s="36">
        <v>0</v>
      </c>
      <c r="Q1020" s="36">
        <v>0</v>
      </c>
      <c r="R1020" s="36" t="s">
        <v>458</v>
      </c>
      <c r="S1020" s="36" t="s">
        <v>1242</v>
      </c>
      <c r="T1020" s="36" t="s">
        <v>1242</v>
      </c>
      <c r="U1020" s="36" t="s">
        <v>460</v>
      </c>
      <c r="V1020" s="38"/>
      <c r="W1020" s="38"/>
      <c r="X1020" s="38"/>
      <c r="Y1020" s="38"/>
      <c r="Z1020" s="36"/>
      <c r="AA1020" s="36" t="s">
        <v>462</v>
      </c>
      <c r="AB1020" s="36" t="s">
        <v>478</v>
      </c>
      <c r="AC1020" s="36"/>
      <c r="AD1020" s="36"/>
      <c r="AE1020" s="36">
        <v>111534</v>
      </c>
      <c r="AF1020" s="36">
        <v>111533</v>
      </c>
      <c r="AG1020" s="36"/>
    </row>
    <row r="1021" spans="1:33" ht="52.5" customHeight="1" x14ac:dyDescent="0.25">
      <c r="A1021" s="36">
        <v>110172</v>
      </c>
      <c r="B1021" s="36" t="s">
        <v>5035</v>
      </c>
      <c r="C1021" s="36" t="s">
        <v>5036</v>
      </c>
      <c r="D1021" s="36"/>
      <c r="E1021" s="36" t="s">
        <v>4515</v>
      </c>
      <c r="F1021" s="36"/>
      <c r="G1021" s="36" t="s">
        <v>496</v>
      </c>
      <c r="H1021" s="36"/>
      <c r="I1021" s="36" t="s">
        <v>473</v>
      </c>
      <c r="J1021" s="36" t="s">
        <v>1003</v>
      </c>
      <c r="K1021" s="36"/>
      <c r="L1021" s="38">
        <v>47253</v>
      </c>
      <c r="M1021" s="38"/>
      <c r="N1021" s="36">
        <v>138</v>
      </c>
      <c r="O1021" s="36">
        <v>0</v>
      </c>
      <c r="P1021" s="36">
        <v>0</v>
      </c>
      <c r="Q1021" s="36">
        <v>0</v>
      </c>
      <c r="R1021" s="36" t="s">
        <v>458</v>
      </c>
      <c r="S1021" s="36" t="s">
        <v>978</v>
      </c>
      <c r="T1021" s="36"/>
      <c r="U1021" s="36" t="s">
        <v>460</v>
      </c>
      <c r="V1021" s="38"/>
      <c r="W1021" s="38"/>
      <c r="X1021" s="38"/>
      <c r="Y1021" s="38"/>
      <c r="Z1021" s="36"/>
      <c r="AA1021" s="36" t="s">
        <v>462</v>
      </c>
      <c r="AB1021" s="36"/>
      <c r="AC1021" s="36"/>
      <c r="AD1021" s="36"/>
      <c r="AE1021" s="36">
        <v>110173</v>
      </c>
      <c r="AF1021" s="36">
        <v>110172</v>
      </c>
      <c r="AG1021" s="36"/>
    </row>
    <row r="1022" spans="1:33" ht="52.5" customHeight="1" x14ac:dyDescent="0.25">
      <c r="A1022" s="36">
        <v>109874</v>
      </c>
      <c r="B1022" s="36" t="s">
        <v>5037</v>
      </c>
      <c r="C1022" s="36" t="s">
        <v>5037</v>
      </c>
      <c r="D1022" s="36"/>
      <c r="E1022" s="36" t="s">
        <v>5038</v>
      </c>
      <c r="F1022" s="36" t="s">
        <v>5038</v>
      </c>
      <c r="G1022" s="36" t="s">
        <v>440</v>
      </c>
      <c r="H1022" s="36"/>
      <c r="I1022" s="36" t="s">
        <v>195</v>
      </c>
      <c r="J1022" s="36" t="s">
        <v>613</v>
      </c>
      <c r="K1022" s="36" t="s">
        <v>5039</v>
      </c>
      <c r="L1022" s="38">
        <v>47253</v>
      </c>
      <c r="M1022" s="38"/>
      <c r="N1022" s="36">
        <v>345</v>
      </c>
      <c r="O1022" s="36">
        <v>0</v>
      </c>
      <c r="P1022" s="36">
        <v>0</v>
      </c>
      <c r="Q1022" s="36">
        <v>0</v>
      </c>
      <c r="R1022" s="36" t="s">
        <v>458</v>
      </c>
      <c r="S1022" s="36" t="s">
        <v>615</v>
      </c>
      <c r="T1022" s="36" t="s">
        <v>615</v>
      </c>
      <c r="U1022" s="36" t="s">
        <v>475</v>
      </c>
      <c r="V1022" s="38"/>
      <c r="W1022" s="38"/>
      <c r="X1022" s="38"/>
      <c r="Y1022" s="38"/>
      <c r="Z1022" s="36"/>
      <c r="AA1022" s="36" t="s">
        <v>462</v>
      </c>
      <c r="AB1022" s="36"/>
      <c r="AC1022" s="36"/>
      <c r="AD1022" s="36"/>
      <c r="AE1022" s="36">
        <v>109875</v>
      </c>
      <c r="AF1022" s="36">
        <v>109874</v>
      </c>
      <c r="AG1022" s="36"/>
    </row>
    <row r="1023" spans="1:33" ht="52.5" customHeight="1" x14ac:dyDescent="0.25">
      <c r="A1023" s="36">
        <v>109890</v>
      </c>
      <c r="B1023" s="36" t="s">
        <v>5040</v>
      </c>
      <c r="C1023" s="36" t="s">
        <v>5040</v>
      </c>
      <c r="D1023" s="36"/>
      <c r="E1023" s="36" t="s">
        <v>5041</v>
      </c>
      <c r="F1023" s="36" t="s">
        <v>5042</v>
      </c>
      <c r="G1023" s="36" t="s">
        <v>496</v>
      </c>
      <c r="H1023" s="36"/>
      <c r="I1023" s="36" t="s">
        <v>195</v>
      </c>
      <c r="J1023" s="36" t="s">
        <v>613</v>
      </c>
      <c r="K1023" s="36" t="s">
        <v>5043</v>
      </c>
      <c r="L1023" s="38">
        <v>47253</v>
      </c>
      <c r="M1023" s="38"/>
      <c r="N1023" s="36">
        <v>138</v>
      </c>
      <c r="O1023" s="36">
        <v>0</v>
      </c>
      <c r="P1023" s="36">
        <v>22.4</v>
      </c>
      <c r="Q1023" s="36">
        <v>0</v>
      </c>
      <c r="R1023" s="36" t="s">
        <v>458</v>
      </c>
      <c r="S1023" s="36" t="s">
        <v>1173</v>
      </c>
      <c r="T1023" s="36" t="s">
        <v>991</v>
      </c>
      <c r="U1023" s="36" t="s">
        <v>520</v>
      </c>
      <c r="V1023" s="38"/>
      <c r="W1023" s="38"/>
      <c r="X1023" s="38"/>
      <c r="Y1023" s="38"/>
      <c r="Z1023" s="36"/>
      <c r="AA1023" s="36" t="s">
        <v>462</v>
      </c>
      <c r="AB1023" s="36"/>
      <c r="AC1023" s="36"/>
      <c r="AD1023" s="36"/>
      <c r="AE1023" s="36">
        <v>109891</v>
      </c>
      <c r="AF1023" s="36">
        <v>109890</v>
      </c>
      <c r="AG1023" s="36"/>
    </row>
    <row r="1024" spans="1:33" ht="52.5" customHeight="1" x14ac:dyDescent="0.25">
      <c r="A1024" s="36">
        <v>109851</v>
      </c>
      <c r="B1024" s="36" t="s">
        <v>5044</v>
      </c>
      <c r="C1024" s="36" t="s">
        <v>5044</v>
      </c>
      <c r="D1024" s="36"/>
      <c r="E1024" s="36" t="s">
        <v>5045</v>
      </c>
      <c r="F1024" s="36" t="s">
        <v>1170</v>
      </c>
      <c r="G1024" s="36" t="s">
        <v>496</v>
      </c>
      <c r="H1024" s="36"/>
      <c r="I1024" s="36" t="s">
        <v>195</v>
      </c>
      <c r="J1024" s="36" t="s">
        <v>613</v>
      </c>
      <c r="K1024" s="36" t="s">
        <v>5046</v>
      </c>
      <c r="L1024" s="38">
        <v>47253</v>
      </c>
      <c r="M1024" s="38"/>
      <c r="N1024" s="36">
        <v>345</v>
      </c>
      <c r="O1024" s="36">
        <v>0</v>
      </c>
      <c r="P1024" s="36">
        <v>0</v>
      </c>
      <c r="Q1024" s="36">
        <v>600</v>
      </c>
      <c r="R1024" s="36" t="s">
        <v>458</v>
      </c>
      <c r="S1024" s="36" t="s">
        <v>1173</v>
      </c>
      <c r="T1024" s="36" t="s">
        <v>1173</v>
      </c>
      <c r="U1024" s="36" t="s">
        <v>520</v>
      </c>
      <c r="V1024" s="38"/>
      <c r="W1024" s="38"/>
      <c r="X1024" s="38"/>
      <c r="Y1024" s="38"/>
      <c r="Z1024" s="36"/>
      <c r="AA1024" s="36" t="s">
        <v>462</v>
      </c>
      <c r="AB1024" s="36"/>
      <c r="AC1024" s="36"/>
      <c r="AD1024" s="36"/>
      <c r="AE1024" s="36">
        <v>109852</v>
      </c>
      <c r="AF1024" s="36">
        <v>109851</v>
      </c>
      <c r="AG1024" s="36"/>
    </row>
    <row r="1025" spans="1:33" ht="52.5" customHeight="1" x14ac:dyDescent="0.25">
      <c r="A1025" s="36" t="s">
        <v>5047</v>
      </c>
      <c r="B1025" s="36" t="s">
        <v>5048</v>
      </c>
      <c r="C1025" s="36" t="s">
        <v>5049</v>
      </c>
      <c r="D1025" s="36"/>
      <c r="E1025" s="36" t="s">
        <v>5050</v>
      </c>
      <c r="F1025" s="36" t="s">
        <v>5050</v>
      </c>
      <c r="G1025" s="36" t="s">
        <v>496</v>
      </c>
      <c r="H1025" s="36"/>
      <c r="I1025" s="36" t="s">
        <v>195</v>
      </c>
      <c r="J1025" s="36" t="s">
        <v>613</v>
      </c>
      <c r="K1025" s="36" t="s">
        <v>5051</v>
      </c>
      <c r="L1025" s="38">
        <v>47253</v>
      </c>
      <c r="M1025" s="38"/>
      <c r="N1025" s="36">
        <v>138</v>
      </c>
      <c r="O1025" s="36">
        <v>0</v>
      </c>
      <c r="P1025" s="36">
        <v>0</v>
      </c>
      <c r="Q1025" s="36">
        <v>0</v>
      </c>
      <c r="R1025" s="36" t="s">
        <v>458</v>
      </c>
      <c r="S1025" s="36" t="s">
        <v>1173</v>
      </c>
      <c r="T1025" s="36" t="s">
        <v>1173</v>
      </c>
      <c r="U1025" s="36" t="s">
        <v>520</v>
      </c>
      <c r="V1025" s="38"/>
      <c r="W1025" s="38"/>
      <c r="X1025" s="38"/>
      <c r="Y1025" s="38"/>
      <c r="Z1025" s="36"/>
      <c r="AA1025" s="36" t="s">
        <v>462</v>
      </c>
      <c r="AB1025" s="36"/>
      <c r="AC1025" s="36"/>
      <c r="AD1025" s="36"/>
      <c r="AE1025" s="36">
        <v>109887</v>
      </c>
      <c r="AF1025" s="36">
        <v>109886</v>
      </c>
      <c r="AG1025" s="36"/>
    </row>
    <row r="1026" spans="1:33" ht="52.5" customHeight="1" x14ac:dyDescent="0.25">
      <c r="A1026" s="36">
        <v>110038</v>
      </c>
      <c r="B1026" s="36" t="s">
        <v>5052</v>
      </c>
      <c r="C1026" s="36" t="s">
        <v>5052</v>
      </c>
      <c r="D1026" s="36"/>
      <c r="E1026" s="36" t="s">
        <v>5053</v>
      </c>
      <c r="F1026" s="36" t="s">
        <v>5053</v>
      </c>
      <c r="G1026" s="36" t="s">
        <v>440</v>
      </c>
      <c r="H1026" s="36"/>
      <c r="I1026" s="36" t="s">
        <v>195</v>
      </c>
      <c r="J1026" s="36" t="s">
        <v>613</v>
      </c>
      <c r="K1026" s="36" t="s">
        <v>5054</v>
      </c>
      <c r="L1026" s="38">
        <v>47253</v>
      </c>
      <c r="M1026" s="38"/>
      <c r="N1026" s="36">
        <v>345</v>
      </c>
      <c r="O1026" s="36">
        <v>0</v>
      </c>
      <c r="P1026" s="36">
        <v>0</v>
      </c>
      <c r="Q1026" s="36">
        <v>0</v>
      </c>
      <c r="R1026" s="36" t="s">
        <v>458</v>
      </c>
      <c r="S1026" s="36" t="s">
        <v>615</v>
      </c>
      <c r="T1026" s="36" t="s">
        <v>615</v>
      </c>
      <c r="U1026" s="36" t="s">
        <v>475</v>
      </c>
      <c r="V1026" s="38"/>
      <c r="W1026" s="38"/>
      <c r="X1026" s="38"/>
      <c r="Y1026" s="38"/>
      <c r="Z1026" s="36"/>
      <c r="AA1026" s="36" t="s">
        <v>462</v>
      </c>
      <c r="AB1026" s="36"/>
      <c r="AC1026" s="36"/>
      <c r="AD1026" s="36"/>
      <c r="AE1026" s="36">
        <v>110039</v>
      </c>
      <c r="AF1026" s="36">
        <v>110038</v>
      </c>
      <c r="AG1026" s="36"/>
    </row>
    <row r="1027" spans="1:33" ht="52.5" customHeight="1" x14ac:dyDescent="0.25">
      <c r="A1027" s="36">
        <v>110132</v>
      </c>
      <c r="B1027" s="36" t="s">
        <v>5055</v>
      </c>
      <c r="C1027" s="36" t="s">
        <v>5056</v>
      </c>
      <c r="D1027" s="36"/>
      <c r="E1027" s="36" t="s">
        <v>5057</v>
      </c>
      <c r="F1027" s="36"/>
      <c r="G1027" s="36" t="s">
        <v>496</v>
      </c>
      <c r="H1027" s="36"/>
      <c r="I1027" s="36" t="s">
        <v>473</v>
      </c>
      <c r="J1027" s="36" t="s">
        <v>3346</v>
      </c>
      <c r="K1027" s="36"/>
      <c r="L1027" s="38">
        <v>47253</v>
      </c>
      <c r="M1027" s="38"/>
      <c r="N1027" s="36">
        <v>138</v>
      </c>
      <c r="O1027" s="36">
        <v>0</v>
      </c>
      <c r="P1027" s="36">
        <v>0</v>
      </c>
      <c r="Q1027" s="36">
        <v>0</v>
      </c>
      <c r="R1027" s="36" t="s">
        <v>458</v>
      </c>
      <c r="S1027" s="36" t="s">
        <v>1242</v>
      </c>
      <c r="T1027" s="36"/>
      <c r="U1027" s="36" t="s">
        <v>460</v>
      </c>
      <c r="V1027" s="38"/>
      <c r="W1027" s="38"/>
      <c r="X1027" s="38"/>
      <c r="Y1027" s="38"/>
      <c r="Z1027" s="36"/>
      <c r="AA1027" s="36" t="s">
        <v>462</v>
      </c>
      <c r="AB1027" s="36"/>
      <c r="AC1027" s="36"/>
      <c r="AD1027" s="36"/>
      <c r="AE1027" s="36">
        <v>110133</v>
      </c>
      <c r="AF1027" s="36">
        <v>110132</v>
      </c>
      <c r="AG1027" s="36"/>
    </row>
    <row r="1028" spans="1:33" ht="52.5" customHeight="1" x14ac:dyDescent="0.25">
      <c r="A1028" s="36">
        <v>110024</v>
      </c>
      <c r="B1028" s="36" t="s">
        <v>5058</v>
      </c>
      <c r="C1028" s="36" t="s">
        <v>5058</v>
      </c>
      <c r="D1028" s="36"/>
      <c r="E1028" s="36" t="s">
        <v>2357</v>
      </c>
      <c r="F1028" s="36" t="s">
        <v>5059</v>
      </c>
      <c r="G1028" s="36" t="s">
        <v>440</v>
      </c>
      <c r="H1028" s="36"/>
      <c r="I1028" s="36" t="s">
        <v>195</v>
      </c>
      <c r="J1028" s="36" t="s">
        <v>613</v>
      </c>
      <c r="K1028" s="36" t="s">
        <v>5060</v>
      </c>
      <c r="L1028" s="38">
        <v>47253</v>
      </c>
      <c r="M1028" s="38"/>
      <c r="N1028" s="36">
        <v>138</v>
      </c>
      <c r="O1028" s="36">
        <v>0</v>
      </c>
      <c r="P1028" s="36">
        <v>34.5</v>
      </c>
      <c r="Q1028" s="36">
        <v>0</v>
      </c>
      <c r="R1028" s="36" t="s">
        <v>458</v>
      </c>
      <c r="S1028" s="36" t="s">
        <v>1132</v>
      </c>
      <c r="T1028" s="36" t="s">
        <v>695</v>
      </c>
      <c r="U1028" s="36" t="s">
        <v>475</v>
      </c>
      <c r="V1028" s="38"/>
      <c r="W1028" s="38"/>
      <c r="X1028" s="38"/>
      <c r="Y1028" s="38"/>
      <c r="Z1028" s="36"/>
      <c r="AA1028" s="36" t="s">
        <v>462</v>
      </c>
      <c r="AB1028" s="36"/>
      <c r="AC1028" s="36"/>
      <c r="AD1028" s="36"/>
      <c r="AE1028" s="36">
        <v>110025</v>
      </c>
      <c r="AF1028" s="36">
        <v>110024</v>
      </c>
      <c r="AG1028" s="36"/>
    </row>
    <row r="1029" spans="1:33" ht="52.5" customHeight="1" x14ac:dyDescent="0.25">
      <c r="A1029" s="36">
        <v>103303</v>
      </c>
      <c r="B1029" s="36" t="s">
        <v>5061</v>
      </c>
      <c r="C1029" s="36" t="s">
        <v>5062</v>
      </c>
      <c r="D1029" s="36"/>
      <c r="E1029" s="36" t="s">
        <v>4934</v>
      </c>
      <c r="F1029" s="36" t="s">
        <v>5063</v>
      </c>
      <c r="G1029" s="36" t="s">
        <v>440</v>
      </c>
      <c r="H1029" s="36"/>
      <c r="I1029" s="36" t="s">
        <v>473</v>
      </c>
      <c r="J1029" s="36" t="s">
        <v>609</v>
      </c>
      <c r="K1029" s="36"/>
      <c r="L1029" s="38">
        <v>47254</v>
      </c>
      <c r="M1029" s="38"/>
      <c r="N1029" s="36">
        <v>138</v>
      </c>
      <c r="O1029" s="36">
        <v>0</v>
      </c>
      <c r="P1029" s="36">
        <v>14.85</v>
      </c>
      <c r="Q1029" s="36">
        <v>0</v>
      </c>
      <c r="R1029" s="36" t="s">
        <v>458</v>
      </c>
      <c r="S1029" s="36" t="s">
        <v>978</v>
      </c>
      <c r="T1029" s="36" t="s">
        <v>4912</v>
      </c>
      <c r="U1029" s="36" t="s">
        <v>460</v>
      </c>
      <c r="V1029" s="38"/>
      <c r="W1029" s="38"/>
      <c r="X1029" s="38"/>
      <c r="Y1029" s="38"/>
      <c r="Z1029" s="36" t="s">
        <v>5064</v>
      </c>
      <c r="AA1029" s="36" t="s">
        <v>462</v>
      </c>
      <c r="AB1029" s="36"/>
      <c r="AC1029" s="36"/>
      <c r="AD1029" s="36"/>
      <c r="AE1029" s="36">
        <v>103304</v>
      </c>
      <c r="AF1029" s="36">
        <v>103303</v>
      </c>
      <c r="AG1029" s="36"/>
    </row>
    <row r="1030" spans="1:33" ht="52.5" customHeight="1" x14ac:dyDescent="0.25">
      <c r="A1030" s="36" t="s">
        <v>5065</v>
      </c>
      <c r="B1030" s="36" t="s">
        <v>5003</v>
      </c>
      <c r="C1030" s="36"/>
      <c r="D1030" s="36"/>
      <c r="E1030" s="36" t="s">
        <v>2705</v>
      </c>
      <c r="F1030" s="36" t="s">
        <v>470</v>
      </c>
      <c r="G1030" s="36" t="s">
        <v>440</v>
      </c>
      <c r="H1030" s="36"/>
      <c r="I1030" s="36" t="s">
        <v>473</v>
      </c>
      <c r="J1030" s="36" t="s">
        <v>1003</v>
      </c>
      <c r="K1030" s="36"/>
      <c r="L1030" s="38">
        <v>47254</v>
      </c>
      <c r="M1030" s="38"/>
      <c r="N1030" s="36">
        <v>138</v>
      </c>
      <c r="O1030" s="36">
        <v>0</v>
      </c>
      <c r="P1030" s="36">
        <v>20.5</v>
      </c>
      <c r="Q1030" s="36">
        <v>0</v>
      </c>
      <c r="R1030" s="36" t="s">
        <v>458</v>
      </c>
      <c r="S1030" s="36" t="s">
        <v>2697</v>
      </c>
      <c r="T1030" s="36" t="s">
        <v>470</v>
      </c>
      <c r="U1030" s="36" t="s">
        <v>475</v>
      </c>
      <c r="V1030" s="38"/>
      <c r="W1030" s="38"/>
      <c r="X1030" s="38"/>
      <c r="Y1030" s="38"/>
      <c r="Z1030" s="36" t="s">
        <v>5066</v>
      </c>
      <c r="AA1030" s="36" t="s">
        <v>462</v>
      </c>
      <c r="AB1030" s="36"/>
      <c r="AC1030" s="36"/>
      <c r="AD1030" s="36"/>
      <c r="AE1030" s="36">
        <v>111247</v>
      </c>
      <c r="AF1030" s="36">
        <v>111245</v>
      </c>
      <c r="AG1030" s="36"/>
    </row>
    <row r="1031" spans="1:33" ht="52.5" customHeight="1" x14ac:dyDescent="0.25">
      <c r="A1031" s="36" t="s">
        <v>5067</v>
      </c>
      <c r="B1031" s="36" t="s">
        <v>5048</v>
      </c>
      <c r="C1031" s="36" t="s">
        <v>5068</v>
      </c>
      <c r="D1031" s="36"/>
      <c r="E1031" s="36" t="s">
        <v>5050</v>
      </c>
      <c r="F1031" s="36" t="s">
        <v>5050</v>
      </c>
      <c r="G1031" s="36" t="s">
        <v>496</v>
      </c>
      <c r="H1031" s="36"/>
      <c r="I1031" s="36" t="s">
        <v>195</v>
      </c>
      <c r="J1031" s="36" t="s">
        <v>613</v>
      </c>
      <c r="K1031" s="36" t="s">
        <v>5051</v>
      </c>
      <c r="L1031" s="38">
        <v>47254</v>
      </c>
      <c r="M1031" s="38"/>
      <c r="N1031" s="36">
        <v>138</v>
      </c>
      <c r="O1031" s="36">
        <v>0</v>
      </c>
      <c r="P1031" s="36">
        <v>0</v>
      </c>
      <c r="Q1031" s="36">
        <v>0</v>
      </c>
      <c r="R1031" s="36" t="s">
        <v>1193</v>
      </c>
      <c r="S1031" s="36" t="s">
        <v>1173</v>
      </c>
      <c r="T1031" s="36" t="s">
        <v>1173</v>
      </c>
      <c r="U1031" s="36" t="s">
        <v>520</v>
      </c>
      <c r="V1031" s="38"/>
      <c r="W1031" s="38"/>
      <c r="X1031" s="38"/>
      <c r="Y1031" s="38"/>
      <c r="Z1031" s="36"/>
      <c r="AA1031" s="36" t="s">
        <v>462</v>
      </c>
      <c r="AB1031" s="36"/>
      <c r="AC1031" s="36"/>
      <c r="AD1031" s="36"/>
      <c r="AE1031" s="36">
        <v>109928</v>
      </c>
      <c r="AF1031" s="36">
        <v>109886</v>
      </c>
      <c r="AG1031" s="36"/>
    </row>
    <row r="1032" spans="1:33" ht="52.5" customHeight="1" x14ac:dyDescent="0.25">
      <c r="A1032" s="36">
        <v>103784</v>
      </c>
      <c r="B1032" s="36" t="s">
        <v>5069</v>
      </c>
      <c r="C1032" s="36"/>
      <c r="D1032" s="36"/>
      <c r="E1032" s="36" t="s">
        <v>2683</v>
      </c>
      <c r="F1032" s="36" t="s">
        <v>5070</v>
      </c>
      <c r="G1032" s="36" t="s">
        <v>440</v>
      </c>
      <c r="H1032" s="36"/>
      <c r="I1032" s="36" t="s">
        <v>658</v>
      </c>
      <c r="J1032" s="36" t="s">
        <v>659</v>
      </c>
      <c r="K1032" s="36"/>
      <c r="L1032" s="38">
        <v>47254</v>
      </c>
      <c r="M1032" s="38"/>
      <c r="N1032" s="36">
        <v>138</v>
      </c>
      <c r="O1032" s="36">
        <v>0</v>
      </c>
      <c r="P1032" s="36">
        <v>15</v>
      </c>
      <c r="Q1032" s="36">
        <v>0</v>
      </c>
      <c r="R1032" s="36" t="s">
        <v>458</v>
      </c>
      <c r="S1032" s="36" t="s">
        <v>4261</v>
      </c>
      <c r="T1032" s="36"/>
      <c r="U1032" s="36" t="s">
        <v>460</v>
      </c>
      <c r="V1032" s="38"/>
      <c r="W1032" s="38"/>
      <c r="X1032" s="38"/>
      <c r="Y1032" s="38"/>
      <c r="Z1032" s="36" t="s">
        <v>5071</v>
      </c>
      <c r="AA1032" s="36" t="s">
        <v>462</v>
      </c>
      <c r="AB1032" s="36"/>
      <c r="AC1032" s="36"/>
      <c r="AD1032" s="36"/>
      <c r="AE1032" s="36">
        <v>103785</v>
      </c>
      <c r="AF1032" s="36">
        <v>103784</v>
      </c>
      <c r="AG1032" s="36"/>
    </row>
    <row r="1033" spans="1:33" ht="52.5" customHeight="1" x14ac:dyDescent="0.25">
      <c r="A1033" s="36">
        <v>99720</v>
      </c>
      <c r="B1033" s="36" t="s">
        <v>5072</v>
      </c>
      <c r="C1033" s="36"/>
      <c r="D1033" s="36"/>
      <c r="E1033" s="36" t="s">
        <v>4847</v>
      </c>
      <c r="F1033" s="36" t="s">
        <v>5073</v>
      </c>
      <c r="G1033" s="36" t="s">
        <v>440</v>
      </c>
      <c r="H1033" s="36"/>
      <c r="I1033" s="36" t="s">
        <v>658</v>
      </c>
      <c r="J1033" s="36" t="s">
        <v>659</v>
      </c>
      <c r="K1033" s="36"/>
      <c r="L1033" s="38">
        <v>47255</v>
      </c>
      <c r="M1033" s="38"/>
      <c r="N1033" s="36">
        <v>138</v>
      </c>
      <c r="O1033" s="36">
        <v>0</v>
      </c>
      <c r="P1033" s="36">
        <v>0</v>
      </c>
      <c r="Q1033" s="36">
        <v>0</v>
      </c>
      <c r="R1033" s="36" t="s">
        <v>458</v>
      </c>
      <c r="S1033" s="36" t="s">
        <v>4261</v>
      </c>
      <c r="T1033" s="36" t="s">
        <v>4261</v>
      </c>
      <c r="U1033" s="36" t="s">
        <v>934</v>
      </c>
      <c r="V1033" s="38" t="s">
        <v>4714</v>
      </c>
      <c r="W1033" s="38">
        <v>45687</v>
      </c>
      <c r="X1033" s="38">
        <v>45895</v>
      </c>
      <c r="Y1033" s="38"/>
      <c r="Z1033" s="36" t="s">
        <v>5074</v>
      </c>
      <c r="AA1033" s="36" t="s">
        <v>462</v>
      </c>
      <c r="AB1033" s="36"/>
      <c r="AC1033" s="36"/>
      <c r="AD1033" s="36"/>
      <c r="AE1033" s="36">
        <v>99721</v>
      </c>
      <c r="AF1033" s="36">
        <v>99720</v>
      </c>
      <c r="AG1033" s="36"/>
    </row>
    <row r="1034" spans="1:33" ht="52.5" customHeight="1" x14ac:dyDescent="0.25">
      <c r="A1034" s="36">
        <v>99722</v>
      </c>
      <c r="B1034" s="36" t="s">
        <v>5075</v>
      </c>
      <c r="C1034" s="36"/>
      <c r="D1034" s="36"/>
      <c r="E1034" s="36" t="s">
        <v>5073</v>
      </c>
      <c r="F1034" s="36" t="s">
        <v>5076</v>
      </c>
      <c r="G1034" s="36" t="s">
        <v>440</v>
      </c>
      <c r="H1034" s="36"/>
      <c r="I1034" s="36" t="s">
        <v>658</v>
      </c>
      <c r="J1034" s="36" t="s">
        <v>659</v>
      </c>
      <c r="K1034" s="36"/>
      <c r="L1034" s="38">
        <v>47262</v>
      </c>
      <c r="M1034" s="38"/>
      <c r="N1034" s="36">
        <v>138</v>
      </c>
      <c r="O1034" s="36">
        <v>0</v>
      </c>
      <c r="P1034" s="36">
        <v>0</v>
      </c>
      <c r="Q1034" s="36">
        <v>0</v>
      </c>
      <c r="R1034" s="36" t="s">
        <v>458</v>
      </c>
      <c r="S1034" s="36" t="s">
        <v>4261</v>
      </c>
      <c r="T1034" s="36" t="s">
        <v>4261</v>
      </c>
      <c r="U1034" s="36" t="s">
        <v>934</v>
      </c>
      <c r="V1034" s="38" t="s">
        <v>4714</v>
      </c>
      <c r="W1034" s="38">
        <v>45687</v>
      </c>
      <c r="X1034" s="38">
        <v>45895</v>
      </c>
      <c r="Y1034" s="38"/>
      <c r="Z1034" s="36" t="s">
        <v>5077</v>
      </c>
      <c r="AA1034" s="36" t="s">
        <v>462</v>
      </c>
      <c r="AB1034" s="36"/>
      <c r="AC1034" s="36"/>
      <c r="AD1034" s="36"/>
      <c r="AE1034" s="36">
        <v>99723</v>
      </c>
      <c r="AF1034" s="36">
        <v>99722</v>
      </c>
      <c r="AG1034" s="36"/>
    </row>
    <row r="1035" spans="1:33" ht="52.5" customHeight="1" x14ac:dyDescent="0.25">
      <c r="A1035" s="36">
        <v>110397</v>
      </c>
      <c r="B1035" s="36" t="s">
        <v>5078</v>
      </c>
      <c r="C1035" s="36" t="s">
        <v>5079</v>
      </c>
      <c r="D1035" s="36" t="s">
        <v>1955</v>
      </c>
      <c r="E1035" s="36" t="s">
        <v>751</v>
      </c>
      <c r="F1035" s="36" t="s">
        <v>5080</v>
      </c>
      <c r="G1035" s="36" t="s">
        <v>496</v>
      </c>
      <c r="H1035" s="36"/>
      <c r="I1035" s="36" t="s">
        <v>574</v>
      </c>
      <c r="J1035" s="36" t="s">
        <v>2989</v>
      </c>
      <c r="K1035" s="36"/>
      <c r="L1035" s="38">
        <v>47267</v>
      </c>
      <c r="M1035" s="38"/>
      <c r="N1035" s="36">
        <v>138</v>
      </c>
      <c r="O1035" s="36">
        <v>2.6</v>
      </c>
      <c r="P1035" s="36">
        <v>0</v>
      </c>
      <c r="Q1035" s="36">
        <v>0</v>
      </c>
      <c r="R1035" s="36" t="s">
        <v>458</v>
      </c>
      <c r="S1035" s="36"/>
      <c r="T1035" s="36"/>
      <c r="U1035" s="36" t="s">
        <v>520</v>
      </c>
      <c r="V1035" s="38" t="s">
        <v>5081</v>
      </c>
      <c r="W1035" s="38"/>
      <c r="X1035" s="38"/>
      <c r="Y1035" s="38"/>
      <c r="Z1035" s="36"/>
      <c r="AA1035" s="36" t="s">
        <v>462</v>
      </c>
      <c r="AB1035" s="36" t="s">
        <v>478</v>
      </c>
      <c r="AC1035" s="36"/>
      <c r="AD1035" s="36"/>
      <c r="AE1035" s="36">
        <v>110398</v>
      </c>
      <c r="AF1035" s="36">
        <v>110397</v>
      </c>
      <c r="AG1035" s="36"/>
    </row>
    <row r="1036" spans="1:33" ht="52.5" customHeight="1" x14ac:dyDescent="0.25">
      <c r="A1036" s="36">
        <v>93661</v>
      </c>
      <c r="B1036" s="36" t="s">
        <v>5082</v>
      </c>
      <c r="C1036" s="36"/>
      <c r="D1036" s="36"/>
      <c r="E1036" s="36" t="s">
        <v>5083</v>
      </c>
      <c r="F1036" s="36" t="s">
        <v>5084</v>
      </c>
      <c r="G1036" s="36" t="s">
        <v>440</v>
      </c>
      <c r="H1036" s="36"/>
      <c r="I1036" s="36" t="s">
        <v>35</v>
      </c>
      <c r="J1036" s="36" t="s">
        <v>807</v>
      </c>
      <c r="K1036" s="36"/>
      <c r="L1036" s="38">
        <v>47267</v>
      </c>
      <c r="M1036" s="38"/>
      <c r="N1036" s="36">
        <v>138</v>
      </c>
      <c r="O1036" s="36">
        <v>12</v>
      </c>
      <c r="P1036" s="36">
        <v>0</v>
      </c>
      <c r="Q1036" s="36">
        <v>0</v>
      </c>
      <c r="R1036" s="36" t="s">
        <v>458</v>
      </c>
      <c r="S1036" s="36"/>
      <c r="T1036" s="36"/>
      <c r="U1036" s="36" t="s">
        <v>934</v>
      </c>
      <c r="V1036" s="38"/>
      <c r="W1036" s="38"/>
      <c r="X1036" s="38"/>
      <c r="Y1036" s="38"/>
      <c r="Z1036" s="36" t="s">
        <v>5085</v>
      </c>
      <c r="AA1036" s="36" t="s">
        <v>462</v>
      </c>
      <c r="AB1036" s="36"/>
      <c r="AC1036" s="36"/>
      <c r="AD1036" s="36"/>
      <c r="AE1036" s="36">
        <v>93662</v>
      </c>
      <c r="AF1036" s="36">
        <v>93661</v>
      </c>
      <c r="AG1036" s="36"/>
    </row>
    <row r="1037" spans="1:33" ht="52.5" customHeight="1" x14ac:dyDescent="0.25">
      <c r="A1037" s="36">
        <v>72051</v>
      </c>
      <c r="B1037" s="36" t="s">
        <v>5086</v>
      </c>
      <c r="C1037" s="36" t="s">
        <v>5087</v>
      </c>
      <c r="D1037" s="36"/>
      <c r="E1037" s="36" t="s">
        <v>491</v>
      </c>
      <c r="F1037" s="36" t="s">
        <v>5088</v>
      </c>
      <c r="G1037" s="36" t="s">
        <v>440</v>
      </c>
      <c r="H1037" s="36"/>
      <c r="I1037" s="36" t="s">
        <v>57</v>
      </c>
      <c r="J1037" s="36" t="s">
        <v>466</v>
      </c>
      <c r="K1037" s="36"/>
      <c r="L1037" s="38">
        <v>47268</v>
      </c>
      <c r="M1037" s="38"/>
      <c r="N1037" s="36">
        <v>138</v>
      </c>
      <c r="O1037" s="36">
        <v>0</v>
      </c>
      <c r="P1037" s="36">
        <v>0</v>
      </c>
      <c r="Q1037" s="36">
        <v>0</v>
      </c>
      <c r="R1037" s="36" t="s">
        <v>458</v>
      </c>
      <c r="S1037" s="36" t="s">
        <v>493</v>
      </c>
      <c r="T1037" s="36" t="s">
        <v>493</v>
      </c>
      <c r="U1037" s="36" t="s">
        <v>460</v>
      </c>
      <c r="V1037" s="38"/>
      <c r="W1037" s="38"/>
      <c r="X1037" s="38"/>
      <c r="Y1037" s="38"/>
      <c r="Z1037" s="36" t="s">
        <v>5089</v>
      </c>
      <c r="AA1037" s="36" t="s">
        <v>478</v>
      </c>
      <c r="AB1037" s="36" t="s">
        <v>478</v>
      </c>
      <c r="AC1037" s="36"/>
      <c r="AD1037" s="36"/>
      <c r="AE1037" s="36">
        <v>72052</v>
      </c>
      <c r="AF1037" s="36">
        <v>72051</v>
      </c>
      <c r="AG1037" s="36"/>
    </row>
    <row r="1038" spans="1:33" ht="52.5" customHeight="1" x14ac:dyDescent="0.25">
      <c r="A1038" s="36">
        <v>59260</v>
      </c>
      <c r="B1038" s="36" t="s">
        <v>5090</v>
      </c>
      <c r="C1038" s="36" t="s">
        <v>5091</v>
      </c>
      <c r="D1038" s="36" t="s">
        <v>584</v>
      </c>
      <c r="E1038" s="36" t="s">
        <v>5092</v>
      </c>
      <c r="F1038" s="36" t="s">
        <v>5093</v>
      </c>
      <c r="G1038" s="36" t="s">
        <v>440</v>
      </c>
      <c r="H1038" s="36" t="s">
        <v>5094</v>
      </c>
      <c r="I1038" s="36" t="s">
        <v>511</v>
      </c>
      <c r="J1038" s="36" t="s">
        <v>5095</v>
      </c>
      <c r="K1038" s="36">
        <v>1872</v>
      </c>
      <c r="L1038" s="38">
        <v>47268</v>
      </c>
      <c r="M1038" s="38"/>
      <c r="N1038" s="36">
        <v>69</v>
      </c>
      <c r="O1038" s="36">
        <v>0</v>
      </c>
      <c r="P1038" s="36">
        <v>13.7</v>
      </c>
      <c r="Q1038" s="36">
        <v>0</v>
      </c>
      <c r="R1038" s="36" t="s">
        <v>458</v>
      </c>
      <c r="S1038" s="36" t="s">
        <v>2876</v>
      </c>
      <c r="T1038" s="36" t="s">
        <v>2876</v>
      </c>
      <c r="U1038" s="36" t="s">
        <v>460</v>
      </c>
      <c r="V1038" s="38"/>
      <c r="W1038" s="38"/>
      <c r="X1038" s="38"/>
      <c r="Y1038" s="38"/>
      <c r="Z1038" s="36" t="s">
        <v>5096</v>
      </c>
      <c r="AA1038" s="36" t="s">
        <v>462</v>
      </c>
      <c r="AB1038" s="36" t="s">
        <v>478</v>
      </c>
      <c r="AC1038" s="36"/>
      <c r="AD1038" s="36"/>
      <c r="AE1038" s="36">
        <v>65588</v>
      </c>
      <c r="AF1038" s="36">
        <v>59260</v>
      </c>
      <c r="AG1038" s="36"/>
    </row>
    <row r="1039" spans="1:33" ht="52.5" customHeight="1" x14ac:dyDescent="0.25">
      <c r="A1039" s="36" t="s">
        <v>5097</v>
      </c>
      <c r="B1039" s="36" t="s">
        <v>5098</v>
      </c>
      <c r="C1039" s="36" t="s">
        <v>1532</v>
      </c>
      <c r="D1039" s="36"/>
      <c r="E1039" s="36" t="s">
        <v>1446</v>
      </c>
      <c r="F1039" s="36" t="s">
        <v>1533</v>
      </c>
      <c r="G1039" s="36" t="s">
        <v>440</v>
      </c>
      <c r="H1039" s="36"/>
      <c r="I1039" s="36" t="s">
        <v>57</v>
      </c>
      <c r="J1039" s="36" t="s">
        <v>466</v>
      </c>
      <c r="K1039" s="36"/>
      <c r="L1039" s="38">
        <v>47269</v>
      </c>
      <c r="M1039" s="38"/>
      <c r="N1039" s="36">
        <v>138</v>
      </c>
      <c r="O1039" s="36">
        <v>0</v>
      </c>
      <c r="P1039" s="36">
        <v>0</v>
      </c>
      <c r="Q1039" s="36">
        <v>0</v>
      </c>
      <c r="R1039" s="36" t="s">
        <v>458</v>
      </c>
      <c r="S1039" s="36" t="s">
        <v>601</v>
      </c>
      <c r="T1039" s="36" t="s">
        <v>601</v>
      </c>
      <c r="U1039" s="36" t="s">
        <v>475</v>
      </c>
      <c r="V1039" s="38" t="s">
        <v>5099</v>
      </c>
      <c r="W1039" s="38">
        <v>46097</v>
      </c>
      <c r="X1039" s="38">
        <v>46118</v>
      </c>
      <c r="Y1039" s="38">
        <v>46119</v>
      </c>
      <c r="Z1039" s="36" t="s">
        <v>1534</v>
      </c>
      <c r="AA1039" s="36" t="s">
        <v>462</v>
      </c>
      <c r="AB1039" s="36"/>
      <c r="AC1039" s="36"/>
      <c r="AD1039" s="36"/>
      <c r="AE1039" s="36">
        <v>109583</v>
      </c>
      <c r="AF1039" s="36">
        <v>109575</v>
      </c>
      <c r="AG1039" s="36"/>
    </row>
    <row r="1040" spans="1:33" ht="52.5" customHeight="1" x14ac:dyDescent="0.25">
      <c r="A1040" s="36" t="s">
        <v>5100</v>
      </c>
      <c r="B1040" s="36" t="s">
        <v>5098</v>
      </c>
      <c r="C1040" s="36" t="s">
        <v>5101</v>
      </c>
      <c r="D1040" s="36"/>
      <c r="E1040" s="36" t="s">
        <v>1542</v>
      </c>
      <c r="F1040" s="36" t="s">
        <v>5102</v>
      </c>
      <c r="G1040" s="36" t="s">
        <v>440</v>
      </c>
      <c r="H1040" s="36"/>
      <c r="I1040" s="36" t="s">
        <v>57</v>
      </c>
      <c r="J1040" s="36" t="s">
        <v>466</v>
      </c>
      <c r="K1040" s="36"/>
      <c r="L1040" s="38">
        <v>47269</v>
      </c>
      <c r="M1040" s="38"/>
      <c r="N1040" s="36">
        <v>138</v>
      </c>
      <c r="O1040" s="36">
        <v>0</v>
      </c>
      <c r="P1040" s="36">
        <v>0</v>
      </c>
      <c r="Q1040" s="36">
        <v>0</v>
      </c>
      <c r="R1040" s="36" t="s">
        <v>458</v>
      </c>
      <c r="S1040" s="36" t="s">
        <v>601</v>
      </c>
      <c r="T1040" s="36" t="s">
        <v>601</v>
      </c>
      <c r="U1040" s="36" t="s">
        <v>475</v>
      </c>
      <c r="V1040" s="38" t="s">
        <v>5099</v>
      </c>
      <c r="W1040" s="38">
        <v>46097</v>
      </c>
      <c r="X1040" s="38">
        <v>46118</v>
      </c>
      <c r="Y1040" s="38">
        <v>46119</v>
      </c>
      <c r="Z1040" s="36" t="s">
        <v>1544</v>
      </c>
      <c r="AA1040" s="36" t="s">
        <v>462</v>
      </c>
      <c r="AB1040" s="36"/>
      <c r="AC1040" s="36"/>
      <c r="AD1040" s="36"/>
      <c r="AE1040" s="36">
        <v>109584</v>
      </c>
      <c r="AF1040" s="36">
        <v>109575</v>
      </c>
      <c r="AG1040" s="36"/>
    </row>
    <row r="1041" spans="1:33" ht="52.5" customHeight="1" x14ac:dyDescent="0.25">
      <c r="A1041" s="36">
        <v>109950</v>
      </c>
      <c r="B1041" s="36" t="s">
        <v>5103</v>
      </c>
      <c r="C1041" s="36"/>
      <c r="D1041" s="36"/>
      <c r="E1041" s="36">
        <v>5425</v>
      </c>
      <c r="F1041" s="36" t="s">
        <v>5104</v>
      </c>
      <c r="G1041" s="36" t="s">
        <v>440</v>
      </c>
      <c r="H1041" s="36" t="s">
        <v>5105</v>
      </c>
      <c r="I1041" s="36" t="s">
        <v>483</v>
      </c>
      <c r="J1041" s="36" t="s">
        <v>484</v>
      </c>
      <c r="K1041" s="36" t="s">
        <v>5106</v>
      </c>
      <c r="L1041" s="38">
        <v>47269</v>
      </c>
      <c r="M1041" s="38"/>
      <c r="N1041" s="36">
        <v>138</v>
      </c>
      <c r="O1041" s="36">
        <v>0</v>
      </c>
      <c r="P1041" s="36">
        <v>0</v>
      </c>
      <c r="Q1041" s="36">
        <v>0</v>
      </c>
      <c r="R1041" s="36" t="s">
        <v>458</v>
      </c>
      <c r="S1041" s="36" t="s">
        <v>519</v>
      </c>
      <c r="T1041" s="36" t="s">
        <v>519</v>
      </c>
      <c r="U1041" s="36" t="s">
        <v>460</v>
      </c>
      <c r="V1041" s="38"/>
      <c r="W1041" s="38"/>
      <c r="X1041" s="38"/>
      <c r="Y1041" s="38"/>
      <c r="Z1041" s="36" t="s">
        <v>5107</v>
      </c>
      <c r="AA1041" s="36" t="s">
        <v>462</v>
      </c>
      <c r="AB1041" s="36"/>
      <c r="AC1041" s="36"/>
      <c r="AD1041" s="36"/>
      <c r="AE1041" s="36">
        <v>109951</v>
      </c>
      <c r="AF1041" s="36">
        <v>109950</v>
      </c>
      <c r="AG1041" s="36"/>
    </row>
    <row r="1042" spans="1:33" ht="52.5" customHeight="1" x14ac:dyDescent="0.25">
      <c r="A1042" s="36">
        <v>109966</v>
      </c>
      <c r="B1042" s="36" t="s">
        <v>5108</v>
      </c>
      <c r="C1042" s="36"/>
      <c r="D1042" s="36"/>
      <c r="E1042" s="36">
        <v>5236</v>
      </c>
      <c r="F1042" s="36" t="s">
        <v>5109</v>
      </c>
      <c r="G1042" s="36" t="s">
        <v>440</v>
      </c>
      <c r="H1042" s="36" t="s">
        <v>5110</v>
      </c>
      <c r="I1042" s="36" t="s">
        <v>483</v>
      </c>
      <c r="J1042" s="36" t="s">
        <v>484</v>
      </c>
      <c r="K1042" s="36" t="s">
        <v>5111</v>
      </c>
      <c r="L1042" s="38">
        <v>47269</v>
      </c>
      <c r="M1042" s="38"/>
      <c r="N1042" s="36">
        <v>345</v>
      </c>
      <c r="O1042" s="36">
        <v>0</v>
      </c>
      <c r="P1042" s="36">
        <v>0</v>
      </c>
      <c r="Q1042" s="36">
        <v>0</v>
      </c>
      <c r="R1042" s="36" t="s">
        <v>458</v>
      </c>
      <c r="S1042" s="36" t="s">
        <v>610</v>
      </c>
      <c r="T1042" s="36" t="s">
        <v>558</v>
      </c>
      <c r="U1042" s="36" t="s">
        <v>460</v>
      </c>
      <c r="V1042" s="38"/>
      <c r="W1042" s="38"/>
      <c r="X1042" s="38"/>
      <c r="Y1042" s="38"/>
      <c r="Z1042" s="36" t="s">
        <v>5112</v>
      </c>
      <c r="AA1042" s="36" t="s">
        <v>462</v>
      </c>
      <c r="AB1042" s="36"/>
      <c r="AC1042" s="36"/>
      <c r="AD1042" s="36"/>
      <c r="AE1042" s="36">
        <v>109967</v>
      </c>
      <c r="AF1042" s="36">
        <v>109966</v>
      </c>
      <c r="AG1042" s="36"/>
    </row>
    <row r="1043" spans="1:33" ht="52.5" customHeight="1" x14ac:dyDescent="0.25">
      <c r="A1043" s="36">
        <v>109980</v>
      </c>
      <c r="B1043" s="36" t="s">
        <v>5113</v>
      </c>
      <c r="C1043" s="36"/>
      <c r="D1043" s="36"/>
      <c r="E1043" s="36">
        <v>5162</v>
      </c>
      <c r="F1043" s="36" t="s">
        <v>5114</v>
      </c>
      <c r="G1043" s="36" t="s">
        <v>440</v>
      </c>
      <c r="H1043" s="36" t="s">
        <v>5115</v>
      </c>
      <c r="I1043" s="36" t="s">
        <v>483</v>
      </c>
      <c r="J1043" s="36" t="s">
        <v>484</v>
      </c>
      <c r="K1043" s="36" t="s">
        <v>3661</v>
      </c>
      <c r="L1043" s="38">
        <v>47269</v>
      </c>
      <c r="M1043" s="38"/>
      <c r="N1043" s="36">
        <v>138</v>
      </c>
      <c r="O1043" s="36">
        <v>0</v>
      </c>
      <c r="P1043" s="36">
        <v>0</v>
      </c>
      <c r="Q1043" s="36">
        <v>0</v>
      </c>
      <c r="R1043" s="36" t="s">
        <v>458</v>
      </c>
      <c r="S1043" s="36" t="s">
        <v>519</v>
      </c>
      <c r="T1043" s="36" t="s">
        <v>519</v>
      </c>
      <c r="U1043" s="36" t="s">
        <v>460</v>
      </c>
      <c r="V1043" s="38"/>
      <c r="W1043" s="38"/>
      <c r="X1043" s="38"/>
      <c r="Y1043" s="38"/>
      <c r="Z1043" s="36" t="s">
        <v>5116</v>
      </c>
      <c r="AA1043" s="36" t="s">
        <v>462</v>
      </c>
      <c r="AB1043" s="36"/>
      <c r="AC1043" s="36"/>
      <c r="AD1043" s="36"/>
      <c r="AE1043" s="36">
        <v>109981</v>
      </c>
      <c r="AF1043" s="36">
        <v>109980</v>
      </c>
      <c r="AG1043" s="36"/>
    </row>
    <row r="1044" spans="1:33" ht="52.5" customHeight="1" x14ac:dyDescent="0.25">
      <c r="A1044" s="36">
        <v>110569</v>
      </c>
      <c r="B1044" s="36" t="s">
        <v>5117</v>
      </c>
      <c r="C1044" s="36" t="s">
        <v>5118</v>
      </c>
      <c r="D1044" s="36" t="s">
        <v>1955</v>
      </c>
      <c r="E1044" s="36" t="s">
        <v>2940</v>
      </c>
      <c r="F1044" s="36"/>
      <c r="G1044" s="36" t="s">
        <v>496</v>
      </c>
      <c r="H1044" s="36"/>
      <c r="I1044" s="36" t="s">
        <v>586</v>
      </c>
      <c r="J1044" s="36" t="s">
        <v>833</v>
      </c>
      <c r="K1044" s="36"/>
      <c r="L1044" s="38">
        <v>47269</v>
      </c>
      <c r="M1044" s="38"/>
      <c r="N1044" s="36">
        <v>345</v>
      </c>
      <c r="O1044" s="36">
        <v>0</v>
      </c>
      <c r="P1044" s="36">
        <v>0</v>
      </c>
      <c r="Q1044" s="36">
        <v>0</v>
      </c>
      <c r="R1044" s="36" t="s">
        <v>1836</v>
      </c>
      <c r="S1044" s="36" t="s">
        <v>2943</v>
      </c>
      <c r="T1044" s="36"/>
      <c r="U1044" s="36" t="s">
        <v>460</v>
      </c>
      <c r="V1044" s="38"/>
      <c r="W1044" s="38"/>
      <c r="X1044" s="38"/>
      <c r="Y1044" s="38"/>
      <c r="Z1044" s="36">
        <v>61616</v>
      </c>
      <c r="AA1044" s="36" t="s">
        <v>462</v>
      </c>
      <c r="AB1044" s="36" t="s">
        <v>478</v>
      </c>
      <c r="AC1044" s="36"/>
      <c r="AD1044" s="36"/>
      <c r="AE1044" s="36">
        <v>110570</v>
      </c>
      <c r="AF1044" s="36">
        <v>110569</v>
      </c>
      <c r="AG1044" s="36"/>
    </row>
    <row r="1045" spans="1:33" ht="52.5" customHeight="1" x14ac:dyDescent="0.25">
      <c r="A1045" s="36" t="s">
        <v>5119</v>
      </c>
      <c r="B1045" s="36" t="s">
        <v>5120</v>
      </c>
      <c r="C1045" s="36" t="s">
        <v>5121</v>
      </c>
      <c r="D1045" s="36"/>
      <c r="E1045" s="36" t="s">
        <v>5122</v>
      </c>
      <c r="F1045" s="36" t="s">
        <v>5123</v>
      </c>
      <c r="G1045" s="36" t="s">
        <v>440</v>
      </c>
      <c r="H1045" s="36"/>
      <c r="I1045" s="36" t="s">
        <v>57</v>
      </c>
      <c r="J1045" s="36" t="s">
        <v>466</v>
      </c>
      <c r="K1045" s="36"/>
      <c r="L1045" s="38">
        <v>47269</v>
      </c>
      <c r="M1045" s="38"/>
      <c r="N1045" s="36">
        <v>138</v>
      </c>
      <c r="O1045" s="36">
        <v>0</v>
      </c>
      <c r="P1045" s="36">
        <v>0</v>
      </c>
      <c r="Q1045" s="36">
        <v>0</v>
      </c>
      <c r="R1045" s="36" t="s">
        <v>458</v>
      </c>
      <c r="S1045" s="36" t="s">
        <v>467</v>
      </c>
      <c r="T1045" s="36"/>
      <c r="U1045" s="36" t="s">
        <v>460</v>
      </c>
      <c r="V1045" s="38"/>
      <c r="W1045" s="38"/>
      <c r="X1045" s="38"/>
      <c r="Y1045" s="38"/>
      <c r="Z1045" s="36" t="s">
        <v>5124</v>
      </c>
      <c r="AA1045" s="36" t="s">
        <v>462</v>
      </c>
      <c r="AB1045" s="36"/>
      <c r="AC1045" s="36"/>
      <c r="AD1045" s="36"/>
      <c r="AE1045" s="36">
        <v>111044</v>
      </c>
      <c r="AF1045" s="36">
        <v>111043</v>
      </c>
      <c r="AG1045" s="36"/>
    </row>
    <row r="1046" spans="1:33" ht="52.5" customHeight="1" x14ac:dyDescent="0.25">
      <c r="A1046" s="36">
        <v>100071</v>
      </c>
      <c r="B1046" s="36" t="s">
        <v>5125</v>
      </c>
      <c r="C1046" s="36" t="s">
        <v>5126</v>
      </c>
      <c r="D1046" s="36" t="s">
        <v>5127</v>
      </c>
      <c r="E1046" s="36" t="s">
        <v>5128</v>
      </c>
      <c r="F1046" s="36"/>
      <c r="G1046" s="36" t="s">
        <v>496</v>
      </c>
      <c r="H1046" s="36"/>
      <c r="I1046" s="36" t="s">
        <v>511</v>
      </c>
      <c r="J1046" s="36" t="s">
        <v>833</v>
      </c>
      <c r="K1046" s="36"/>
      <c r="L1046" s="38">
        <v>47269</v>
      </c>
      <c r="M1046" s="38"/>
      <c r="N1046" s="36">
        <v>345</v>
      </c>
      <c r="O1046" s="36">
        <v>0.2</v>
      </c>
      <c r="P1046" s="36">
        <v>0</v>
      </c>
      <c r="Q1046" s="36">
        <v>0</v>
      </c>
      <c r="R1046" s="36" t="s">
        <v>458</v>
      </c>
      <c r="S1046" s="36" t="s">
        <v>740</v>
      </c>
      <c r="T1046" s="36"/>
      <c r="U1046" s="36" t="s">
        <v>460</v>
      </c>
      <c r="V1046" s="38"/>
      <c r="W1046" s="38"/>
      <c r="X1046" s="38"/>
      <c r="Y1046" s="38"/>
      <c r="Z1046" s="36" t="s">
        <v>5129</v>
      </c>
      <c r="AA1046" s="36" t="s">
        <v>462</v>
      </c>
      <c r="AB1046" s="36"/>
      <c r="AC1046" s="36"/>
      <c r="AD1046" s="36"/>
      <c r="AE1046" s="36">
        <v>100072</v>
      </c>
      <c r="AF1046" s="36">
        <v>100071</v>
      </c>
      <c r="AG1046" s="36"/>
    </row>
    <row r="1047" spans="1:33" ht="52.5" customHeight="1" x14ac:dyDescent="0.25">
      <c r="A1047" s="36">
        <v>111364</v>
      </c>
      <c r="B1047" s="36" t="s">
        <v>5130</v>
      </c>
      <c r="C1047" s="36"/>
      <c r="D1047" s="36"/>
      <c r="E1047" s="36">
        <v>5230</v>
      </c>
      <c r="F1047" s="36">
        <v>5326</v>
      </c>
      <c r="G1047" s="36" t="s">
        <v>440</v>
      </c>
      <c r="H1047" s="36"/>
      <c r="I1047" s="36" t="s">
        <v>483</v>
      </c>
      <c r="J1047" s="36" t="s">
        <v>484</v>
      </c>
      <c r="K1047" s="36"/>
      <c r="L1047" s="38">
        <v>47269</v>
      </c>
      <c r="M1047" s="38"/>
      <c r="N1047" s="36">
        <v>138</v>
      </c>
      <c r="O1047" s="36">
        <v>0</v>
      </c>
      <c r="P1047" s="36">
        <v>0</v>
      </c>
      <c r="Q1047" s="36">
        <v>0</v>
      </c>
      <c r="R1047" s="36" t="s">
        <v>458</v>
      </c>
      <c r="S1047" s="36" t="s">
        <v>519</v>
      </c>
      <c r="T1047" s="36" t="s">
        <v>519</v>
      </c>
      <c r="U1047" s="36" t="s">
        <v>460</v>
      </c>
      <c r="V1047" s="38"/>
      <c r="W1047" s="38"/>
      <c r="X1047" s="38"/>
      <c r="Y1047" s="38"/>
      <c r="Z1047" s="36" t="s">
        <v>5131</v>
      </c>
      <c r="AA1047" s="36" t="s">
        <v>462</v>
      </c>
      <c r="AB1047" s="36"/>
      <c r="AC1047" s="36"/>
      <c r="AD1047" s="36"/>
      <c r="AE1047" s="36">
        <v>111365</v>
      </c>
      <c r="AF1047" s="36">
        <v>111364</v>
      </c>
      <c r="AG1047" s="36"/>
    </row>
    <row r="1048" spans="1:33" ht="52.5" customHeight="1" x14ac:dyDescent="0.25">
      <c r="A1048" s="36" t="s">
        <v>5132</v>
      </c>
      <c r="B1048" s="36" t="s">
        <v>1425</v>
      </c>
      <c r="C1048" s="36" t="s">
        <v>5133</v>
      </c>
      <c r="D1048" s="36"/>
      <c r="E1048" s="36" t="s">
        <v>1427</v>
      </c>
      <c r="F1048" s="36" t="s">
        <v>5134</v>
      </c>
      <c r="G1048" s="36" t="s">
        <v>440</v>
      </c>
      <c r="H1048" s="36"/>
      <c r="I1048" s="36" t="s">
        <v>57</v>
      </c>
      <c r="J1048" s="36" t="s">
        <v>466</v>
      </c>
      <c r="K1048" s="36"/>
      <c r="L1048" s="38">
        <v>47269</v>
      </c>
      <c r="M1048" s="38"/>
      <c r="N1048" s="36">
        <v>345</v>
      </c>
      <c r="O1048" s="36">
        <v>0</v>
      </c>
      <c r="P1048" s="36">
        <v>0</v>
      </c>
      <c r="Q1048" s="36">
        <v>0</v>
      </c>
      <c r="R1048" s="36" t="s">
        <v>458</v>
      </c>
      <c r="S1048" s="36" t="s">
        <v>1429</v>
      </c>
      <c r="T1048" s="36" t="s">
        <v>1429</v>
      </c>
      <c r="U1048" s="36" t="s">
        <v>460</v>
      </c>
      <c r="V1048" s="38"/>
      <c r="W1048" s="38"/>
      <c r="X1048" s="38"/>
      <c r="Y1048" s="38"/>
      <c r="Z1048" s="36" t="s">
        <v>5135</v>
      </c>
      <c r="AA1048" s="36" t="s">
        <v>462</v>
      </c>
      <c r="AB1048" s="36" t="s">
        <v>478</v>
      </c>
      <c r="AC1048" s="36"/>
      <c r="AD1048" s="36"/>
      <c r="AE1048" s="36">
        <v>112119</v>
      </c>
      <c r="AF1048" s="36">
        <v>110068</v>
      </c>
      <c r="AG1048" s="36"/>
    </row>
    <row r="1049" spans="1:33" ht="52.5" customHeight="1" x14ac:dyDescent="0.25">
      <c r="A1049" s="36" t="s">
        <v>5136</v>
      </c>
      <c r="B1049" s="36" t="s">
        <v>5098</v>
      </c>
      <c r="C1049" s="36" t="s">
        <v>5137</v>
      </c>
      <c r="D1049" s="36"/>
      <c r="E1049" s="36" t="s">
        <v>1537</v>
      </c>
      <c r="F1049" s="36" t="s">
        <v>1538</v>
      </c>
      <c r="G1049" s="36" t="s">
        <v>440</v>
      </c>
      <c r="H1049" s="36"/>
      <c r="I1049" s="36" t="s">
        <v>57</v>
      </c>
      <c r="J1049" s="36" t="s">
        <v>466</v>
      </c>
      <c r="K1049" s="36"/>
      <c r="L1049" s="38">
        <v>47269</v>
      </c>
      <c r="M1049" s="38"/>
      <c r="N1049" s="36">
        <v>138</v>
      </c>
      <c r="O1049" s="36">
        <v>0</v>
      </c>
      <c r="P1049" s="36">
        <v>0</v>
      </c>
      <c r="Q1049" s="36">
        <v>0</v>
      </c>
      <c r="R1049" s="36" t="s">
        <v>458</v>
      </c>
      <c r="S1049" s="36" t="s">
        <v>601</v>
      </c>
      <c r="T1049" s="36" t="s">
        <v>601</v>
      </c>
      <c r="U1049" s="36" t="s">
        <v>475</v>
      </c>
      <c r="V1049" s="38" t="s">
        <v>5099</v>
      </c>
      <c r="W1049" s="38">
        <v>46097</v>
      </c>
      <c r="X1049" s="38">
        <v>46118</v>
      </c>
      <c r="Y1049" s="38">
        <v>46119</v>
      </c>
      <c r="Z1049" s="36" t="s">
        <v>1539</v>
      </c>
      <c r="AA1049" s="36" t="s">
        <v>462</v>
      </c>
      <c r="AB1049" s="36"/>
      <c r="AC1049" s="36"/>
      <c r="AD1049" s="36"/>
      <c r="AE1049" s="36">
        <v>109582</v>
      </c>
      <c r="AF1049" s="36">
        <v>109575</v>
      </c>
      <c r="AG1049" s="36"/>
    </row>
    <row r="1050" spans="1:33" ht="52.5" customHeight="1" x14ac:dyDescent="0.25">
      <c r="A1050" s="36" t="s">
        <v>5138</v>
      </c>
      <c r="B1050" s="36" t="s">
        <v>5098</v>
      </c>
      <c r="C1050" s="36" t="s">
        <v>5139</v>
      </c>
      <c r="D1050" s="36"/>
      <c r="E1050" s="36" t="s">
        <v>1445</v>
      </c>
      <c r="F1050" s="36" t="s">
        <v>1446</v>
      </c>
      <c r="G1050" s="36" t="s">
        <v>440</v>
      </c>
      <c r="H1050" s="36"/>
      <c r="I1050" s="36" t="s">
        <v>57</v>
      </c>
      <c r="J1050" s="36" t="s">
        <v>466</v>
      </c>
      <c r="K1050" s="36"/>
      <c r="L1050" s="38">
        <v>47269</v>
      </c>
      <c r="M1050" s="38"/>
      <c r="N1050" s="36">
        <v>138</v>
      </c>
      <c r="O1050" s="36">
        <v>0</v>
      </c>
      <c r="P1050" s="36">
        <v>0</v>
      </c>
      <c r="Q1050" s="36">
        <v>0</v>
      </c>
      <c r="R1050" s="36" t="s">
        <v>458</v>
      </c>
      <c r="S1050" s="36" t="s">
        <v>601</v>
      </c>
      <c r="T1050" s="36" t="s">
        <v>601</v>
      </c>
      <c r="U1050" s="36" t="s">
        <v>475</v>
      </c>
      <c r="V1050" s="38" t="s">
        <v>5099</v>
      </c>
      <c r="W1050" s="38">
        <v>46097</v>
      </c>
      <c r="X1050" s="38">
        <v>46118</v>
      </c>
      <c r="Y1050" s="38">
        <v>46119</v>
      </c>
      <c r="Z1050" s="36" t="s">
        <v>5140</v>
      </c>
      <c r="AA1050" s="36" t="s">
        <v>462</v>
      </c>
      <c r="AB1050" s="36"/>
      <c r="AC1050" s="36"/>
      <c r="AD1050" s="36"/>
      <c r="AE1050" s="36">
        <v>109581</v>
      </c>
      <c r="AF1050" s="36">
        <v>109575</v>
      </c>
      <c r="AG1050" s="36"/>
    </row>
    <row r="1051" spans="1:33" ht="52.5" customHeight="1" x14ac:dyDescent="0.25">
      <c r="A1051" s="36" t="s">
        <v>5141</v>
      </c>
      <c r="B1051" s="36" t="s">
        <v>5098</v>
      </c>
      <c r="C1051" s="36" t="s">
        <v>5142</v>
      </c>
      <c r="D1051" s="36"/>
      <c r="E1051" s="36" t="s">
        <v>1445</v>
      </c>
      <c r="F1051" s="36" t="s">
        <v>1446</v>
      </c>
      <c r="G1051" s="36" t="s">
        <v>440</v>
      </c>
      <c r="H1051" s="36"/>
      <c r="I1051" s="36" t="s">
        <v>57</v>
      </c>
      <c r="J1051" s="36" t="s">
        <v>466</v>
      </c>
      <c r="K1051" s="36"/>
      <c r="L1051" s="38">
        <v>47269</v>
      </c>
      <c r="M1051" s="38"/>
      <c r="N1051" s="36">
        <v>138</v>
      </c>
      <c r="O1051" s="36">
        <v>0</v>
      </c>
      <c r="P1051" s="36">
        <v>0</v>
      </c>
      <c r="Q1051" s="36">
        <v>0</v>
      </c>
      <c r="R1051" s="36" t="s">
        <v>458</v>
      </c>
      <c r="S1051" s="36" t="s">
        <v>601</v>
      </c>
      <c r="T1051" s="36" t="s">
        <v>601</v>
      </c>
      <c r="U1051" s="36" t="s">
        <v>475</v>
      </c>
      <c r="V1051" s="38" t="s">
        <v>5099</v>
      </c>
      <c r="W1051" s="38">
        <v>46097</v>
      </c>
      <c r="X1051" s="38">
        <v>46118</v>
      </c>
      <c r="Y1051" s="38">
        <v>46119</v>
      </c>
      <c r="Z1051" s="36" t="s">
        <v>5143</v>
      </c>
      <c r="AA1051" s="36" t="s">
        <v>462</v>
      </c>
      <c r="AB1051" s="36"/>
      <c r="AC1051" s="36"/>
      <c r="AD1051" s="36"/>
      <c r="AE1051" s="36">
        <v>109580</v>
      </c>
      <c r="AF1051" s="36">
        <v>109575</v>
      </c>
      <c r="AG1051" s="36"/>
    </row>
    <row r="1052" spans="1:33" ht="52.5" customHeight="1" x14ac:dyDescent="0.25">
      <c r="A1052" s="36" t="s">
        <v>5144</v>
      </c>
      <c r="B1052" s="36" t="s">
        <v>5098</v>
      </c>
      <c r="C1052" s="36" t="s">
        <v>5145</v>
      </c>
      <c r="D1052" s="36"/>
      <c r="E1052" s="36" t="s">
        <v>1445</v>
      </c>
      <c r="F1052" s="36" t="s">
        <v>1446</v>
      </c>
      <c r="G1052" s="36" t="s">
        <v>440</v>
      </c>
      <c r="H1052" s="36"/>
      <c r="I1052" s="36" t="s">
        <v>57</v>
      </c>
      <c r="J1052" s="36" t="s">
        <v>466</v>
      </c>
      <c r="K1052" s="36"/>
      <c r="L1052" s="38">
        <v>47269</v>
      </c>
      <c r="M1052" s="38"/>
      <c r="N1052" s="36">
        <v>138</v>
      </c>
      <c r="O1052" s="36">
        <v>0</v>
      </c>
      <c r="P1052" s="36">
        <v>0</v>
      </c>
      <c r="Q1052" s="36">
        <v>0</v>
      </c>
      <c r="R1052" s="36" t="s">
        <v>458</v>
      </c>
      <c r="S1052" s="36" t="s">
        <v>601</v>
      </c>
      <c r="T1052" s="36" t="s">
        <v>601</v>
      </c>
      <c r="U1052" s="36" t="s">
        <v>475</v>
      </c>
      <c r="V1052" s="38" t="s">
        <v>5099</v>
      </c>
      <c r="W1052" s="38">
        <v>46097</v>
      </c>
      <c r="X1052" s="38">
        <v>46118</v>
      </c>
      <c r="Y1052" s="38">
        <v>46119</v>
      </c>
      <c r="Z1052" s="36" t="s">
        <v>5146</v>
      </c>
      <c r="AA1052" s="36" t="s">
        <v>462</v>
      </c>
      <c r="AB1052" s="36"/>
      <c r="AC1052" s="36"/>
      <c r="AD1052" s="36"/>
      <c r="AE1052" s="36">
        <v>109579</v>
      </c>
      <c r="AF1052" s="36">
        <v>109575</v>
      </c>
      <c r="AG1052" s="36"/>
    </row>
    <row r="1053" spans="1:33" ht="52.5" customHeight="1" x14ac:dyDescent="0.25">
      <c r="A1053" s="36" t="s">
        <v>5147</v>
      </c>
      <c r="B1053" s="36" t="s">
        <v>5098</v>
      </c>
      <c r="C1053" s="36" t="s">
        <v>5148</v>
      </c>
      <c r="D1053" s="36"/>
      <c r="E1053" s="36" t="s">
        <v>5149</v>
      </c>
      <c r="F1053" s="36" t="s">
        <v>1445</v>
      </c>
      <c r="G1053" s="36" t="s">
        <v>440</v>
      </c>
      <c r="H1053" s="36"/>
      <c r="I1053" s="36" t="s">
        <v>57</v>
      </c>
      <c r="J1053" s="36" t="s">
        <v>466</v>
      </c>
      <c r="K1053" s="36"/>
      <c r="L1053" s="38">
        <v>47269</v>
      </c>
      <c r="M1053" s="38"/>
      <c r="N1053" s="36">
        <v>138</v>
      </c>
      <c r="O1053" s="36">
        <v>0</v>
      </c>
      <c r="P1053" s="36">
        <v>0</v>
      </c>
      <c r="Q1053" s="36">
        <v>0</v>
      </c>
      <c r="R1053" s="36" t="s">
        <v>458</v>
      </c>
      <c r="S1053" s="36" t="s">
        <v>601</v>
      </c>
      <c r="T1053" s="36" t="s">
        <v>601</v>
      </c>
      <c r="U1053" s="36" t="s">
        <v>475</v>
      </c>
      <c r="V1053" s="38" t="s">
        <v>5099</v>
      </c>
      <c r="W1053" s="38">
        <v>46097</v>
      </c>
      <c r="X1053" s="38">
        <v>46118</v>
      </c>
      <c r="Y1053" s="38">
        <v>46119</v>
      </c>
      <c r="Z1053" s="36" t="s">
        <v>5150</v>
      </c>
      <c r="AA1053" s="36" t="s">
        <v>462</v>
      </c>
      <c r="AB1053" s="36"/>
      <c r="AC1053" s="36"/>
      <c r="AD1053" s="36"/>
      <c r="AE1053" s="36">
        <v>109578</v>
      </c>
      <c r="AF1053" s="36">
        <v>109575</v>
      </c>
      <c r="AG1053" s="36"/>
    </row>
    <row r="1054" spans="1:33" ht="52.5" customHeight="1" x14ac:dyDescent="0.25">
      <c r="A1054" s="36" t="s">
        <v>5151</v>
      </c>
      <c r="B1054" s="36" t="s">
        <v>5098</v>
      </c>
      <c r="C1054" s="36" t="s">
        <v>5152</v>
      </c>
      <c r="D1054" s="36"/>
      <c r="E1054" s="36" t="s">
        <v>1502</v>
      </c>
      <c r="F1054" s="36" t="s">
        <v>5149</v>
      </c>
      <c r="G1054" s="36" t="s">
        <v>440</v>
      </c>
      <c r="H1054" s="36"/>
      <c r="I1054" s="36" t="s">
        <v>57</v>
      </c>
      <c r="J1054" s="36" t="s">
        <v>466</v>
      </c>
      <c r="K1054" s="36"/>
      <c r="L1054" s="38">
        <v>47269</v>
      </c>
      <c r="M1054" s="38"/>
      <c r="N1054" s="36">
        <v>138</v>
      </c>
      <c r="O1054" s="36">
        <v>0</v>
      </c>
      <c r="P1054" s="36">
        <v>0</v>
      </c>
      <c r="Q1054" s="36">
        <v>0</v>
      </c>
      <c r="R1054" s="36" t="s">
        <v>458</v>
      </c>
      <c r="S1054" s="36" t="s">
        <v>601</v>
      </c>
      <c r="T1054" s="36" t="s">
        <v>601</v>
      </c>
      <c r="U1054" s="36" t="s">
        <v>475</v>
      </c>
      <c r="V1054" s="38" t="s">
        <v>5099</v>
      </c>
      <c r="W1054" s="38">
        <v>46097</v>
      </c>
      <c r="X1054" s="38">
        <v>46118</v>
      </c>
      <c r="Y1054" s="38">
        <v>46119</v>
      </c>
      <c r="Z1054" s="36" t="s">
        <v>5153</v>
      </c>
      <c r="AA1054" s="36" t="s">
        <v>462</v>
      </c>
      <c r="AB1054" s="36"/>
      <c r="AC1054" s="36"/>
      <c r="AD1054" s="36"/>
      <c r="AE1054" s="36">
        <v>109577</v>
      </c>
      <c r="AF1054" s="36">
        <v>109575</v>
      </c>
      <c r="AG1054" s="36"/>
    </row>
    <row r="1055" spans="1:33" ht="52.5" customHeight="1" x14ac:dyDescent="0.25">
      <c r="A1055" s="36" t="s">
        <v>5154</v>
      </c>
      <c r="B1055" s="36" t="s">
        <v>5098</v>
      </c>
      <c r="C1055" s="36" t="s">
        <v>5155</v>
      </c>
      <c r="D1055" s="36"/>
      <c r="E1055" s="36" t="s">
        <v>5156</v>
      </c>
      <c r="F1055" s="36" t="s">
        <v>1502</v>
      </c>
      <c r="G1055" s="36" t="s">
        <v>440</v>
      </c>
      <c r="H1055" s="36"/>
      <c r="I1055" s="36" t="s">
        <v>57</v>
      </c>
      <c r="J1055" s="36" t="s">
        <v>466</v>
      </c>
      <c r="K1055" s="36"/>
      <c r="L1055" s="38">
        <v>47269</v>
      </c>
      <c r="M1055" s="38"/>
      <c r="N1055" s="36">
        <v>138</v>
      </c>
      <c r="O1055" s="36">
        <v>0</v>
      </c>
      <c r="P1055" s="36">
        <v>3.23</v>
      </c>
      <c r="Q1055" s="36">
        <v>0</v>
      </c>
      <c r="R1055" s="36" t="s">
        <v>458</v>
      </c>
      <c r="S1055" s="36" t="s">
        <v>601</v>
      </c>
      <c r="T1055" s="36" t="s">
        <v>601</v>
      </c>
      <c r="U1055" s="36" t="s">
        <v>475</v>
      </c>
      <c r="V1055" s="38" t="s">
        <v>5099</v>
      </c>
      <c r="W1055" s="38">
        <v>46097</v>
      </c>
      <c r="X1055" s="38">
        <v>46118</v>
      </c>
      <c r="Y1055" s="38">
        <v>46119</v>
      </c>
      <c r="Z1055" s="36" t="s">
        <v>5157</v>
      </c>
      <c r="AA1055" s="36" t="s">
        <v>462</v>
      </c>
      <c r="AB1055" s="36"/>
      <c r="AC1055" s="36"/>
      <c r="AD1055" s="36"/>
      <c r="AE1055" s="36">
        <v>109576</v>
      </c>
      <c r="AF1055" s="36">
        <v>109575</v>
      </c>
      <c r="AG1055" s="36"/>
    </row>
    <row r="1056" spans="1:33" ht="52.5" customHeight="1" x14ac:dyDescent="0.25">
      <c r="A1056" s="36" t="s">
        <v>5158</v>
      </c>
      <c r="B1056" s="36" t="s">
        <v>489</v>
      </c>
      <c r="C1056" s="36" t="s">
        <v>5159</v>
      </c>
      <c r="D1056" s="36"/>
      <c r="E1056" s="36" t="s">
        <v>1472</v>
      </c>
      <c r="F1056" s="36"/>
      <c r="G1056" s="36" t="s">
        <v>440</v>
      </c>
      <c r="H1056" s="36"/>
      <c r="I1056" s="36" t="s">
        <v>57</v>
      </c>
      <c r="J1056" s="36" t="s">
        <v>466</v>
      </c>
      <c r="K1056" s="36"/>
      <c r="L1056" s="38">
        <v>47269</v>
      </c>
      <c r="M1056" s="38"/>
      <c r="N1056" s="36">
        <v>138</v>
      </c>
      <c r="O1056" s="36">
        <v>0</v>
      </c>
      <c r="P1056" s="36">
        <v>0</v>
      </c>
      <c r="Q1056" s="36">
        <v>0</v>
      </c>
      <c r="R1056" s="36" t="s">
        <v>1492</v>
      </c>
      <c r="S1056" s="36" t="s">
        <v>493</v>
      </c>
      <c r="T1056" s="36"/>
      <c r="U1056" s="36" t="s">
        <v>460</v>
      </c>
      <c r="V1056" s="38"/>
      <c r="W1056" s="38"/>
      <c r="X1056" s="38"/>
      <c r="Y1056" s="38"/>
      <c r="Z1056" s="36">
        <v>46220</v>
      </c>
      <c r="AA1056" s="36" t="s">
        <v>462</v>
      </c>
      <c r="AB1056" s="36" t="s">
        <v>478</v>
      </c>
      <c r="AC1056" s="36"/>
      <c r="AD1056" s="36"/>
      <c r="AE1056" s="36">
        <v>109556</v>
      </c>
      <c r="AF1056" s="36">
        <v>99000</v>
      </c>
      <c r="AG1056" s="36"/>
    </row>
    <row r="1057" spans="1:33" ht="52.5" customHeight="1" x14ac:dyDescent="0.25">
      <c r="A1057" s="36" t="s">
        <v>5160</v>
      </c>
      <c r="B1057" s="36" t="s">
        <v>5161</v>
      </c>
      <c r="C1057" s="36" t="s">
        <v>5162</v>
      </c>
      <c r="D1057" s="36"/>
      <c r="E1057" s="36" t="s">
        <v>2688</v>
      </c>
      <c r="F1057" s="36" t="s">
        <v>2688</v>
      </c>
      <c r="G1057" s="36" t="s">
        <v>440</v>
      </c>
      <c r="H1057" s="36"/>
      <c r="I1057" s="36" t="s">
        <v>57</v>
      </c>
      <c r="J1057" s="36" t="s">
        <v>466</v>
      </c>
      <c r="K1057" s="36"/>
      <c r="L1057" s="38">
        <v>47269</v>
      </c>
      <c r="M1057" s="38"/>
      <c r="N1057" s="36">
        <v>138</v>
      </c>
      <c r="O1057" s="36">
        <v>0</v>
      </c>
      <c r="P1057" s="36">
        <v>0</v>
      </c>
      <c r="Q1057" s="36">
        <v>0</v>
      </c>
      <c r="R1057" s="36" t="s">
        <v>458</v>
      </c>
      <c r="S1057" s="36" t="s">
        <v>493</v>
      </c>
      <c r="T1057" s="36"/>
      <c r="U1057" s="36" t="s">
        <v>460</v>
      </c>
      <c r="V1057" s="38"/>
      <c r="W1057" s="38"/>
      <c r="X1057" s="38"/>
      <c r="Y1057" s="38"/>
      <c r="Z1057" s="36"/>
      <c r="AA1057" s="36" t="s">
        <v>462</v>
      </c>
      <c r="AB1057" s="36"/>
      <c r="AC1057" s="36"/>
      <c r="AD1057" s="36"/>
      <c r="AE1057" s="36">
        <v>109673</v>
      </c>
      <c r="AF1057" s="36">
        <v>109615</v>
      </c>
      <c r="AG1057" s="36"/>
    </row>
    <row r="1058" spans="1:33" ht="52.5" customHeight="1" x14ac:dyDescent="0.25">
      <c r="A1058" s="36">
        <v>110423</v>
      </c>
      <c r="B1058" s="36" t="s">
        <v>5163</v>
      </c>
      <c r="C1058" s="36" t="s">
        <v>5164</v>
      </c>
      <c r="D1058" s="36" t="s">
        <v>4502</v>
      </c>
      <c r="E1058" s="36" t="s">
        <v>4832</v>
      </c>
      <c r="F1058" s="36" t="s">
        <v>5165</v>
      </c>
      <c r="G1058" s="36" t="s">
        <v>496</v>
      </c>
      <c r="H1058" s="36"/>
      <c r="I1058" s="36" t="s">
        <v>511</v>
      </c>
      <c r="J1058" s="36" t="s">
        <v>833</v>
      </c>
      <c r="K1058" s="36"/>
      <c r="L1058" s="38">
        <v>47269</v>
      </c>
      <c r="M1058" s="38"/>
      <c r="N1058" s="36">
        <v>138</v>
      </c>
      <c r="O1058" s="36">
        <v>0</v>
      </c>
      <c r="P1058" s="36">
        <v>8.1</v>
      </c>
      <c r="Q1058" s="36">
        <v>0</v>
      </c>
      <c r="R1058" s="36" t="s">
        <v>458</v>
      </c>
      <c r="S1058" s="36" t="s">
        <v>1466</v>
      </c>
      <c r="T1058" s="36" t="s">
        <v>1466</v>
      </c>
      <c r="U1058" s="36" t="s">
        <v>460</v>
      </c>
      <c r="V1058" s="38"/>
      <c r="W1058" s="38"/>
      <c r="X1058" s="38"/>
      <c r="Y1058" s="38"/>
      <c r="Z1058" s="36"/>
      <c r="AA1058" s="36" t="s">
        <v>462</v>
      </c>
      <c r="AB1058" s="36" t="s">
        <v>478</v>
      </c>
      <c r="AC1058" s="36"/>
      <c r="AD1058" s="36"/>
      <c r="AE1058" s="36">
        <v>110424</v>
      </c>
      <c r="AF1058" s="36">
        <v>110423</v>
      </c>
      <c r="AG1058" s="36"/>
    </row>
    <row r="1059" spans="1:33" ht="52.5" customHeight="1" x14ac:dyDescent="0.25">
      <c r="A1059" s="36" t="s">
        <v>5166</v>
      </c>
      <c r="B1059" s="36" t="s">
        <v>5120</v>
      </c>
      <c r="C1059" s="36" t="s">
        <v>5167</v>
      </c>
      <c r="D1059" s="36"/>
      <c r="E1059" s="36" t="s">
        <v>3580</v>
      </c>
      <c r="F1059" s="36" t="s">
        <v>5168</v>
      </c>
      <c r="G1059" s="36" t="s">
        <v>440</v>
      </c>
      <c r="H1059" s="36"/>
      <c r="I1059" s="36" t="s">
        <v>57</v>
      </c>
      <c r="J1059" s="36" t="s">
        <v>466</v>
      </c>
      <c r="K1059" s="36"/>
      <c r="L1059" s="38">
        <v>47269</v>
      </c>
      <c r="M1059" s="38"/>
      <c r="N1059" s="36">
        <v>138</v>
      </c>
      <c r="O1059" s="36">
        <v>0</v>
      </c>
      <c r="P1059" s="36">
        <v>0</v>
      </c>
      <c r="Q1059" s="36">
        <v>0</v>
      </c>
      <c r="R1059" s="36" t="s">
        <v>458</v>
      </c>
      <c r="S1059" s="36" t="s">
        <v>467</v>
      </c>
      <c r="T1059" s="36"/>
      <c r="U1059" s="36" t="s">
        <v>460</v>
      </c>
      <c r="V1059" s="38"/>
      <c r="W1059" s="38"/>
      <c r="X1059" s="38"/>
      <c r="Y1059" s="38"/>
      <c r="Z1059" s="36" t="s">
        <v>5169</v>
      </c>
      <c r="AA1059" s="36" t="s">
        <v>462</v>
      </c>
      <c r="AB1059" s="36"/>
      <c r="AC1059" s="36"/>
      <c r="AD1059" s="36"/>
      <c r="AE1059" s="36">
        <v>111045</v>
      </c>
      <c r="AF1059" s="36">
        <v>111043</v>
      </c>
      <c r="AG1059" s="36"/>
    </row>
    <row r="1060" spans="1:33" ht="52.5" customHeight="1" x14ac:dyDescent="0.25">
      <c r="A1060" s="36">
        <v>99724</v>
      </c>
      <c r="B1060" s="36" t="s">
        <v>5170</v>
      </c>
      <c r="C1060" s="36"/>
      <c r="D1060" s="36"/>
      <c r="E1060" s="36" t="s">
        <v>5076</v>
      </c>
      <c r="F1060" s="36" t="s">
        <v>5171</v>
      </c>
      <c r="G1060" s="36" t="s">
        <v>440</v>
      </c>
      <c r="H1060" s="36"/>
      <c r="I1060" s="36" t="s">
        <v>658</v>
      </c>
      <c r="J1060" s="36" t="s">
        <v>659</v>
      </c>
      <c r="K1060" s="36"/>
      <c r="L1060" s="38">
        <v>47269</v>
      </c>
      <c r="M1060" s="38"/>
      <c r="N1060" s="36">
        <v>138</v>
      </c>
      <c r="O1060" s="36">
        <v>0</v>
      </c>
      <c r="P1060" s="36">
        <v>0</v>
      </c>
      <c r="Q1060" s="36">
        <v>0</v>
      </c>
      <c r="R1060" s="36" t="s">
        <v>458</v>
      </c>
      <c r="S1060" s="36" t="s">
        <v>4261</v>
      </c>
      <c r="T1060" s="36" t="s">
        <v>4261</v>
      </c>
      <c r="U1060" s="36" t="s">
        <v>934</v>
      </c>
      <c r="V1060" s="38" t="s">
        <v>4714</v>
      </c>
      <c r="W1060" s="38">
        <v>45687</v>
      </c>
      <c r="X1060" s="38">
        <v>45895</v>
      </c>
      <c r="Y1060" s="38"/>
      <c r="Z1060" s="36" t="s">
        <v>5172</v>
      </c>
      <c r="AA1060" s="36" t="s">
        <v>462</v>
      </c>
      <c r="AB1060" s="36"/>
      <c r="AC1060" s="36"/>
      <c r="AD1060" s="36"/>
      <c r="AE1060" s="36">
        <v>99725</v>
      </c>
      <c r="AF1060" s="36">
        <v>99724</v>
      </c>
      <c r="AG1060" s="36"/>
    </row>
    <row r="1061" spans="1:33" ht="52.5" customHeight="1" x14ac:dyDescent="0.25">
      <c r="A1061" s="36" t="s">
        <v>5173</v>
      </c>
      <c r="B1061" s="36" t="s">
        <v>3430</v>
      </c>
      <c r="C1061" s="36" t="s">
        <v>5174</v>
      </c>
      <c r="D1061" s="36"/>
      <c r="E1061" s="36" t="s">
        <v>1479</v>
      </c>
      <c r="F1061" s="36" t="s">
        <v>493</v>
      </c>
      <c r="G1061" s="36" t="s">
        <v>440</v>
      </c>
      <c r="H1061" s="36"/>
      <c r="I1061" s="36" t="s">
        <v>57</v>
      </c>
      <c r="J1061" s="36" t="s">
        <v>466</v>
      </c>
      <c r="K1061" s="36"/>
      <c r="L1061" s="38">
        <v>47269</v>
      </c>
      <c r="M1061" s="38"/>
      <c r="N1061" s="36">
        <v>138</v>
      </c>
      <c r="O1061" s="36">
        <v>0</v>
      </c>
      <c r="P1061" s="36">
        <v>0</v>
      </c>
      <c r="Q1061" s="36">
        <v>0</v>
      </c>
      <c r="R1061" s="36" t="s">
        <v>458</v>
      </c>
      <c r="S1061" s="36" t="s">
        <v>493</v>
      </c>
      <c r="T1061" s="36" t="s">
        <v>493</v>
      </c>
      <c r="U1061" s="36" t="s">
        <v>475</v>
      </c>
      <c r="V1061" s="38" t="s">
        <v>3433</v>
      </c>
      <c r="W1061" s="38">
        <v>45742</v>
      </c>
      <c r="X1061" s="38">
        <v>45765</v>
      </c>
      <c r="Y1061" s="38">
        <v>45765</v>
      </c>
      <c r="Z1061" s="36" t="s">
        <v>3543</v>
      </c>
      <c r="AA1061" s="36" t="s">
        <v>462</v>
      </c>
      <c r="AB1061" s="36" t="s">
        <v>478</v>
      </c>
      <c r="AC1061" s="36"/>
      <c r="AD1061" s="36"/>
      <c r="AE1061" s="36">
        <v>99013</v>
      </c>
      <c r="AF1061" s="36">
        <v>99009</v>
      </c>
      <c r="AG1061" s="36"/>
    </row>
    <row r="1062" spans="1:33" ht="52.5" customHeight="1" x14ac:dyDescent="0.25">
      <c r="A1062" s="36" t="s">
        <v>5175</v>
      </c>
      <c r="B1062" s="36" t="s">
        <v>3430</v>
      </c>
      <c r="C1062" s="36" t="s">
        <v>5176</v>
      </c>
      <c r="D1062" s="36"/>
      <c r="E1062" s="36" t="s">
        <v>1479</v>
      </c>
      <c r="F1062" s="36" t="s">
        <v>3432</v>
      </c>
      <c r="G1062" s="36" t="s">
        <v>440</v>
      </c>
      <c r="H1062" s="36"/>
      <c r="I1062" s="36" t="s">
        <v>57</v>
      </c>
      <c r="J1062" s="36" t="s">
        <v>466</v>
      </c>
      <c r="K1062" s="36"/>
      <c r="L1062" s="38">
        <v>47269</v>
      </c>
      <c r="M1062" s="38"/>
      <c r="N1062" s="36">
        <v>138</v>
      </c>
      <c r="O1062" s="36">
        <v>0</v>
      </c>
      <c r="P1062" s="36">
        <v>0</v>
      </c>
      <c r="Q1062" s="36">
        <v>0</v>
      </c>
      <c r="R1062" s="36" t="s">
        <v>458</v>
      </c>
      <c r="S1062" s="36" t="s">
        <v>493</v>
      </c>
      <c r="T1062" s="36" t="s">
        <v>493</v>
      </c>
      <c r="U1062" s="36" t="s">
        <v>475</v>
      </c>
      <c r="V1062" s="38" t="s">
        <v>3433</v>
      </c>
      <c r="W1062" s="38">
        <v>45742</v>
      </c>
      <c r="X1062" s="38">
        <v>45765</v>
      </c>
      <c r="Y1062" s="38">
        <v>45765</v>
      </c>
      <c r="Z1062" s="36" t="s">
        <v>3434</v>
      </c>
      <c r="AA1062" s="36" t="s">
        <v>462</v>
      </c>
      <c r="AB1062" s="36" t="s">
        <v>478</v>
      </c>
      <c r="AC1062" s="36"/>
      <c r="AD1062" s="36"/>
      <c r="AE1062" s="36">
        <v>99011</v>
      </c>
      <c r="AF1062" s="36">
        <v>99009</v>
      </c>
      <c r="AG1062" s="36"/>
    </row>
    <row r="1063" spans="1:33" ht="52.5" customHeight="1" x14ac:dyDescent="0.25">
      <c r="A1063" s="36">
        <v>93217</v>
      </c>
      <c r="B1063" s="36" t="s">
        <v>5177</v>
      </c>
      <c r="C1063" s="36" t="s">
        <v>5178</v>
      </c>
      <c r="D1063" s="36" t="s">
        <v>5179</v>
      </c>
      <c r="E1063" s="36" t="s">
        <v>4023</v>
      </c>
      <c r="F1063" s="36"/>
      <c r="G1063" s="36" t="s">
        <v>440</v>
      </c>
      <c r="H1063" s="36">
        <v>77144</v>
      </c>
      <c r="I1063" s="36" t="s">
        <v>1496</v>
      </c>
      <c r="J1063" s="36" t="s">
        <v>3952</v>
      </c>
      <c r="K1063" s="36"/>
      <c r="L1063" s="38">
        <v>47269</v>
      </c>
      <c r="M1063" s="38"/>
      <c r="N1063" s="36">
        <v>345</v>
      </c>
      <c r="O1063" s="36">
        <v>47</v>
      </c>
      <c r="P1063" s="36">
        <v>0</v>
      </c>
      <c r="Q1063" s="36">
        <v>1350</v>
      </c>
      <c r="R1063" s="36" t="s">
        <v>458</v>
      </c>
      <c r="S1063" s="36" t="s">
        <v>732</v>
      </c>
      <c r="T1063" s="36"/>
      <c r="U1063" s="36" t="s">
        <v>520</v>
      </c>
      <c r="V1063" s="38" t="s">
        <v>4027</v>
      </c>
      <c r="W1063" s="38">
        <v>45454</v>
      </c>
      <c r="X1063" s="38">
        <v>45560</v>
      </c>
      <c r="Y1063" s="38">
        <v>45629</v>
      </c>
      <c r="Z1063" s="36" t="s">
        <v>5180</v>
      </c>
      <c r="AA1063" s="36" t="s">
        <v>462</v>
      </c>
      <c r="AB1063" s="36" t="s">
        <v>478</v>
      </c>
      <c r="AC1063" s="36"/>
      <c r="AD1063" s="36"/>
      <c r="AE1063" s="36">
        <v>94231</v>
      </c>
      <c r="AF1063" s="36">
        <v>93217</v>
      </c>
      <c r="AG1063" s="36"/>
    </row>
    <row r="1064" spans="1:33" ht="52.5" customHeight="1" x14ac:dyDescent="0.25">
      <c r="A1064" s="36">
        <v>93134</v>
      </c>
      <c r="B1064" s="36" t="s">
        <v>5181</v>
      </c>
      <c r="C1064" s="36" t="s">
        <v>5182</v>
      </c>
      <c r="D1064" s="36"/>
      <c r="E1064" s="36" t="s">
        <v>5183</v>
      </c>
      <c r="F1064" s="36"/>
      <c r="G1064" s="36" t="s">
        <v>440</v>
      </c>
      <c r="H1064" s="36"/>
      <c r="I1064" s="36" t="s">
        <v>574</v>
      </c>
      <c r="J1064" s="36" t="s">
        <v>2673</v>
      </c>
      <c r="K1064" s="36"/>
      <c r="L1064" s="38">
        <v>47269</v>
      </c>
      <c r="M1064" s="38"/>
      <c r="N1064" s="36">
        <v>138</v>
      </c>
      <c r="O1064" s="36">
        <v>0</v>
      </c>
      <c r="P1064" s="36">
        <v>0</v>
      </c>
      <c r="Q1064" s="36">
        <v>0</v>
      </c>
      <c r="R1064" s="36" t="s">
        <v>458</v>
      </c>
      <c r="S1064" s="36" t="s">
        <v>841</v>
      </c>
      <c r="T1064" s="36"/>
      <c r="U1064" s="36" t="s">
        <v>460</v>
      </c>
      <c r="V1064" s="38"/>
      <c r="W1064" s="38"/>
      <c r="X1064" s="38"/>
      <c r="Y1064" s="38"/>
      <c r="Z1064" s="36" t="s">
        <v>5184</v>
      </c>
      <c r="AA1064" s="36" t="s">
        <v>462</v>
      </c>
      <c r="AB1064" s="36"/>
      <c r="AC1064" s="36"/>
      <c r="AD1064" s="36"/>
      <c r="AE1064" s="36">
        <v>93135</v>
      </c>
      <c r="AF1064" s="36">
        <v>93134</v>
      </c>
      <c r="AG1064" s="36"/>
    </row>
    <row r="1065" spans="1:33" ht="52.5" customHeight="1" x14ac:dyDescent="0.25">
      <c r="A1065" s="36">
        <v>87427</v>
      </c>
      <c r="B1065" s="36" t="s">
        <v>5185</v>
      </c>
      <c r="C1065" s="36" t="s">
        <v>5186</v>
      </c>
      <c r="D1065" s="36"/>
      <c r="E1065" s="36" t="s">
        <v>5187</v>
      </c>
      <c r="F1065" s="36" t="s">
        <v>5188</v>
      </c>
      <c r="G1065" s="36" t="s">
        <v>440</v>
      </c>
      <c r="H1065" s="36"/>
      <c r="I1065" s="36" t="s">
        <v>154</v>
      </c>
      <c r="J1065" s="36" t="s">
        <v>674</v>
      </c>
      <c r="K1065" s="36"/>
      <c r="L1065" s="38">
        <v>47269</v>
      </c>
      <c r="M1065" s="38"/>
      <c r="N1065" s="36">
        <v>138</v>
      </c>
      <c r="O1065" s="36">
        <v>0</v>
      </c>
      <c r="P1065" s="36">
        <v>3.3</v>
      </c>
      <c r="Q1065" s="36">
        <v>0</v>
      </c>
      <c r="R1065" s="36" t="s">
        <v>458</v>
      </c>
      <c r="S1065" s="36" t="s">
        <v>647</v>
      </c>
      <c r="T1065" s="36" t="s">
        <v>647</v>
      </c>
      <c r="U1065" s="36" t="s">
        <v>460</v>
      </c>
      <c r="V1065" s="38"/>
      <c r="W1065" s="38"/>
      <c r="X1065" s="38"/>
      <c r="Y1065" s="38"/>
      <c r="Z1065" s="36" t="s">
        <v>5189</v>
      </c>
      <c r="AA1065" s="36" t="s">
        <v>462</v>
      </c>
      <c r="AB1065" s="36"/>
      <c r="AC1065" s="36"/>
      <c r="AD1065" s="36"/>
      <c r="AE1065" s="36">
        <v>87428</v>
      </c>
      <c r="AF1065" s="36">
        <v>87427</v>
      </c>
      <c r="AG1065" s="36"/>
    </row>
    <row r="1066" spans="1:33" ht="52.5" customHeight="1" x14ac:dyDescent="0.25">
      <c r="A1066" s="36">
        <v>54120</v>
      </c>
      <c r="B1066" s="36" t="s">
        <v>5190</v>
      </c>
      <c r="C1066" s="36" t="s">
        <v>5191</v>
      </c>
      <c r="D1066" s="36"/>
      <c r="E1066" s="36" t="s">
        <v>5192</v>
      </c>
      <c r="F1066" s="36" t="s">
        <v>5193</v>
      </c>
      <c r="G1066" s="36" t="s">
        <v>440</v>
      </c>
      <c r="H1066" s="36"/>
      <c r="I1066" s="36" t="s">
        <v>154</v>
      </c>
      <c r="J1066" s="36" t="s">
        <v>674</v>
      </c>
      <c r="K1066" s="36" t="s">
        <v>5194</v>
      </c>
      <c r="L1066" s="38">
        <v>47269</v>
      </c>
      <c r="M1066" s="38"/>
      <c r="N1066" s="36">
        <v>138</v>
      </c>
      <c r="O1066" s="36">
        <v>0</v>
      </c>
      <c r="P1066" s="36">
        <v>0.95</v>
      </c>
      <c r="Q1066" s="36">
        <v>0</v>
      </c>
      <c r="R1066" s="36" t="s">
        <v>458</v>
      </c>
      <c r="S1066" s="36" t="s">
        <v>647</v>
      </c>
      <c r="T1066" s="36" t="s">
        <v>647</v>
      </c>
      <c r="U1066" s="36" t="s">
        <v>460</v>
      </c>
      <c r="V1066" s="38"/>
      <c r="W1066" s="38"/>
      <c r="X1066" s="38"/>
      <c r="Y1066" s="38"/>
      <c r="Z1066" s="36" t="s">
        <v>5195</v>
      </c>
      <c r="AA1066" s="36" t="s">
        <v>462</v>
      </c>
      <c r="AB1066" s="36"/>
      <c r="AC1066" s="36"/>
      <c r="AD1066" s="36"/>
      <c r="AE1066" s="36">
        <v>54121</v>
      </c>
      <c r="AF1066" s="36">
        <v>54120</v>
      </c>
      <c r="AG1066" s="36"/>
    </row>
    <row r="1067" spans="1:33" ht="52.5" customHeight="1" x14ac:dyDescent="0.25">
      <c r="A1067" s="36">
        <v>60502</v>
      </c>
      <c r="B1067" s="36" t="s">
        <v>5196</v>
      </c>
      <c r="C1067" s="36"/>
      <c r="D1067" s="36"/>
      <c r="E1067" s="36"/>
      <c r="F1067" s="36"/>
      <c r="G1067" s="36"/>
      <c r="H1067" s="36"/>
      <c r="I1067" s="36" t="s">
        <v>154</v>
      </c>
      <c r="J1067" s="36" t="s">
        <v>674</v>
      </c>
      <c r="K1067" s="36"/>
      <c r="L1067" s="38">
        <v>47269</v>
      </c>
      <c r="M1067" s="38"/>
      <c r="N1067" s="36">
        <v>138</v>
      </c>
      <c r="O1067" s="36">
        <v>0</v>
      </c>
      <c r="P1067" s="36">
        <v>0</v>
      </c>
      <c r="Q1067" s="36">
        <v>0</v>
      </c>
      <c r="R1067" s="36" t="s">
        <v>458</v>
      </c>
      <c r="S1067" s="36"/>
      <c r="T1067" s="36"/>
      <c r="U1067" s="36" t="s">
        <v>460</v>
      </c>
      <c r="V1067" s="38"/>
      <c r="W1067" s="38"/>
      <c r="X1067" s="38"/>
      <c r="Y1067" s="38"/>
      <c r="Z1067" s="36" t="s">
        <v>5197</v>
      </c>
      <c r="AA1067" s="36" t="s">
        <v>462</v>
      </c>
      <c r="AB1067" s="36"/>
      <c r="AC1067" s="36"/>
      <c r="AD1067" s="36"/>
      <c r="AE1067" s="36">
        <v>60503</v>
      </c>
      <c r="AF1067" s="36">
        <v>60502</v>
      </c>
      <c r="AG1067" s="36"/>
    </row>
    <row r="1068" spans="1:33" ht="52.5" customHeight="1" x14ac:dyDescent="0.25">
      <c r="A1068" s="36">
        <v>60504</v>
      </c>
      <c r="B1068" s="36" t="s">
        <v>5198</v>
      </c>
      <c r="C1068" s="36"/>
      <c r="D1068" s="36"/>
      <c r="E1068" s="36"/>
      <c r="F1068" s="36"/>
      <c r="G1068" s="36"/>
      <c r="H1068" s="36"/>
      <c r="I1068" s="36" t="s">
        <v>154</v>
      </c>
      <c r="J1068" s="36" t="s">
        <v>674</v>
      </c>
      <c r="K1068" s="36"/>
      <c r="L1068" s="38">
        <v>47269</v>
      </c>
      <c r="M1068" s="38"/>
      <c r="N1068" s="36">
        <v>138</v>
      </c>
      <c r="O1068" s="36">
        <v>0</v>
      </c>
      <c r="P1068" s="36">
        <v>0</v>
      </c>
      <c r="Q1068" s="36">
        <v>0</v>
      </c>
      <c r="R1068" s="36" t="s">
        <v>458</v>
      </c>
      <c r="S1068" s="36"/>
      <c r="T1068" s="36"/>
      <c r="U1068" s="36" t="s">
        <v>460</v>
      </c>
      <c r="V1068" s="38"/>
      <c r="W1068" s="38"/>
      <c r="X1068" s="38"/>
      <c r="Y1068" s="38"/>
      <c r="Z1068" s="36" t="s">
        <v>5199</v>
      </c>
      <c r="AA1068" s="36" t="s">
        <v>462</v>
      </c>
      <c r="AB1068" s="36"/>
      <c r="AC1068" s="36"/>
      <c r="AD1068" s="36"/>
      <c r="AE1068" s="36">
        <v>60505</v>
      </c>
      <c r="AF1068" s="36">
        <v>60504</v>
      </c>
      <c r="AG1068" s="36"/>
    </row>
    <row r="1069" spans="1:33" ht="52.5" customHeight="1" x14ac:dyDescent="0.25">
      <c r="A1069" s="36">
        <v>60522</v>
      </c>
      <c r="B1069" s="36" t="s">
        <v>5200</v>
      </c>
      <c r="C1069" s="36"/>
      <c r="D1069" s="36"/>
      <c r="E1069" s="36"/>
      <c r="F1069" s="36"/>
      <c r="G1069" s="36"/>
      <c r="H1069" s="36"/>
      <c r="I1069" s="36" t="s">
        <v>154</v>
      </c>
      <c r="J1069" s="36" t="s">
        <v>674</v>
      </c>
      <c r="K1069" s="36"/>
      <c r="L1069" s="38">
        <v>47269</v>
      </c>
      <c r="M1069" s="38"/>
      <c r="N1069" s="36">
        <v>138</v>
      </c>
      <c r="O1069" s="36">
        <v>0</v>
      </c>
      <c r="P1069" s="36">
        <v>0</v>
      </c>
      <c r="Q1069" s="36">
        <v>0</v>
      </c>
      <c r="R1069" s="36" t="s">
        <v>458</v>
      </c>
      <c r="S1069" s="36"/>
      <c r="T1069" s="36"/>
      <c r="U1069" s="36" t="s">
        <v>460</v>
      </c>
      <c r="V1069" s="38"/>
      <c r="W1069" s="38"/>
      <c r="X1069" s="38"/>
      <c r="Y1069" s="38"/>
      <c r="Z1069" s="36" t="s">
        <v>5201</v>
      </c>
      <c r="AA1069" s="36" t="s">
        <v>462</v>
      </c>
      <c r="AB1069" s="36"/>
      <c r="AC1069" s="36"/>
      <c r="AD1069" s="36"/>
      <c r="AE1069" s="36">
        <v>60523</v>
      </c>
      <c r="AF1069" s="36">
        <v>60522</v>
      </c>
      <c r="AG1069" s="36"/>
    </row>
    <row r="1070" spans="1:33" ht="52.5" customHeight="1" x14ac:dyDescent="0.25">
      <c r="A1070" s="36">
        <v>60526</v>
      </c>
      <c r="B1070" s="36" t="s">
        <v>5202</v>
      </c>
      <c r="C1070" s="36"/>
      <c r="D1070" s="36"/>
      <c r="E1070" s="36"/>
      <c r="F1070" s="36"/>
      <c r="G1070" s="36"/>
      <c r="H1070" s="36"/>
      <c r="I1070" s="36" t="s">
        <v>154</v>
      </c>
      <c r="J1070" s="36" t="s">
        <v>674</v>
      </c>
      <c r="K1070" s="36"/>
      <c r="L1070" s="38">
        <v>47269</v>
      </c>
      <c r="M1070" s="38"/>
      <c r="N1070" s="36">
        <v>138</v>
      </c>
      <c r="O1070" s="36">
        <v>0</v>
      </c>
      <c r="P1070" s="36">
        <v>0</v>
      </c>
      <c r="Q1070" s="36">
        <v>0</v>
      </c>
      <c r="R1070" s="36" t="s">
        <v>458</v>
      </c>
      <c r="S1070" s="36"/>
      <c r="T1070" s="36"/>
      <c r="U1070" s="36" t="s">
        <v>460</v>
      </c>
      <c r="V1070" s="38"/>
      <c r="W1070" s="38"/>
      <c r="X1070" s="38"/>
      <c r="Y1070" s="38"/>
      <c r="Z1070" s="36" t="s">
        <v>5203</v>
      </c>
      <c r="AA1070" s="36" t="s">
        <v>462</v>
      </c>
      <c r="AB1070" s="36"/>
      <c r="AC1070" s="36"/>
      <c r="AD1070" s="36"/>
      <c r="AE1070" s="36">
        <v>60527</v>
      </c>
      <c r="AF1070" s="36">
        <v>60526</v>
      </c>
      <c r="AG1070" s="36"/>
    </row>
    <row r="1071" spans="1:33" ht="52.5" customHeight="1" x14ac:dyDescent="0.25">
      <c r="A1071" s="36">
        <v>61550</v>
      </c>
      <c r="B1071" s="36" t="s">
        <v>5204</v>
      </c>
      <c r="C1071" s="36" t="s">
        <v>5205</v>
      </c>
      <c r="D1071" s="36" t="s">
        <v>2894</v>
      </c>
      <c r="E1071" s="36" t="s">
        <v>3410</v>
      </c>
      <c r="F1071" s="36" t="s">
        <v>5206</v>
      </c>
      <c r="G1071" s="36" t="s">
        <v>440</v>
      </c>
      <c r="H1071" s="36" t="s">
        <v>5207</v>
      </c>
      <c r="I1071" s="36" t="s">
        <v>511</v>
      </c>
      <c r="J1071" s="36" t="s">
        <v>4611</v>
      </c>
      <c r="K1071" s="36">
        <v>1874</v>
      </c>
      <c r="L1071" s="38">
        <v>47269</v>
      </c>
      <c r="M1071" s="38"/>
      <c r="N1071" s="36">
        <v>138</v>
      </c>
      <c r="O1071" s="36">
        <v>0</v>
      </c>
      <c r="P1071" s="36">
        <v>59.97</v>
      </c>
      <c r="Q1071" s="36">
        <v>0</v>
      </c>
      <c r="R1071" s="36" t="s">
        <v>458</v>
      </c>
      <c r="S1071" s="36" t="s">
        <v>1687</v>
      </c>
      <c r="T1071" s="36" t="s">
        <v>2943</v>
      </c>
      <c r="U1071" s="36" t="s">
        <v>460</v>
      </c>
      <c r="V1071" s="38" t="s">
        <v>5208</v>
      </c>
      <c r="W1071" s="38"/>
      <c r="X1071" s="38"/>
      <c r="Y1071" s="38"/>
      <c r="Z1071" s="36" t="s">
        <v>5209</v>
      </c>
      <c r="AA1071" s="36" t="s">
        <v>462</v>
      </c>
      <c r="AB1071" s="36" t="s">
        <v>478</v>
      </c>
      <c r="AC1071" s="36"/>
      <c r="AD1071" s="36"/>
      <c r="AE1071" s="36">
        <v>65594</v>
      </c>
      <c r="AF1071" s="36">
        <v>61550</v>
      </c>
      <c r="AG1071" s="36"/>
    </row>
    <row r="1072" spans="1:33" ht="52.5" customHeight="1" x14ac:dyDescent="0.25">
      <c r="A1072" s="36">
        <v>66204</v>
      </c>
      <c r="B1072" s="36" t="s">
        <v>5210</v>
      </c>
      <c r="C1072" s="36"/>
      <c r="D1072" s="36"/>
      <c r="E1072" s="36" t="s">
        <v>5211</v>
      </c>
      <c r="F1072" s="36" t="s">
        <v>5212</v>
      </c>
      <c r="G1072" s="36" t="s">
        <v>440</v>
      </c>
      <c r="H1072" s="36"/>
      <c r="I1072" s="36" t="s">
        <v>154</v>
      </c>
      <c r="J1072" s="36" t="s">
        <v>674</v>
      </c>
      <c r="K1072" s="36"/>
      <c r="L1072" s="38">
        <v>47269</v>
      </c>
      <c r="M1072" s="38"/>
      <c r="N1072" s="36">
        <v>138</v>
      </c>
      <c r="O1072" s="36">
        <v>0</v>
      </c>
      <c r="P1072" s="36">
        <v>3.15</v>
      </c>
      <c r="Q1072" s="36">
        <v>0</v>
      </c>
      <c r="R1072" s="36" t="s">
        <v>458</v>
      </c>
      <c r="S1072" s="36" t="s">
        <v>647</v>
      </c>
      <c r="T1072" s="36" t="s">
        <v>647</v>
      </c>
      <c r="U1072" s="36" t="s">
        <v>460</v>
      </c>
      <c r="V1072" s="38"/>
      <c r="W1072" s="38"/>
      <c r="X1072" s="38"/>
      <c r="Y1072" s="38"/>
      <c r="Z1072" s="36" t="s">
        <v>5213</v>
      </c>
      <c r="AA1072" s="36" t="s">
        <v>462</v>
      </c>
      <c r="AB1072" s="36"/>
      <c r="AC1072" s="36"/>
      <c r="AD1072" s="36"/>
      <c r="AE1072" s="36">
        <v>66205</v>
      </c>
      <c r="AF1072" s="36">
        <v>66204</v>
      </c>
      <c r="AG1072" s="36"/>
    </row>
    <row r="1073" spans="1:33" ht="52.5" customHeight="1" x14ac:dyDescent="0.25">
      <c r="A1073" s="36">
        <v>70796</v>
      </c>
      <c r="B1073" s="36" t="s">
        <v>5214</v>
      </c>
      <c r="C1073" s="36" t="s">
        <v>5215</v>
      </c>
      <c r="D1073" s="36" t="s">
        <v>750</v>
      </c>
      <c r="E1073" s="36" t="s">
        <v>5216</v>
      </c>
      <c r="F1073" s="36" t="s">
        <v>5217</v>
      </c>
      <c r="G1073" s="36" t="s">
        <v>440</v>
      </c>
      <c r="H1073" s="36"/>
      <c r="I1073" s="36" t="s">
        <v>574</v>
      </c>
      <c r="J1073" s="36" t="s">
        <v>5218</v>
      </c>
      <c r="K1073" s="36" t="s">
        <v>5219</v>
      </c>
      <c r="L1073" s="38">
        <v>47269</v>
      </c>
      <c r="M1073" s="38"/>
      <c r="N1073" s="36">
        <v>138</v>
      </c>
      <c r="O1073" s="36">
        <v>0</v>
      </c>
      <c r="P1073" s="36">
        <v>13.26</v>
      </c>
      <c r="Q1073" s="36">
        <v>0</v>
      </c>
      <c r="R1073" s="36" t="s">
        <v>458</v>
      </c>
      <c r="S1073" s="36" t="s">
        <v>1429</v>
      </c>
      <c r="T1073" s="36" t="s">
        <v>1429</v>
      </c>
      <c r="U1073" s="36" t="s">
        <v>460</v>
      </c>
      <c r="V1073" s="38"/>
      <c r="W1073" s="38"/>
      <c r="X1073" s="38"/>
      <c r="Y1073" s="38"/>
      <c r="Z1073" s="36" t="s">
        <v>5220</v>
      </c>
      <c r="AA1073" s="36" t="s">
        <v>462</v>
      </c>
      <c r="AB1073" s="36"/>
      <c r="AC1073" s="36"/>
      <c r="AD1073" s="36"/>
      <c r="AE1073" s="36">
        <v>70797</v>
      </c>
      <c r="AF1073" s="36">
        <v>70796</v>
      </c>
      <c r="AG1073" s="36"/>
    </row>
    <row r="1074" spans="1:33" ht="52.5" customHeight="1" x14ac:dyDescent="0.25">
      <c r="A1074" s="36">
        <v>76348</v>
      </c>
      <c r="B1074" s="36" t="s">
        <v>5221</v>
      </c>
      <c r="C1074" s="36"/>
      <c r="D1074" s="36"/>
      <c r="E1074" s="36" t="s">
        <v>5222</v>
      </c>
      <c r="F1074" s="36" t="s">
        <v>5223</v>
      </c>
      <c r="G1074" s="36" t="s">
        <v>440</v>
      </c>
      <c r="H1074" s="36"/>
      <c r="I1074" s="36" t="s">
        <v>154</v>
      </c>
      <c r="J1074" s="36" t="s">
        <v>674</v>
      </c>
      <c r="K1074" s="36"/>
      <c r="L1074" s="38">
        <v>47269</v>
      </c>
      <c r="M1074" s="38"/>
      <c r="N1074" s="36">
        <v>138</v>
      </c>
      <c r="O1074" s="36">
        <v>0</v>
      </c>
      <c r="P1074" s="36">
        <v>0.68</v>
      </c>
      <c r="Q1074" s="36">
        <v>0</v>
      </c>
      <c r="R1074" s="36" t="s">
        <v>458</v>
      </c>
      <c r="S1074" s="36" t="s">
        <v>1092</v>
      </c>
      <c r="T1074" s="36" t="s">
        <v>1092</v>
      </c>
      <c r="U1074" s="36" t="s">
        <v>460</v>
      </c>
      <c r="V1074" s="38"/>
      <c r="W1074" s="38"/>
      <c r="X1074" s="38"/>
      <c r="Y1074" s="38"/>
      <c r="Z1074" s="36" t="s">
        <v>5224</v>
      </c>
      <c r="AA1074" s="36" t="s">
        <v>462</v>
      </c>
      <c r="AB1074" s="36"/>
      <c r="AC1074" s="36"/>
      <c r="AD1074" s="36"/>
      <c r="AE1074" s="36">
        <v>76349</v>
      </c>
      <c r="AF1074" s="36">
        <v>76348</v>
      </c>
      <c r="AG1074" s="36"/>
    </row>
    <row r="1075" spans="1:33" ht="52.5" customHeight="1" x14ac:dyDescent="0.25">
      <c r="A1075" s="36" t="s">
        <v>5225</v>
      </c>
      <c r="B1075" s="36" t="s">
        <v>5161</v>
      </c>
      <c r="C1075" s="36" t="s">
        <v>5226</v>
      </c>
      <c r="D1075" s="36"/>
      <c r="E1075" s="36" t="s">
        <v>2688</v>
      </c>
      <c r="F1075" s="36" t="s">
        <v>2027</v>
      </c>
      <c r="G1075" s="36" t="s">
        <v>440</v>
      </c>
      <c r="H1075" s="36"/>
      <c r="I1075" s="36" t="s">
        <v>57</v>
      </c>
      <c r="J1075" s="36" t="s">
        <v>466</v>
      </c>
      <c r="K1075" s="36"/>
      <c r="L1075" s="38">
        <v>47269.000694444447</v>
      </c>
      <c r="M1075" s="38"/>
      <c r="N1075" s="36">
        <v>138</v>
      </c>
      <c r="O1075" s="36">
        <v>0</v>
      </c>
      <c r="P1075" s="36">
        <v>0</v>
      </c>
      <c r="Q1075" s="36">
        <v>0</v>
      </c>
      <c r="R1075" s="36" t="s">
        <v>458</v>
      </c>
      <c r="S1075" s="36" t="s">
        <v>493</v>
      </c>
      <c r="T1075" s="36"/>
      <c r="U1075" s="36" t="s">
        <v>460</v>
      </c>
      <c r="V1075" s="38"/>
      <c r="W1075" s="38"/>
      <c r="X1075" s="38"/>
      <c r="Y1075" s="38"/>
      <c r="Z1075" s="36"/>
      <c r="AA1075" s="36" t="s">
        <v>462</v>
      </c>
      <c r="AB1075" s="36"/>
      <c r="AC1075" s="36"/>
      <c r="AD1075" s="36" t="s">
        <v>1343</v>
      </c>
      <c r="AE1075" s="36">
        <v>109680</v>
      </c>
      <c r="AF1075" s="36">
        <v>109615</v>
      </c>
      <c r="AG1075" s="36"/>
    </row>
    <row r="1076" spans="1:33" ht="52.5" customHeight="1" x14ac:dyDescent="0.25">
      <c r="A1076" s="36" t="s">
        <v>5227</v>
      </c>
      <c r="B1076" s="36" t="s">
        <v>5161</v>
      </c>
      <c r="C1076" s="36" t="s">
        <v>5228</v>
      </c>
      <c r="D1076" s="36"/>
      <c r="E1076" s="36" t="s">
        <v>5229</v>
      </c>
      <c r="F1076" s="36" t="s">
        <v>2688</v>
      </c>
      <c r="G1076" s="36" t="s">
        <v>440</v>
      </c>
      <c r="H1076" s="36"/>
      <c r="I1076" s="36" t="s">
        <v>57</v>
      </c>
      <c r="J1076" s="36" t="s">
        <v>466</v>
      </c>
      <c r="K1076" s="36"/>
      <c r="L1076" s="38">
        <v>47269.000694444447</v>
      </c>
      <c r="M1076" s="38"/>
      <c r="N1076" s="36">
        <v>138</v>
      </c>
      <c r="O1076" s="36">
        <v>0</v>
      </c>
      <c r="P1076" s="36">
        <v>0</v>
      </c>
      <c r="Q1076" s="36">
        <v>0</v>
      </c>
      <c r="R1076" s="36" t="s">
        <v>458</v>
      </c>
      <c r="S1076" s="36" t="s">
        <v>493</v>
      </c>
      <c r="T1076" s="36"/>
      <c r="U1076" s="36" t="s">
        <v>460</v>
      </c>
      <c r="V1076" s="38"/>
      <c r="W1076" s="38"/>
      <c r="X1076" s="38"/>
      <c r="Y1076" s="38"/>
      <c r="Z1076" s="36"/>
      <c r="AA1076" s="36" t="s">
        <v>462</v>
      </c>
      <c r="AB1076" s="36"/>
      <c r="AC1076" s="36"/>
      <c r="AD1076" s="36" t="s">
        <v>1343</v>
      </c>
      <c r="AE1076" s="36">
        <v>109678</v>
      </c>
      <c r="AF1076" s="36">
        <v>109615</v>
      </c>
      <c r="AG1076" s="36"/>
    </row>
    <row r="1077" spans="1:33" ht="52.5" customHeight="1" x14ac:dyDescent="0.25">
      <c r="A1077" s="36" t="s">
        <v>5230</v>
      </c>
      <c r="B1077" s="36" t="s">
        <v>5161</v>
      </c>
      <c r="C1077" s="36" t="s">
        <v>5231</v>
      </c>
      <c r="D1077" s="36"/>
      <c r="E1077" s="36" t="s">
        <v>2688</v>
      </c>
      <c r="F1077" s="36"/>
      <c r="G1077" s="36" t="s">
        <v>440</v>
      </c>
      <c r="H1077" s="36"/>
      <c r="I1077" s="36" t="s">
        <v>57</v>
      </c>
      <c r="J1077" s="36" t="s">
        <v>466</v>
      </c>
      <c r="K1077" s="36"/>
      <c r="L1077" s="38">
        <v>47269.000694444447</v>
      </c>
      <c r="M1077" s="38"/>
      <c r="N1077" s="36">
        <v>138</v>
      </c>
      <c r="O1077" s="36">
        <v>0</v>
      </c>
      <c r="P1077" s="36">
        <v>0</v>
      </c>
      <c r="Q1077" s="36">
        <v>0</v>
      </c>
      <c r="R1077" s="36" t="s">
        <v>458</v>
      </c>
      <c r="S1077" s="36" t="s">
        <v>493</v>
      </c>
      <c r="T1077" s="36"/>
      <c r="U1077" s="36" t="s">
        <v>460</v>
      </c>
      <c r="V1077" s="38"/>
      <c r="W1077" s="38"/>
      <c r="X1077" s="38"/>
      <c r="Y1077" s="38"/>
      <c r="Z1077" s="36"/>
      <c r="AA1077" s="36" t="s">
        <v>462</v>
      </c>
      <c r="AB1077" s="36"/>
      <c r="AC1077" s="36"/>
      <c r="AD1077" s="36" t="s">
        <v>1343</v>
      </c>
      <c r="AE1077" s="36">
        <v>109679</v>
      </c>
      <c r="AF1077" s="36">
        <v>109615</v>
      </c>
      <c r="AG1077" s="36"/>
    </row>
    <row r="1078" spans="1:33" ht="52.5" customHeight="1" x14ac:dyDescent="0.25">
      <c r="A1078" s="36" t="s">
        <v>5232</v>
      </c>
      <c r="B1078" s="36" t="s">
        <v>5161</v>
      </c>
      <c r="C1078" s="36" t="s">
        <v>5233</v>
      </c>
      <c r="D1078" s="36"/>
      <c r="E1078" s="36" t="s">
        <v>2688</v>
      </c>
      <c r="F1078" s="36"/>
      <c r="G1078" s="36" t="s">
        <v>440</v>
      </c>
      <c r="H1078" s="36"/>
      <c r="I1078" s="36" t="s">
        <v>57</v>
      </c>
      <c r="J1078" s="36" t="s">
        <v>466</v>
      </c>
      <c r="K1078" s="36"/>
      <c r="L1078" s="38">
        <v>47269.000694444447</v>
      </c>
      <c r="M1078" s="38"/>
      <c r="N1078" s="36">
        <v>138</v>
      </c>
      <c r="O1078" s="36">
        <v>0</v>
      </c>
      <c r="P1078" s="36">
        <v>0</v>
      </c>
      <c r="Q1078" s="36">
        <v>0</v>
      </c>
      <c r="R1078" s="36" t="s">
        <v>458</v>
      </c>
      <c r="S1078" s="36" t="s">
        <v>493</v>
      </c>
      <c r="T1078" s="36"/>
      <c r="U1078" s="36" t="s">
        <v>460</v>
      </c>
      <c r="V1078" s="38"/>
      <c r="W1078" s="38"/>
      <c r="X1078" s="38"/>
      <c r="Y1078" s="38"/>
      <c r="Z1078" s="36"/>
      <c r="AA1078" s="36" t="s">
        <v>462</v>
      </c>
      <c r="AB1078" s="36"/>
      <c r="AC1078" s="36"/>
      <c r="AD1078" s="36" t="s">
        <v>1343</v>
      </c>
      <c r="AE1078" s="36">
        <v>109676</v>
      </c>
      <c r="AF1078" s="36">
        <v>109615</v>
      </c>
      <c r="AG1078" s="36"/>
    </row>
    <row r="1079" spans="1:33" ht="52.5" customHeight="1" x14ac:dyDescent="0.25">
      <c r="A1079" s="36" t="s">
        <v>5234</v>
      </c>
      <c r="B1079" s="36" t="s">
        <v>5161</v>
      </c>
      <c r="C1079" s="36" t="s">
        <v>5235</v>
      </c>
      <c r="D1079" s="36"/>
      <c r="E1079" s="36" t="s">
        <v>5229</v>
      </c>
      <c r="F1079" s="36" t="s">
        <v>2688</v>
      </c>
      <c r="G1079" s="36" t="s">
        <v>440</v>
      </c>
      <c r="H1079" s="36"/>
      <c r="I1079" s="36" t="s">
        <v>57</v>
      </c>
      <c r="J1079" s="36" t="s">
        <v>466</v>
      </c>
      <c r="K1079" s="36"/>
      <c r="L1079" s="38">
        <v>47269.000694444447</v>
      </c>
      <c r="M1079" s="38"/>
      <c r="N1079" s="36">
        <v>138</v>
      </c>
      <c r="O1079" s="36">
        <v>0</v>
      </c>
      <c r="P1079" s="36">
        <v>0</v>
      </c>
      <c r="Q1079" s="36">
        <v>0</v>
      </c>
      <c r="R1079" s="36" t="s">
        <v>458</v>
      </c>
      <c r="S1079" s="36" t="s">
        <v>493</v>
      </c>
      <c r="T1079" s="36"/>
      <c r="U1079" s="36" t="s">
        <v>460</v>
      </c>
      <c r="V1079" s="38"/>
      <c r="W1079" s="38"/>
      <c r="X1079" s="38"/>
      <c r="Y1079" s="38"/>
      <c r="Z1079" s="36"/>
      <c r="AA1079" s="36" t="s">
        <v>462</v>
      </c>
      <c r="AB1079" s="36"/>
      <c r="AC1079" s="36"/>
      <c r="AD1079" s="36" t="s">
        <v>1343</v>
      </c>
      <c r="AE1079" s="36">
        <v>109677</v>
      </c>
      <c r="AF1079" s="36">
        <v>109615</v>
      </c>
      <c r="AG1079" s="36"/>
    </row>
    <row r="1080" spans="1:33" ht="52.5" customHeight="1" x14ac:dyDescent="0.25">
      <c r="A1080" s="36" t="s">
        <v>5236</v>
      </c>
      <c r="B1080" s="36" t="s">
        <v>5161</v>
      </c>
      <c r="C1080" s="36" t="s">
        <v>5237</v>
      </c>
      <c r="D1080" s="36"/>
      <c r="E1080" s="36" t="s">
        <v>2688</v>
      </c>
      <c r="F1080" s="36"/>
      <c r="G1080" s="36" t="s">
        <v>440</v>
      </c>
      <c r="H1080" s="36"/>
      <c r="I1080" s="36" t="s">
        <v>57</v>
      </c>
      <c r="J1080" s="36" t="s">
        <v>466</v>
      </c>
      <c r="K1080" s="36"/>
      <c r="L1080" s="38">
        <v>47269.000694444447</v>
      </c>
      <c r="M1080" s="38"/>
      <c r="N1080" s="36">
        <v>138</v>
      </c>
      <c r="O1080" s="36">
        <v>0</v>
      </c>
      <c r="P1080" s="36">
        <v>0</v>
      </c>
      <c r="Q1080" s="36">
        <v>0</v>
      </c>
      <c r="R1080" s="36" t="s">
        <v>458</v>
      </c>
      <c r="S1080" s="36" t="s">
        <v>493</v>
      </c>
      <c r="T1080" s="36"/>
      <c r="U1080" s="36" t="s">
        <v>460</v>
      </c>
      <c r="V1080" s="38"/>
      <c r="W1080" s="38"/>
      <c r="X1080" s="38"/>
      <c r="Y1080" s="38"/>
      <c r="Z1080" s="36"/>
      <c r="AA1080" s="36" t="s">
        <v>462</v>
      </c>
      <c r="AB1080" s="36"/>
      <c r="AC1080" s="36"/>
      <c r="AD1080" s="36" t="s">
        <v>1343</v>
      </c>
      <c r="AE1080" s="36">
        <v>109675</v>
      </c>
      <c r="AF1080" s="36">
        <v>109615</v>
      </c>
      <c r="AG1080" s="36"/>
    </row>
    <row r="1081" spans="1:33" ht="52.5" customHeight="1" x14ac:dyDescent="0.25">
      <c r="A1081" s="36" t="s">
        <v>5238</v>
      </c>
      <c r="B1081" s="36" t="s">
        <v>5161</v>
      </c>
      <c r="C1081" s="36" t="s">
        <v>5239</v>
      </c>
      <c r="D1081" s="36"/>
      <c r="E1081" s="36" t="s">
        <v>2688</v>
      </c>
      <c r="F1081" s="36"/>
      <c r="G1081" s="36" t="s">
        <v>440</v>
      </c>
      <c r="H1081" s="36"/>
      <c r="I1081" s="36" t="s">
        <v>57</v>
      </c>
      <c r="J1081" s="36" t="s">
        <v>466</v>
      </c>
      <c r="K1081" s="36"/>
      <c r="L1081" s="38">
        <v>47269.000694444447</v>
      </c>
      <c r="M1081" s="38"/>
      <c r="N1081" s="36">
        <v>138</v>
      </c>
      <c r="O1081" s="36">
        <v>0</v>
      </c>
      <c r="P1081" s="36">
        <v>0</v>
      </c>
      <c r="Q1081" s="36">
        <v>0</v>
      </c>
      <c r="R1081" s="36" t="s">
        <v>458</v>
      </c>
      <c r="S1081" s="36" t="s">
        <v>493</v>
      </c>
      <c r="T1081" s="36"/>
      <c r="U1081" s="36" t="s">
        <v>460</v>
      </c>
      <c r="V1081" s="38"/>
      <c r="W1081" s="38"/>
      <c r="X1081" s="38"/>
      <c r="Y1081" s="38"/>
      <c r="Z1081" s="36"/>
      <c r="AA1081" s="36" t="s">
        <v>462</v>
      </c>
      <c r="AB1081" s="36"/>
      <c r="AC1081" s="36"/>
      <c r="AD1081" s="36" t="s">
        <v>1343</v>
      </c>
      <c r="AE1081" s="36">
        <v>109674</v>
      </c>
      <c r="AF1081" s="36">
        <v>109615</v>
      </c>
      <c r="AG1081" s="36"/>
    </row>
    <row r="1082" spans="1:33" ht="52.5" customHeight="1" x14ac:dyDescent="0.25">
      <c r="A1082" s="36">
        <v>109878</v>
      </c>
      <c r="B1082" s="36" t="s">
        <v>5240</v>
      </c>
      <c r="C1082" s="36" t="s">
        <v>5241</v>
      </c>
      <c r="D1082" s="36"/>
      <c r="E1082" s="36" t="s">
        <v>5242</v>
      </c>
      <c r="F1082" s="36" t="s">
        <v>5242</v>
      </c>
      <c r="G1082" s="36" t="s">
        <v>496</v>
      </c>
      <c r="H1082" s="36"/>
      <c r="I1082" s="36" t="s">
        <v>195</v>
      </c>
      <c r="J1082" s="36" t="s">
        <v>4238</v>
      </c>
      <c r="K1082" s="36" t="s">
        <v>5243</v>
      </c>
      <c r="L1082" s="38">
        <v>47270</v>
      </c>
      <c r="M1082" s="38"/>
      <c r="N1082" s="36">
        <v>345</v>
      </c>
      <c r="O1082" s="36">
        <v>0</v>
      </c>
      <c r="P1082" s="36">
        <v>0</v>
      </c>
      <c r="Q1082" s="36">
        <v>0</v>
      </c>
      <c r="R1082" s="36" t="s">
        <v>458</v>
      </c>
      <c r="S1082" s="36" t="s">
        <v>1194</v>
      </c>
      <c r="T1082" s="36" t="s">
        <v>1194</v>
      </c>
      <c r="U1082" s="36" t="s">
        <v>520</v>
      </c>
      <c r="V1082" s="38" t="s">
        <v>5244</v>
      </c>
      <c r="W1082" s="38"/>
      <c r="X1082" s="38"/>
      <c r="Y1082" s="38"/>
      <c r="Z1082" s="36"/>
      <c r="AA1082" s="36" t="s">
        <v>462</v>
      </c>
      <c r="AB1082" s="36"/>
      <c r="AC1082" s="36"/>
      <c r="AD1082" s="36"/>
      <c r="AE1082" s="36">
        <v>109879</v>
      </c>
      <c r="AF1082" s="36">
        <v>109878</v>
      </c>
      <c r="AG1082" s="36" t="s">
        <v>5244</v>
      </c>
    </row>
    <row r="1083" spans="1:33" ht="52.5" customHeight="1" x14ac:dyDescent="0.25">
      <c r="A1083" s="36">
        <v>100687</v>
      </c>
      <c r="B1083" s="36" t="s">
        <v>5245</v>
      </c>
      <c r="C1083" s="36"/>
      <c r="D1083" s="36"/>
      <c r="E1083" s="36">
        <v>5200</v>
      </c>
      <c r="F1083" s="36"/>
      <c r="G1083" s="36" t="s">
        <v>440</v>
      </c>
      <c r="H1083" s="36"/>
      <c r="I1083" s="36" t="s">
        <v>483</v>
      </c>
      <c r="J1083" s="36" t="s">
        <v>484</v>
      </c>
      <c r="K1083" s="36" t="s">
        <v>5246</v>
      </c>
      <c r="L1083" s="38">
        <v>47270</v>
      </c>
      <c r="M1083" s="38"/>
      <c r="N1083" s="36">
        <v>138</v>
      </c>
      <c r="O1083" s="36">
        <v>0</v>
      </c>
      <c r="P1083" s="36">
        <v>0</v>
      </c>
      <c r="Q1083" s="36">
        <v>0</v>
      </c>
      <c r="R1083" s="36" t="s">
        <v>1779</v>
      </c>
      <c r="S1083" s="36" t="s">
        <v>519</v>
      </c>
      <c r="T1083" s="36"/>
      <c r="U1083" s="36" t="s">
        <v>460</v>
      </c>
      <c r="V1083" s="38"/>
      <c r="W1083" s="38"/>
      <c r="X1083" s="38"/>
      <c r="Y1083" s="38"/>
      <c r="Z1083" s="36">
        <v>5200</v>
      </c>
      <c r="AA1083" s="36" t="s">
        <v>462</v>
      </c>
      <c r="AB1083" s="36"/>
      <c r="AC1083" s="36"/>
      <c r="AD1083" s="36"/>
      <c r="AE1083" s="36">
        <v>100688</v>
      </c>
      <c r="AF1083" s="36">
        <v>100687</v>
      </c>
      <c r="AG1083" s="36"/>
    </row>
    <row r="1084" spans="1:33" ht="52.5" customHeight="1" x14ac:dyDescent="0.25">
      <c r="A1084" s="36">
        <v>110511</v>
      </c>
      <c r="B1084" s="36" t="s">
        <v>5247</v>
      </c>
      <c r="C1084" s="36" t="s">
        <v>5248</v>
      </c>
      <c r="D1084" s="36"/>
      <c r="E1084" s="36" t="s">
        <v>5249</v>
      </c>
      <c r="F1084" s="36" t="s">
        <v>5250</v>
      </c>
      <c r="G1084" s="36" t="s">
        <v>496</v>
      </c>
      <c r="H1084" s="36"/>
      <c r="I1084" s="36" t="s">
        <v>195</v>
      </c>
      <c r="J1084" s="36" t="s">
        <v>4238</v>
      </c>
      <c r="K1084" s="36" t="s">
        <v>5251</v>
      </c>
      <c r="L1084" s="38">
        <v>47270</v>
      </c>
      <c r="M1084" s="38"/>
      <c r="N1084" s="36">
        <v>138</v>
      </c>
      <c r="O1084" s="36">
        <v>0</v>
      </c>
      <c r="P1084" s="36">
        <v>0</v>
      </c>
      <c r="Q1084" s="36">
        <v>0</v>
      </c>
      <c r="R1084" s="36" t="s">
        <v>458</v>
      </c>
      <c r="S1084" s="36" t="s">
        <v>5252</v>
      </c>
      <c r="T1084" s="36" t="s">
        <v>5252</v>
      </c>
      <c r="U1084" s="36" t="s">
        <v>475</v>
      </c>
      <c r="V1084" s="38"/>
      <c r="W1084" s="38"/>
      <c r="X1084" s="38"/>
      <c r="Y1084" s="38"/>
      <c r="Z1084" s="36"/>
      <c r="AA1084" s="36" t="s">
        <v>462</v>
      </c>
      <c r="AB1084" s="36"/>
      <c r="AC1084" s="36"/>
      <c r="AD1084" s="36"/>
      <c r="AE1084" s="36">
        <v>110512</v>
      </c>
      <c r="AF1084" s="36">
        <v>110511</v>
      </c>
      <c r="AG1084" s="36"/>
    </row>
    <row r="1085" spans="1:33" ht="52.5" customHeight="1" x14ac:dyDescent="0.25">
      <c r="A1085" s="36">
        <v>110603</v>
      </c>
      <c r="B1085" s="36" t="s">
        <v>5253</v>
      </c>
      <c r="C1085" s="36" t="s">
        <v>5254</v>
      </c>
      <c r="D1085" s="36"/>
      <c r="E1085" s="36" t="s">
        <v>5255</v>
      </c>
      <c r="F1085" s="36" t="s">
        <v>5256</v>
      </c>
      <c r="G1085" s="36" t="s">
        <v>496</v>
      </c>
      <c r="H1085" s="36"/>
      <c r="I1085" s="36" t="s">
        <v>195</v>
      </c>
      <c r="J1085" s="36" t="s">
        <v>5257</v>
      </c>
      <c r="K1085" s="36" t="s">
        <v>5258</v>
      </c>
      <c r="L1085" s="38">
        <v>47270</v>
      </c>
      <c r="M1085" s="38"/>
      <c r="N1085" s="36">
        <v>138</v>
      </c>
      <c r="O1085" s="36">
        <v>5.3</v>
      </c>
      <c r="P1085" s="36"/>
      <c r="Q1085" s="36">
        <v>0</v>
      </c>
      <c r="R1085" s="36" t="s">
        <v>458</v>
      </c>
      <c r="S1085" s="36" t="s">
        <v>1048</v>
      </c>
      <c r="T1085" s="36" t="s">
        <v>1048</v>
      </c>
      <c r="U1085" s="36" t="s">
        <v>460</v>
      </c>
      <c r="V1085" s="38"/>
      <c r="W1085" s="38"/>
      <c r="X1085" s="38"/>
      <c r="Y1085" s="38"/>
      <c r="Z1085" s="36"/>
      <c r="AA1085" s="36" t="s">
        <v>462</v>
      </c>
      <c r="AB1085" s="36"/>
      <c r="AC1085" s="36"/>
      <c r="AD1085" s="36"/>
      <c r="AE1085" s="36">
        <v>110604</v>
      </c>
      <c r="AF1085" s="36">
        <v>110603</v>
      </c>
      <c r="AG1085" s="36"/>
    </row>
    <row r="1086" spans="1:33" ht="52.5" customHeight="1" x14ac:dyDescent="0.25">
      <c r="A1086" s="36">
        <v>100665</v>
      </c>
      <c r="B1086" s="36" t="s">
        <v>5259</v>
      </c>
      <c r="C1086" s="36"/>
      <c r="D1086" s="36"/>
      <c r="E1086" s="36">
        <v>5051</v>
      </c>
      <c r="F1086" s="36"/>
      <c r="G1086" s="36" t="s">
        <v>440</v>
      </c>
      <c r="H1086" s="36"/>
      <c r="I1086" s="36" t="s">
        <v>483</v>
      </c>
      <c r="J1086" s="36" t="s">
        <v>484</v>
      </c>
      <c r="K1086" s="36" t="s">
        <v>5260</v>
      </c>
      <c r="L1086" s="38">
        <v>47270</v>
      </c>
      <c r="M1086" s="38"/>
      <c r="N1086" s="36">
        <v>138</v>
      </c>
      <c r="O1086" s="36">
        <v>0</v>
      </c>
      <c r="P1086" s="36">
        <v>0</v>
      </c>
      <c r="Q1086" s="36">
        <v>0</v>
      </c>
      <c r="R1086" s="36" t="s">
        <v>5261</v>
      </c>
      <c r="S1086" s="36" t="s">
        <v>1242</v>
      </c>
      <c r="T1086" s="36"/>
      <c r="U1086" s="36" t="s">
        <v>934</v>
      </c>
      <c r="V1086" s="38" t="s">
        <v>935</v>
      </c>
      <c r="W1086" s="38"/>
      <c r="X1086" s="38">
        <v>45499</v>
      </c>
      <c r="Y1086" s="38"/>
      <c r="Z1086" s="36">
        <v>5051</v>
      </c>
      <c r="AA1086" s="36" t="s">
        <v>462</v>
      </c>
      <c r="AB1086" s="36"/>
      <c r="AC1086" s="36"/>
      <c r="AD1086" s="36"/>
      <c r="AE1086" s="36">
        <v>100666</v>
      </c>
      <c r="AF1086" s="36">
        <v>100665</v>
      </c>
      <c r="AG1086" s="36"/>
    </row>
    <row r="1087" spans="1:33" ht="52.5" customHeight="1" x14ac:dyDescent="0.25">
      <c r="A1087" s="36">
        <v>86240</v>
      </c>
      <c r="B1087" s="36" t="s">
        <v>5262</v>
      </c>
      <c r="C1087" s="36" t="s">
        <v>5263</v>
      </c>
      <c r="D1087" s="36"/>
      <c r="E1087" s="36" t="s">
        <v>5264</v>
      </c>
      <c r="F1087" s="36" t="s">
        <v>5265</v>
      </c>
      <c r="G1087" s="36" t="s">
        <v>440</v>
      </c>
      <c r="H1087" s="36"/>
      <c r="I1087" s="36" t="s">
        <v>343</v>
      </c>
      <c r="J1087" s="36" t="s">
        <v>1634</v>
      </c>
      <c r="K1087" s="36"/>
      <c r="L1087" s="38">
        <v>47270</v>
      </c>
      <c r="M1087" s="38"/>
      <c r="N1087" s="36">
        <v>345</v>
      </c>
      <c r="O1087" s="36">
        <v>0</v>
      </c>
      <c r="P1087" s="36">
        <v>0</v>
      </c>
      <c r="Q1087" s="36">
        <v>762</v>
      </c>
      <c r="R1087" s="36" t="s">
        <v>458</v>
      </c>
      <c r="S1087" s="36" t="s">
        <v>1004</v>
      </c>
      <c r="T1087" s="36" t="s">
        <v>1004</v>
      </c>
      <c r="U1087" s="36" t="s">
        <v>460</v>
      </c>
      <c r="V1087" s="38"/>
      <c r="W1087" s="38"/>
      <c r="X1087" s="38"/>
      <c r="Y1087" s="38"/>
      <c r="Z1087" s="36" t="s">
        <v>5266</v>
      </c>
      <c r="AA1087" s="36" t="s">
        <v>462</v>
      </c>
      <c r="AB1087" s="36"/>
      <c r="AC1087" s="36"/>
      <c r="AD1087" s="36"/>
      <c r="AE1087" s="36">
        <v>86241</v>
      </c>
      <c r="AF1087" s="36">
        <v>86240</v>
      </c>
      <c r="AG1087" s="36"/>
    </row>
    <row r="1088" spans="1:33" ht="52.5" customHeight="1" x14ac:dyDescent="0.25">
      <c r="A1088" s="36">
        <v>67091</v>
      </c>
      <c r="B1088" s="36" t="s">
        <v>5267</v>
      </c>
      <c r="C1088" s="36" t="s">
        <v>5268</v>
      </c>
      <c r="D1088" s="36"/>
      <c r="E1088" s="36">
        <v>9045</v>
      </c>
      <c r="F1088" s="36">
        <v>9188</v>
      </c>
      <c r="G1088" s="36" t="s">
        <v>440</v>
      </c>
      <c r="H1088" s="36"/>
      <c r="I1088" s="36" t="s">
        <v>343</v>
      </c>
      <c r="J1088" s="36" t="s">
        <v>1634</v>
      </c>
      <c r="K1088" s="36"/>
      <c r="L1088" s="38">
        <v>47270</v>
      </c>
      <c r="M1088" s="38"/>
      <c r="N1088" s="36">
        <v>138</v>
      </c>
      <c r="O1088" s="36">
        <v>5.22</v>
      </c>
      <c r="P1088" s="36">
        <v>0</v>
      </c>
      <c r="Q1088" s="36">
        <v>0</v>
      </c>
      <c r="R1088" s="36" t="s">
        <v>458</v>
      </c>
      <c r="S1088" s="36" t="s">
        <v>695</v>
      </c>
      <c r="T1088" s="36" t="s">
        <v>695</v>
      </c>
      <c r="U1088" s="36" t="s">
        <v>460</v>
      </c>
      <c r="V1088" s="38"/>
      <c r="W1088" s="38"/>
      <c r="X1088" s="38"/>
      <c r="Y1088" s="38"/>
      <c r="Z1088" s="36" t="s">
        <v>5269</v>
      </c>
      <c r="AA1088" s="36" t="s">
        <v>462</v>
      </c>
      <c r="AB1088" s="36"/>
      <c r="AC1088" s="36"/>
      <c r="AD1088" s="36"/>
      <c r="AE1088" s="36">
        <v>67092</v>
      </c>
      <c r="AF1088" s="36">
        <v>67091</v>
      </c>
      <c r="AG1088" s="36"/>
    </row>
    <row r="1089" spans="1:33" ht="52.5" customHeight="1" x14ac:dyDescent="0.25">
      <c r="A1089" s="36">
        <v>45029</v>
      </c>
      <c r="B1089" s="36" t="s">
        <v>5270</v>
      </c>
      <c r="C1089" s="36" t="s">
        <v>5271</v>
      </c>
      <c r="D1089" s="36"/>
      <c r="E1089" s="36">
        <v>5175</v>
      </c>
      <c r="F1089" s="36">
        <v>5205</v>
      </c>
      <c r="G1089" s="36" t="s">
        <v>440</v>
      </c>
      <c r="H1089" s="36"/>
      <c r="I1089" s="36" t="s">
        <v>483</v>
      </c>
      <c r="J1089" s="36" t="s">
        <v>484</v>
      </c>
      <c r="K1089" s="36" t="s">
        <v>5272</v>
      </c>
      <c r="L1089" s="38">
        <v>47270</v>
      </c>
      <c r="M1089" s="38"/>
      <c r="N1089" s="36">
        <v>138</v>
      </c>
      <c r="O1089" s="36">
        <v>0</v>
      </c>
      <c r="P1089" s="36">
        <v>5.7</v>
      </c>
      <c r="Q1089" s="36">
        <v>0</v>
      </c>
      <c r="R1089" s="36" t="s">
        <v>458</v>
      </c>
      <c r="S1089" s="36" t="s">
        <v>519</v>
      </c>
      <c r="T1089" s="36" t="s">
        <v>519</v>
      </c>
      <c r="U1089" s="36" t="s">
        <v>460</v>
      </c>
      <c r="V1089" s="38"/>
      <c r="W1089" s="38">
        <v>43476</v>
      </c>
      <c r="X1089" s="38"/>
      <c r="Y1089" s="38"/>
      <c r="Z1089" s="36" t="s">
        <v>5273</v>
      </c>
      <c r="AA1089" s="36" t="s">
        <v>462</v>
      </c>
      <c r="AB1089" s="36"/>
      <c r="AC1089" s="36"/>
      <c r="AD1089" s="36"/>
      <c r="AE1089" s="36">
        <v>45030</v>
      </c>
      <c r="AF1089" s="36">
        <v>45029</v>
      </c>
      <c r="AG1089" s="36"/>
    </row>
    <row r="1090" spans="1:33" ht="52.5" customHeight="1" x14ac:dyDescent="0.25">
      <c r="A1090" s="36">
        <v>6687</v>
      </c>
      <c r="B1090" s="36" t="s">
        <v>5274</v>
      </c>
      <c r="C1090" s="36" t="s">
        <v>5275</v>
      </c>
      <c r="D1090" s="36"/>
      <c r="E1090" s="36" t="s">
        <v>3112</v>
      </c>
      <c r="F1090" s="36" t="s">
        <v>5276</v>
      </c>
      <c r="G1090" s="36" t="s">
        <v>496</v>
      </c>
      <c r="H1090" s="36"/>
      <c r="I1090" s="36" t="s">
        <v>143</v>
      </c>
      <c r="J1090" s="36" t="s">
        <v>567</v>
      </c>
      <c r="K1090" s="36"/>
      <c r="L1090" s="38">
        <v>47270</v>
      </c>
      <c r="M1090" s="38"/>
      <c r="N1090" s="36">
        <v>138</v>
      </c>
      <c r="O1090" s="36">
        <v>0</v>
      </c>
      <c r="P1090" s="36">
        <v>8.19</v>
      </c>
      <c r="Q1090" s="36">
        <v>0</v>
      </c>
      <c r="R1090" s="36" t="s">
        <v>458</v>
      </c>
      <c r="S1090" s="36" t="s">
        <v>732</v>
      </c>
      <c r="T1090" s="36" t="s">
        <v>732</v>
      </c>
      <c r="U1090" s="36" t="s">
        <v>460</v>
      </c>
      <c r="V1090" s="38"/>
      <c r="W1090" s="38"/>
      <c r="X1090" s="38"/>
      <c r="Y1090" s="38"/>
      <c r="Z1090" s="36" t="s">
        <v>5277</v>
      </c>
      <c r="AA1090" s="36" t="s">
        <v>478</v>
      </c>
      <c r="AB1090" s="36" t="s">
        <v>478</v>
      </c>
      <c r="AC1090" s="36"/>
      <c r="AD1090" s="36"/>
      <c r="AE1090" s="36">
        <v>14458</v>
      </c>
      <c r="AF1090" s="36">
        <v>6687</v>
      </c>
      <c r="AG1090" s="36"/>
    </row>
    <row r="1091" spans="1:33" ht="52.5" customHeight="1" x14ac:dyDescent="0.25">
      <c r="A1091" s="36" t="s">
        <v>5278</v>
      </c>
      <c r="B1091" s="36" t="s">
        <v>5279</v>
      </c>
      <c r="C1091" s="36" t="s">
        <v>5280</v>
      </c>
      <c r="D1091" s="36"/>
      <c r="E1091" s="36"/>
      <c r="F1091" s="36"/>
      <c r="G1091" s="36" t="s">
        <v>440</v>
      </c>
      <c r="H1091" s="36"/>
      <c r="I1091" s="36" t="s">
        <v>789</v>
      </c>
      <c r="J1091" s="36" t="s">
        <v>790</v>
      </c>
      <c r="K1091" s="36"/>
      <c r="L1091" s="38">
        <v>47270</v>
      </c>
      <c r="M1091" s="38"/>
      <c r="N1091" s="36">
        <v>69</v>
      </c>
      <c r="O1091" s="36">
        <v>0</v>
      </c>
      <c r="P1091" s="36">
        <v>0</v>
      </c>
      <c r="Q1091" s="36">
        <v>200</v>
      </c>
      <c r="R1091" s="36" t="s">
        <v>458</v>
      </c>
      <c r="S1091" s="36" t="s">
        <v>791</v>
      </c>
      <c r="T1091" s="36"/>
      <c r="U1091" s="36" t="s">
        <v>460</v>
      </c>
      <c r="V1091" s="38"/>
      <c r="W1091" s="38"/>
      <c r="X1091" s="38"/>
      <c r="Y1091" s="38"/>
      <c r="Z1091" s="36" t="s">
        <v>5281</v>
      </c>
      <c r="AA1091" s="36" t="s">
        <v>462</v>
      </c>
      <c r="AB1091" s="36"/>
      <c r="AC1091" s="36"/>
      <c r="AD1091" s="36"/>
      <c r="AE1091" s="36">
        <v>112558</v>
      </c>
      <c r="AF1091" s="36">
        <v>70307</v>
      </c>
      <c r="AG1091" s="36"/>
    </row>
    <row r="1092" spans="1:33" ht="52.5" customHeight="1" x14ac:dyDescent="0.25">
      <c r="A1092" s="36" t="s">
        <v>5282</v>
      </c>
      <c r="B1092" s="36" t="s">
        <v>5279</v>
      </c>
      <c r="C1092" s="36"/>
      <c r="D1092" s="36"/>
      <c r="E1092" s="36"/>
      <c r="F1092" s="36"/>
      <c r="G1092" s="36" t="s">
        <v>440</v>
      </c>
      <c r="H1092" s="36"/>
      <c r="I1092" s="36" t="s">
        <v>789</v>
      </c>
      <c r="J1092" s="36" t="s">
        <v>790</v>
      </c>
      <c r="K1092" s="36"/>
      <c r="L1092" s="38">
        <v>47270</v>
      </c>
      <c r="M1092" s="38"/>
      <c r="N1092" s="36">
        <v>69</v>
      </c>
      <c r="O1092" s="36">
        <v>0</v>
      </c>
      <c r="P1092" s="36">
        <v>0</v>
      </c>
      <c r="Q1092" s="36">
        <v>0</v>
      </c>
      <c r="R1092" s="36" t="s">
        <v>458</v>
      </c>
      <c r="S1092" s="36" t="s">
        <v>791</v>
      </c>
      <c r="T1092" s="36"/>
      <c r="U1092" s="36" t="s">
        <v>460</v>
      </c>
      <c r="V1092" s="38"/>
      <c r="W1092" s="38"/>
      <c r="X1092" s="38"/>
      <c r="Y1092" s="38"/>
      <c r="Z1092" s="36"/>
      <c r="AA1092" s="36" t="s">
        <v>462</v>
      </c>
      <c r="AB1092" s="36"/>
      <c r="AC1092" s="36"/>
      <c r="AD1092" s="36"/>
      <c r="AE1092" s="36">
        <v>112557</v>
      </c>
      <c r="AF1092" s="36">
        <v>70307</v>
      </c>
      <c r="AG1092" s="36"/>
    </row>
    <row r="1093" spans="1:33" ht="52.5" customHeight="1" x14ac:dyDescent="0.25">
      <c r="A1093" s="36">
        <v>109931</v>
      </c>
      <c r="B1093" s="36" t="s">
        <v>5283</v>
      </c>
      <c r="C1093" s="36" t="s">
        <v>5284</v>
      </c>
      <c r="D1093" s="36"/>
      <c r="E1093" s="36" t="s">
        <v>5285</v>
      </c>
      <c r="F1093" s="36" t="s">
        <v>1334</v>
      </c>
      <c r="G1093" s="36" t="s">
        <v>496</v>
      </c>
      <c r="H1093" s="36"/>
      <c r="I1093" s="36" t="s">
        <v>195</v>
      </c>
      <c r="J1093" s="36" t="s">
        <v>4238</v>
      </c>
      <c r="K1093" s="36" t="s">
        <v>5286</v>
      </c>
      <c r="L1093" s="38">
        <v>47270</v>
      </c>
      <c r="M1093" s="38"/>
      <c r="N1093" s="36">
        <v>345</v>
      </c>
      <c r="O1093" s="36">
        <v>0</v>
      </c>
      <c r="P1093" s="36">
        <v>7.5</v>
      </c>
      <c r="Q1093" s="36">
        <v>0</v>
      </c>
      <c r="R1093" s="36" t="s">
        <v>458</v>
      </c>
      <c r="S1093" s="36" t="s">
        <v>1194</v>
      </c>
      <c r="T1093" s="36" t="s">
        <v>1194</v>
      </c>
      <c r="U1093" s="36" t="s">
        <v>520</v>
      </c>
      <c r="V1093" s="38"/>
      <c r="W1093" s="38">
        <v>45979</v>
      </c>
      <c r="X1093" s="38">
        <v>46160</v>
      </c>
      <c r="Y1093" s="38"/>
      <c r="Z1093" s="36"/>
      <c r="AA1093" s="36" t="s">
        <v>462</v>
      </c>
      <c r="AB1093" s="36"/>
      <c r="AC1093" s="36"/>
      <c r="AD1093" s="36"/>
      <c r="AE1093" s="36">
        <v>109932</v>
      </c>
      <c r="AF1093" s="36">
        <v>109931</v>
      </c>
      <c r="AG1093" s="36"/>
    </row>
    <row r="1094" spans="1:33" ht="52.5" customHeight="1" x14ac:dyDescent="0.25">
      <c r="A1094" s="36">
        <v>110587</v>
      </c>
      <c r="B1094" s="36" t="s">
        <v>5287</v>
      </c>
      <c r="C1094" s="36" t="s">
        <v>5288</v>
      </c>
      <c r="D1094" s="36"/>
      <c r="E1094" s="36" t="s">
        <v>4305</v>
      </c>
      <c r="F1094" s="36" t="s">
        <v>1097</v>
      </c>
      <c r="G1094" s="36" t="s">
        <v>496</v>
      </c>
      <c r="H1094" s="36"/>
      <c r="I1094" s="36" t="s">
        <v>195</v>
      </c>
      <c r="J1094" s="36" t="s">
        <v>5257</v>
      </c>
      <c r="K1094" s="36" t="s">
        <v>5289</v>
      </c>
      <c r="L1094" s="38">
        <v>47270</v>
      </c>
      <c r="M1094" s="38"/>
      <c r="N1094" s="36">
        <v>345</v>
      </c>
      <c r="O1094" s="36">
        <v>51</v>
      </c>
      <c r="P1094" s="36">
        <v>0</v>
      </c>
      <c r="Q1094" s="36">
        <v>0</v>
      </c>
      <c r="R1094" s="36" t="s">
        <v>458</v>
      </c>
      <c r="S1094" s="36" t="s">
        <v>943</v>
      </c>
      <c r="T1094" s="36" t="s">
        <v>671</v>
      </c>
      <c r="U1094" s="36" t="s">
        <v>934</v>
      </c>
      <c r="V1094" s="38" t="s">
        <v>5290</v>
      </c>
      <c r="W1094" s="38">
        <v>46121</v>
      </c>
      <c r="X1094" s="38"/>
      <c r="Y1094" s="38"/>
      <c r="Z1094" s="36"/>
      <c r="AA1094" s="36" t="s">
        <v>462</v>
      </c>
      <c r="AB1094" s="36"/>
      <c r="AC1094" s="36"/>
      <c r="AD1094" s="36"/>
      <c r="AE1094" s="36">
        <v>110588</v>
      </c>
      <c r="AF1094" s="36">
        <v>110587</v>
      </c>
      <c r="AG1094" s="36"/>
    </row>
    <row r="1095" spans="1:33" ht="52.5" customHeight="1" x14ac:dyDescent="0.25">
      <c r="A1095" s="36">
        <v>104001</v>
      </c>
      <c r="B1095" s="36" t="s">
        <v>5291</v>
      </c>
      <c r="C1095" s="36" t="s">
        <v>5292</v>
      </c>
      <c r="D1095" s="36"/>
      <c r="E1095" s="36" t="s">
        <v>5293</v>
      </c>
      <c r="F1095" s="36"/>
      <c r="G1095" s="36" t="s">
        <v>440</v>
      </c>
      <c r="H1095" s="36"/>
      <c r="I1095" s="36" t="s">
        <v>789</v>
      </c>
      <c r="J1095" s="36" t="s">
        <v>790</v>
      </c>
      <c r="K1095" s="36"/>
      <c r="L1095" s="38">
        <v>47270</v>
      </c>
      <c r="M1095" s="38"/>
      <c r="N1095" s="36">
        <v>138</v>
      </c>
      <c r="O1095" s="36">
        <v>0</v>
      </c>
      <c r="P1095" s="36">
        <v>0</v>
      </c>
      <c r="Q1095" s="36">
        <v>0</v>
      </c>
      <c r="R1095" s="36" t="s">
        <v>458</v>
      </c>
      <c r="S1095" s="36" t="s">
        <v>791</v>
      </c>
      <c r="T1095" s="36" t="s">
        <v>791</v>
      </c>
      <c r="U1095" s="36" t="s">
        <v>460</v>
      </c>
      <c r="V1095" s="38"/>
      <c r="W1095" s="38"/>
      <c r="X1095" s="38"/>
      <c r="Y1095" s="38"/>
      <c r="Z1095" s="36">
        <v>32860</v>
      </c>
      <c r="AA1095" s="36" t="s">
        <v>462</v>
      </c>
      <c r="AB1095" s="36"/>
      <c r="AC1095" s="36"/>
      <c r="AD1095" s="36"/>
      <c r="AE1095" s="36">
        <v>104002</v>
      </c>
      <c r="AF1095" s="36">
        <v>104001</v>
      </c>
      <c r="AG1095" s="36"/>
    </row>
    <row r="1096" spans="1:33" ht="52.5" customHeight="1" x14ac:dyDescent="0.25">
      <c r="A1096" s="36">
        <v>109952</v>
      </c>
      <c r="B1096" s="36" t="s">
        <v>5294</v>
      </c>
      <c r="C1096" s="36" t="s">
        <v>5295</v>
      </c>
      <c r="D1096" s="36"/>
      <c r="E1096" s="36" t="s">
        <v>5296</v>
      </c>
      <c r="F1096" s="36" t="s">
        <v>5297</v>
      </c>
      <c r="G1096" s="36" t="s">
        <v>440</v>
      </c>
      <c r="H1096" s="36"/>
      <c r="I1096" s="36" t="s">
        <v>195</v>
      </c>
      <c r="J1096" s="36" t="s">
        <v>768</v>
      </c>
      <c r="K1096" s="36" t="s">
        <v>5298</v>
      </c>
      <c r="L1096" s="38">
        <v>47270</v>
      </c>
      <c r="M1096" s="38"/>
      <c r="N1096" s="36">
        <v>138</v>
      </c>
      <c r="O1096" s="36">
        <v>0</v>
      </c>
      <c r="P1096" s="36">
        <v>36.1</v>
      </c>
      <c r="Q1096" s="36">
        <v>0</v>
      </c>
      <c r="R1096" s="36" t="s">
        <v>458</v>
      </c>
      <c r="S1096" s="36" t="s">
        <v>2233</v>
      </c>
      <c r="T1096" s="36" t="s">
        <v>770</v>
      </c>
      <c r="U1096" s="36" t="s">
        <v>520</v>
      </c>
      <c r="V1096" s="38" t="s">
        <v>5299</v>
      </c>
      <c r="W1096" s="38">
        <v>45979</v>
      </c>
      <c r="X1096" s="38">
        <v>46160</v>
      </c>
      <c r="Y1096" s="38"/>
      <c r="Z1096" s="36" t="s">
        <v>5300</v>
      </c>
      <c r="AA1096" s="36" t="s">
        <v>462</v>
      </c>
      <c r="AB1096" s="36"/>
      <c r="AC1096" s="36"/>
      <c r="AD1096" s="36"/>
      <c r="AE1096" s="36">
        <v>112111</v>
      </c>
      <c r="AF1096" s="36">
        <v>109952</v>
      </c>
      <c r="AG1096" s="36" t="s">
        <v>5301</v>
      </c>
    </row>
    <row r="1097" spans="1:33" ht="52.5" customHeight="1" x14ac:dyDescent="0.25">
      <c r="A1097" s="36">
        <v>110389</v>
      </c>
      <c r="B1097" s="36" t="s">
        <v>5302</v>
      </c>
      <c r="C1097" s="36" t="s">
        <v>5303</v>
      </c>
      <c r="D1097" s="36"/>
      <c r="E1097" s="36" t="s">
        <v>5304</v>
      </c>
      <c r="F1097" s="36" t="s">
        <v>2497</v>
      </c>
      <c r="G1097" s="36" t="s">
        <v>440</v>
      </c>
      <c r="H1097" s="36"/>
      <c r="I1097" s="36" t="s">
        <v>195</v>
      </c>
      <c r="J1097" s="36" t="s">
        <v>768</v>
      </c>
      <c r="K1097" s="36" t="s">
        <v>5305</v>
      </c>
      <c r="L1097" s="38">
        <v>47270</v>
      </c>
      <c r="M1097" s="38"/>
      <c r="N1097" s="36">
        <v>345</v>
      </c>
      <c r="O1097" s="36">
        <v>0</v>
      </c>
      <c r="P1097" s="36">
        <v>4</v>
      </c>
      <c r="Q1097" s="36">
        <v>0</v>
      </c>
      <c r="R1097" s="36" t="s">
        <v>458</v>
      </c>
      <c r="S1097" s="36" t="s">
        <v>1194</v>
      </c>
      <c r="T1097" s="36" t="s">
        <v>1194</v>
      </c>
      <c r="U1097" s="36" t="s">
        <v>520</v>
      </c>
      <c r="V1097" s="38" t="s">
        <v>4231</v>
      </c>
      <c r="W1097" s="38">
        <v>45979</v>
      </c>
      <c r="X1097" s="38">
        <v>46160</v>
      </c>
      <c r="Y1097" s="38"/>
      <c r="Z1097" s="36" t="s">
        <v>5306</v>
      </c>
      <c r="AA1097" s="36" t="s">
        <v>462</v>
      </c>
      <c r="AB1097" s="36"/>
      <c r="AC1097" s="36"/>
      <c r="AD1097" s="36"/>
      <c r="AE1097" s="36">
        <v>112117</v>
      </c>
      <c r="AF1097" s="36">
        <v>110389</v>
      </c>
      <c r="AG1097" s="36" t="s">
        <v>5307</v>
      </c>
    </row>
    <row r="1098" spans="1:33" ht="52.5" customHeight="1" x14ac:dyDescent="0.25">
      <c r="A1098" s="36">
        <v>110667</v>
      </c>
      <c r="B1098" s="36" t="s">
        <v>5308</v>
      </c>
      <c r="C1098" s="36" t="s">
        <v>5309</v>
      </c>
      <c r="D1098" s="36"/>
      <c r="E1098" s="36" t="s">
        <v>5310</v>
      </c>
      <c r="F1098" s="36" t="s">
        <v>5310</v>
      </c>
      <c r="G1098" s="36" t="s">
        <v>496</v>
      </c>
      <c r="H1098" s="36"/>
      <c r="I1098" s="36" t="s">
        <v>195</v>
      </c>
      <c r="J1098" s="36" t="s">
        <v>4238</v>
      </c>
      <c r="K1098" s="36" t="s">
        <v>5311</v>
      </c>
      <c r="L1098" s="38">
        <v>47270</v>
      </c>
      <c r="M1098" s="38"/>
      <c r="N1098" s="36">
        <v>138</v>
      </c>
      <c r="O1098" s="36">
        <v>0</v>
      </c>
      <c r="P1098" s="36">
        <v>0</v>
      </c>
      <c r="Q1098" s="36">
        <v>0</v>
      </c>
      <c r="R1098" s="36" t="s">
        <v>458</v>
      </c>
      <c r="S1098" s="36" t="s">
        <v>1194</v>
      </c>
      <c r="T1098" s="36" t="s">
        <v>1194</v>
      </c>
      <c r="U1098" s="36" t="s">
        <v>460</v>
      </c>
      <c r="V1098" s="38"/>
      <c r="W1098" s="38">
        <v>45979</v>
      </c>
      <c r="X1098" s="38">
        <v>46160</v>
      </c>
      <c r="Y1098" s="38"/>
      <c r="Z1098" s="36" t="s">
        <v>5312</v>
      </c>
      <c r="AA1098" s="36" t="s">
        <v>462</v>
      </c>
      <c r="AB1098" s="36"/>
      <c r="AC1098" s="36"/>
      <c r="AD1098" s="36"/>
      <c r="AE1098" s="36">
        <v>112409</v>
      </c>
      <c r="AF1098" s="36">
        <v>110667</v>
      </c>
      <c r="AG1098" s="36"/>
    </row>
    <row r="1099" spans="1:33" ht="52.5" customHeight="1" x14ac:dyDescent="0.25">
      <c r="A1099" s="36">
        <v>110669</v>
      </c>
      <c r="B1099" s="36" t="s">
        <v>5313</v>
      </c>
      <c r="C1099" s="36" t="s">
        <v>5314</v>
      </c>
      <c r="D1099" s="36"/>
      <c r="E1099" s="36" t="s">
        <v>5315</v>
      </c>
      <c r="F1099" s="36" t="s">
        <v>5315</v>
      </c>
      <c r="G1099" s="36" t="s">
        <v>496</v>
      </c>
      <c r="H1099" s="36"/>
      <c r="I1099" s="36" t="s">
        <v>195</v>
      </c>
      <c r="J1099" s="36" t="s">
        <v>4238</v>
      </c>
      <c r="K1099" s="36" t="s">
        <v>5316</v>
      </c>
      <c r="L1099" s="38">
        <v>47270</v>
      </c>
      <c r="M1099" s="38"/>
      <c r="N1099" s="36">
        <v>138</v>
      </c>
      <c r="O1099" s="36">
        <v>0</v>
      </c>
      <c r="P1099" s="36">
        <v>0</v>
      </c>
      <c r="Q1099" s="36">
        <v>0</v>
      </c>
      <c r="R1099" s="36" t="s">
        <v>458</v>
      </c>
      <c r="S1099" s="36" t="s">
        <v>1194</v>
      </c>
      <c r="T1099" s="36" t="s">
        <v>1194</v>
      </c>
      <c r="U1099" s="36" t="s">
        <v>460</v>
      </c>
      <c r="V1099" s="38"/>
      <c r="W1099" s="38">
        <v>45979</v>
      </c>
      <c r="X1099" s="38">
        <v>46160</v>
      </c>
      <c r="Y1099" s="38"/>
      <c r="Z1099" s="36">
        <v>2257</v>
      </c>
      <c r="AA1099" s="36" t="s">
        <v>462</v>
      </c>
      <c r="AB1099" s="36"/>
      <c r="AC1099" s="36"/>
      <c r="AD1099" s="36"/>
      <c r="AE1099" s="36">
        <v>112421</v>
      </c>
      <c r="AF1099" s="36">
        <v>110669</v>
      </c>
      <c r="AG1099" s="36"/>
    </row>
    <row r="1100" spans="1:33" ht="52.5" customHeight="1" x14ac:dyDescent="0.25">
      <c r="A1100" s="36">
        <v>112454</v>
      </c>
      <c r="B1100" s="36" t="s">
        <v>5317</v>
      </c>
      <c r="C1100" s="36" t="s">
        <v>5318</v>
      </c>
      <c r="D1100" s="36"/>
      <c r="E1100" s="36" t="s">
        <v>5319</v>
      </c>
      <c r="F1100" s="36"/>
      <c r="G1100" s="36" t="s">
        <v>440</v>
      </c>
      <c r="H1100" s="36"/>
      <c r="I1100" s="36" t="s">
        <v>789</v>
      </c>
      <c r="J1100" s="36" t="s">
        <v>790</v>
      </c>
      <c r="K1100" s="36"/>
      <c r="L1100" s="38">
        <v>47270</v>
      </c>
      <c r="M1100" s="38"/>
      <c r="N1100" s="36">
        <v>69</v>
      </c>
      <c r="O1100" s="36">
        <v>0</v>
      </c>
      <c r="P1100" s="36">
        <v>0</v>
      </c>
      <c r="Q1100" s="36">
        <v>0</v>
      </c>
      <c r="R1100" s="36" t="s">
        <v>458</v>
      </c>
      <c r="S1100" s="36" t="s">
        <v>791</v>
      </c>
      <c r="T1100" s="36" t="s">
        <v>791</v>
      </c>
      <c r="U1100" s="36" t="s">
        <v>460</v>
      </c>
      <c r="V1100" s="38"/>
      <c r="W1100" s="38"/>
      <c r="X1100" s="38"/>
      <c r="Y1100" s="38"/>
      <c r="Z1100" s="36">
        <v>32861</v>
      </c>
      <c r="AA1100" s="36" t="s">
        <v>462</v>
      </c>
      <c r="AB1100" s="36"/>
      <c r="AC1100" s="36"/>
      <c r="AD1100" s="36"/>
      <c r="AE1100" s="36">
        <v>112455</v>
      </c>
      <c r="AF1100" s="36">
        <v>112454</v>
      </c>
      <c r="AG1100" s="36"/>
    </row>
    <row r="1101" spans="1:33" ht="52.5" customHeight="1" x14ac:dyDescent="0.25">
      <c r="A1101" s="36">
        <v>104084</v>
      </c>
      <c r="B1101" s="36" t="s">
        <v>5320</v>
      </c>
      <c r="C1101" s="36" t="s">
        <v>5321</v>
      </c>
      <c r="D1101" s="36" t="s">
        <v>1955</v>
      </c>
      <c r="E1101" s="36" t="s">
        <v>882</v>
      </c>
      <c r="F1101" s="36" t="s">
        <v>3910</v>
      </c>
      <c r="G1101" s="36" t="s">
        <v>440</v>
      </c>
      <c r="H1101" s="36"/>
      <c r="I1101" s="36" t="s">
        <v>574</v>
      </c>
      <c r="J1101" s="36" t="s">
        <v>2673</v>
      </c>
      <c r="K1101" s="36" t="s">
        <v>5322</v>
      </c>
      <c r="L1101" s="38">
        <v>47299</v>
      </c>
      <c r="M1101" s="38"/>
      <c r="N1101" s="36">
        <v>138</v>
      </c>
      <c r="O1101" s="36">
        <v>0</v>
      </c>
      <c r="P1101" s="36">
        <v>54.1</v>
      </c>
      <c r="Q1101" s="36">
        <v>0</v>
      </c>
      <c r="R1101" s="36" t="s">
        <v>458</v>
      </c>
      <c r="S1101" s="36" t="s">
        <v>2022</v>
      </c>
      <c r="T1101" s="36" t="s">
        <v>1960</v>
      </c>
      <c r="U1101" s="36" t="s">
        <v>475</v>
      </c>
      <c r="V1101" s="38"/>
      <c r="W1101" s="38"/>
      <c r="X1101" s="38"/>
      <c r="Y1101" s="38"/>
      <c r="Z1101" s="36" t="s">
        <v>5323</v>
      </c>
      <c r="AA1101" s="36" t="s">
        <v>462</v>
      </c>
      <c r="AB1101" s="36" t="s">
        <v>478</v>
      </c>
      <c r="AC1101" s="36"/>
      <c r="AD1101" s="36"/>
      <c r="AE1101" s="36">
        <v>104085</v>
      </c>
      <c r="AF1101" s="36">
        <v>104084</v>
      </c>
      <c r="AG1101" s="36"/>
    </row>
    <row r="1102" spans="1:33" ht="52.5" customHeight="1" x14ac:dyDescent="0.25">
      <c r="A1102" s="36">
        <v>99908</v>
      </c>
      <c r="B1102" s="36" t="s">
        <v>5324</v>
      </c>
      <c r="C1102" s="36" t="s">
        <v>5325</v>
      </c>
      <c r="D1102" s="36"/>
      <c r="E1102" s="36"/>
      <c r="F1102" s="36"/>
      <c r="G1102" s="36" t="s">
        <v>440</v>
      </c>
      <c r="H1102" s="36"/>
      <c r="I1102" s="36" t="s">
        <v>473</v>
      </c>
      <c r="J1102" s="36" t="s">
        <v>5326</v>
      </c>
      <c r="K1102" s="36"/>
      <c r="L1102" s="38">
        <v>47299</v>
      </c>
      <c r="M1102" s="38"/>
      <c r="N1102" s="36">
        <v>69</v>
      </c>
      <c r="O1102" s="36">
        <v>0</v>
      </c>
      <c r="P1102" s="36">
        <v>0</v>
      </c>
      <c r="Q1102" s="36">
        <v>0</v>
      </c>
      <c r="R1102" s="36" t="s">
        <v>458</v>
      </c>
      <c r="S1102" s="36"/>
      <c r="T1102" s="36"/>
      <c r="U1102" s="36" t="s">
        <v>460</v>
      </c>
      <c r="V1102" s="38"/>
      <c r="W1102" s="38"/>
      <c r="X1102" s="38"/>
      <c r="Y1102" s="38"/>
      <c r="Z1102" s="36" t="s">
        <v>5327</v>
      </c>
      <c r="AA1102" s="36" t="s">
        <v>462</v>
      </c>
      <c r="AB1102" s="36"/>
      <c r="AC1102" s="36"/>
      <c r="AD1102" s="36"/>
      <c r="AE1102" s="36">
        <v>99909</v>
      </c>
      <c r="AF1102" s="36">
        <v>99908</v>
      </c>
      <c r="AG1102" s="36"/>
    </row>
    <row r="1103" spans="1:33" ht="52.5" customHeight="1" x14ac:dyDescent="0.25">
      <c r="A1103" s="36">
        <v>103831</v>
      </c>
      <c r="B1103" s="36" t="s">
        <v>5328</v>
      </c>
      <c r="C1103" s="36" t="s">
        <v>5329</v>
      </c>
      <c r="D1103" s="36" t="s">
        <v>750</v>
      </c>
      <c r="E1103" s="36" t="s">
        <v>5330</v>
      </c>
      <c r="F1103" s="36"/>
      <c r="G1103" s="36" t="s">
        <v>440</v>
      </c>
      <c r="H1103" s="36"/>
      <c r="I1103" s="36" t="s">
        <v>511</v>
      </c>
      <c r="J1103" s="36" t="s">
        <v>545</v>
      </c>
      <c r="K1103" s="36" t="s">
        <v>5331</v>
      </c>
      <c r="L1103" s="38">
        <v>47299</v>
      </c>
      <c r="M1103" s="38"/>
      <c r="N1103" s="36">
        <v>345</v>
      </c>
      <c r="O1103" s="36">
        <v>0</v>
      </c>
      <c r="P1103" s="36">
        <v>0</v>
      </c>
      <c r="Q1103" s="36">
        <v>0</v>
      </c>
      <c r="R1103" s="36" t="s">
        <v>458</v>
      </c>
      <c r="S1103" s="36" t="s">
        <v>1687</v>
      </c>
      <c r="T1103" s="36"/>
      <c r="U1103" s="36" t="s">
        <v>460</v>
      </c>
      <c r="V1103" s="38"/>
      <c r="W1103" s="38"/>
      <c r="X1103" s="38"/>
      <c r="Y1103" s="38"/>
      <c r="Z1103" s="36" t="s">
        <v>5332</v>
      </c>
      <c r="AA1103" s="36" t="s">
        <v>462</v>
      </c>
      <c r="AB1103" s="36" t="s">
        <v>478</v>
      </c>
      <c r="AC1103" s="36"/>
      <c r="AD1103" s="36"/>
      <c r="AE1103" s="36">
        <v>103832</v>
      </c>
      <c r="AF1103" s="36">
        <v>103831</v>
      </c>
      <c r="AG1103" s="36"/>
    </row>
    <row r="1104" spans="1:33" ht="52.5" customHeight="1" x14ac:dyDescent="0.25">
      <c r="A1104" s="36">
        <v>98569</v>
      </c>
      <c r="B1104" s="36" t="s">
        <v>5333</v>
      </c>
      <c r="C1104" s="36" t="s">
        <v>5334</v>
      </c>
      <c r="D1104" s="36" t="s">
        <v>5335</v>
      </c>
      <c r="E1104" s="36" t="s">
        <v>5336</v>
      </c>
      <c r="F1104" s="36" t="s">
        <v>5337</v>
      </c>
      <c r="G1104" s="36" t="s">
        <v>440</v>
      </c>
      <c r="H1104" s="36"/>
      <c r="I1104" s="36" t="s">
        <v>574</v>
      </c>
      <c r="J1104" s="36" t="s">
        <v>5338</v>
      </c>
      <c r="K1104" s="36" t="s">
        <v>5339</v>
      </c>
      <c r="L1104" s="38">
        <v>47299</v>
      </c>
      <c r="M1104" s="38"/>
      <c r="N1104" s="36">
        <v>138</v>
      </c>
      <c r="O1104" s="36">
        <v>6</v>
      </c>
      <c r="P1104" s="36">
        <v>0</v>
      </c>
      <c r="Q1104" s="36">
        <v>0</v>
      </c>
      <c r="R1104" s="36" t="s">
        <v>458</v>
      </c>
      <c r="S1104" s="36" t="s">
        <v>576</v>
      </c>
      <c r="T1104" s="36" t="s">
        <v>576</v>
      </c>
      <c r="U1104" s="36" t="s">
        <v>460</v>
      </c>
      <c r="V1104" s="38"/>
      <c r="W1104" s="38"/>
      <c r="X1104" s="38"/>
      <c r="Y1104" s="38"/>
      <c r="Z1104" s="36" t="s">
        <v>5340</v>
      </c>
      <c r="AA1104" s="36" t="s">
        <v>462</v>
      </c>
      <c r="AB1104" s="36"/>
      <c r="AC1104" s="36"/>
      <c r="AD1104" s="36"/>
      <c r="AE1104" s="36">
        <v>98570</v>
      </c>
      <c r="AF1104" s="36">
        <v>98569</v>
      </c>
      <c r="AG1104" s="36"/>
    </row>
    <row r="1105" spans="1:33" ht="52.5" customHeight="1" x14ac:dyDescent="0.25">
      <c r="A1105" s="36">
        <v>109722</v>
      </c>
      <c r="B1105" s="36" t="s">
        <v>5341</v>
      </c>
      <c r="C1105" s="36" t="s">
        <v>5342</v>
      </c>
      <c r="D1105" s="36" t="s">
        <v>1955</v>
      </c>
      <c r="E1105" s="36" t="s">
        <v>5343</v>
      </c>
      <c r="F1105" s="36"/>
      <c r="G1105" s="36" t="s">
        <v>440</v>
      </c>
      <c r="H1105" s="36"/>
      <c r="I1105" s="36" t="s">
        <v>574</v>
      </c>
      <c r="J1105" s="36" t="s">
        <v>2135</v>
      </c>
      <c r="K1105" s="36" t="s">
        <v>5344</v>
      </c>
      <c r="L1105" s="38">
        <v>47299</v>
      </c>
      <c r="M1105" s="38"/>
      <c r="N1105" s="36">
        <v>345</v>
      </c>
      <c r="O1105" s="36">
        <v>0.25</v>
      </c>
      <c r="P1105" s="36">
        <v>0</v>
      </c>
      <c r="Q1105" s="36">
        <v>0</v>
      </c>
      <c r="R1105" s="36" t="s">
        <v>458</v>
      </c>
      <c r="S1105" s="36" t="s">
        <v>885</v>
      </c>
      <c r="T1105" s="36"/>
      <c r="U1105" s="36" t="s">
        <v>460</v>
      </c>
      <c r="V1105" s="38"/>
      <c r="W1105" s="38"/>
      <c r="X1105" s="38"/>
      <c r="Y1105" s="38"/>
      <c r="Z1105" s="36" t="s">
        <v>5345</v>
      </c>
      <c r="AA1105" s="36" t="s">
        <v>462</v>
      </c>
      <c r="AB1105" s="36" t="s">
        <v>478</v>
      </c>
      <c r="AC1105" s="36"/>
      <c r="AD1105" s="36"/>
      <c r="AE1105" s="36">
        <v>109723</v>
      </c>
      <c r="AF1105" s="36">
        <v>109722</v>
      </c>
      <c r="AG1105" s="36"/>
    </row>
    <row r="1106" spans="1:33" ht="52.5" customHeight="1" x14ac:dyDescent="0.25">
      <c r="A1106" s="36">
        <v>110523</v>
      </c>
      <c r="B1106" s="36" t="s">
        <v>5346</v>
      </c>
      <c r="C1106" s="36" t="s">
        <v>5347</v>
      </c>
      <c r="D1106" s="36"/>
      <c r="E1106" s="36"/>
      <c r="F1106" s="36"/>
      <c r="G1106" s="36" t="s">
        <v>496</v>
      </c>
      <c r="H1106" s="36"/>
      <c r="I1106" s="36" t="s">
        <v>143</v>
      </c>
      <c r="J1106" s="36" t="s">
        <v>567</v>
      </c>
      <c r="K1106" s="36"/>
      <c r="L1106" s="38">
        <v>47299.510416666664</v>
      </c>
      <c r="M1106" s="38"/>
      <c r="N1106" s="36">
        <v>138</v>
      </c>
      <c r="O1106" s="36">
        <v>0</v>
      </c>
      <c r="P1106" s="36">
        <v>0</v>
      </c>
      <c r="Q1106" s="36">
        <v>0</v>
      </c>
      <c r="R1106" s="36" t="s">
        <v>458</v>
      </c>
      <c r="S1106" s="36"/>
      <c r="T1106" s="36"/>
      <c r="U1106" s="36" t="s">
        <v>520</v>
      </c>
      <c r="V1106" s="38" t="s">
        <v>5348</v>
      </c>
      <c r="W1106" s="38"/>
      <c r="X1106" s="38"/>
      <c r="Y1106" s="38"/>
      <c r="Z1106" s="36"/>
      <c r="AA1106" s="36" t="s">
        <v>462</v>
      </c>
      <c r="AB1106" s="36" t="s">
        <v>478</v>
      </c>
      <c r="AC1106" s="36"/>
      <c r="AD1106" s="36"/>
      <c r="AE1106" s="36">
        <v>110524</v>
      </c>
      <c r="AF1106" s="36">
        <v>110523</v>
      </c>
      <c r="AG1106" s="36"/>
    </row>
    <row r="1107" spans="1:33" ht="52.5" customHeight="1" x14ac:dyDescent="0.25">
      <c r="A1107" s="36">
        <v>110461</v>
      </c>
      <c r="B1107" s="36" t="s">
        <v>5349</v>
      </c>
      <c r="C1107" s="36" t="s">
        <v>5350</v>
      </c>
      <c r="D1107" s="36"/>
      <c r="E1107" s="36" t="s">
        <v>4224</v>
      </c>
      <c r="F1107" s="36" t="s">
        <v>5351</v>
      </c>
      <c r="G1107" s="36" t="s">
        <v>496</v>
      </c>
      <c r="H1107" s="36"/>
      <c r="I1107" s="36" t="s">
        <v>143</v>
      </c>
      <c r="J1107" s="36" t="s">
        <v>567</v>
      </c>
      <c r="K1107" s="36"/>
      <c r="L1107" s="38">
        <v>47299.510416666664</v>
      </c>
      <c r="M1107" s="38"/>
      <c r="N1107" s="36">
        <v>138</v>
      </c>
      <c r="O1107" s="36">
        <v>0</v>
      </c>
      <c r="P1107" s="36"/>
      <c r="Q1107" s="36">
        <v>0</v>
      </c>
      <c r="R1107" s="36" t="s">
        <v>458</v>
      </c>
      <c r="S1107" s="36" t="s">
        <v>631</v>
      </c>
      <c r="T1107" s="36" t="s">
        <v>631</v>
      </c>
      <c r="U1107" s="36" t="s">
        <v>520</v>
      </c>
      <c r="V1107" s="38" t="s">
        <v>5348</v>
      </c>
      <c r="W1107" s="38"/>
      <c r="X1107" s="38"/>
      <c r="Y1107" s="38"/>
      <c r="Z1107" s="36"/>
      <c r="AA1107" s="36" t="s">
        <v>462</v>
      </c>
      <c r="AB1107" s="36" t="s">
        <v>478</v>
      </c>
      <c r="AC1107" s="36"/>
      <c r="AD1107" s="36"/>
      <c r="AE1107" s="36">
        <v>110462</v>
      </c>
      <c r="AF1107" s="36">
        <v>110461</v>
      </c>
      <c r="AG1107" s="36"/>
    </row>
    <row r="1108" spans="1:33" ht="52.5" customHeight="1" x14ac:dyDescent="0.25">
      <c r="A1108" s="36">
        <v>71881</v>
      </c>
      <c r="B1108" s="36" t="s">
        <v>5352</v>
      </c>
      <c r="C1108" s="36" t="s">
        <v>5353</v>
      </c>
      <c r="D1108" s="36"/>
      <c r="E1108" s="36" t="s">
        <v>5354</v>
      </c>
      <c r="F1108" s="36"/>
      <c r="G1108" s="36" t="s">
        <v>440</v>
      </c>
      <c r="H1108" s="36"/>
      <c r="I1108" s="36" t="s">
        <v>121</v>
      </c>
      <c r="J1108" s="36" t="s">
        <v>694</v>
      </c>
      <c r="K1108" s="36"/>
      <c r="L1108" s="38">
        <v>47300</v>
      </c>
      <c r="M1108" s="38"/>
      <c r="N1108" s="36">
        <v>138</v>
      </c>
      <c r="O1108" s="36">
        <v>0</v>
      </c>
      <c r="P1108" s="36">
        <v>0</v>
      </c>
      <c r="Q1108" s="36">
        <v>0</v>
      </c>
      <c r="R1108" s="36" t="s">
        <v>5355</v>
      </c>
      <c r="S1108" s="36" t="s">
        <v>1132</v>
      </c>
      <c r="T1108" s="36"/>
      <c r="U1108" s="36" t="s">
        <v>460</v>
      </c>
      <c r="V1108" s="38"/>
      <c r="W1108" s="38"/>
      <c r="X1108" s="38"/>
      <c r="Y1108" s="38"/>
      <c r="Z1108" s="36">
        <v>70522</v>
      </c>
      <c r="AA1108" s="36" t="s">
        <v>462</v>
      </c>
      <c r="AB1108" s="36" t="s">
        <v>462</v>
      </c>
      <c r="AC1108" s="36"/>
      <c r="AD1108" s="36"/>
      <c r="AE1108" s="36">
        <v>71882</v>
      </c>
      <c r="AF1108" s="36">
        <v>71881</v>
      </c>
      <c r="AG1108" s="36"/>
    </row>
    <row r="1109" spans="1:33" ht="52.5" customHeight="1" x14ac:dyDescent="0.25">
      <c r="A1109" s="36" t="s">
        <v>5356</v>
      </c>
      <c r="B1109" s="36" t="s">
        <v>775</v>
      </c>
      <c r="C1109" s="36" t="s">
        <v>5357</v>
      </c>
      <c r="D1109" s="36"/>
      <c r="E1109" s="36" t="s">
        <v>3821</v>
      </c>
      <c r="F1109" s="36" t="s">
        <v>1514</v>
      </c>
      <c r="G1109" s="36" t="s">
        <v>496</v>
      </c>
      <c r="H1109" s="36"/>
      <c r="I1109" s="36" t="s">
        <v>57</v>
      </c>
      <c r="J1109" s="36" t="s">
        <v>466</v>
      </c>
      <c r="K1109" s="36"/>
      <c r="L1109" s="38">
        <v>47300</v>
      </c>
      <c r="M1109" s="38"/>
      <c r="N1109" s="36">
        <v>345</v>
      </c>
      <c r="O1109" s="36">
        <v>0</v>
      </c>
      <c r="P1109" s="36">
        <v>0</v>
      </c>
      <c r="Q1109" s="36">
        <v>0</v>
      </c>
      <c r="R1109" s="36" t="s">
        <v>5358</v>
      </c>
      <c r="S1109" s="36" t="s">
        <v>467</v>
      </c>
      <c r="T1109" s="36" t="s">
        <v>1516</v>
      </c>
      <c r="U1109" s="36" t="s">
        <v>460</v>
      </c>
      <c r="V1109" s="38"/>
      <c r="W1109" s="38"/>
      <c r="X1109" s="38"/>
      <c r="Y1109" s="38"/>
      <c r="Z1109" s="36"/>
      <c r="AA1109" s="36" t="s">
        <v>478</v>
      </c>
      <c r="AB1109" s="36" t="s">
        <v>478</v>
      </c>
      <c r="AC1109" s="36"/>
      <c r="AD1109" s="36" t="s">
        <v>5359</v>
      </c>
      <c r="AE1109" s="36">
        <v>110066</v>
      </c>
      <c r="AF1109" s="36">
        <v>110057</v>
      </c>
      <c r="AG1109" s="36"/>
    </row>
    <row r="1110" spans="1:33" ht="52.5" customHeight="1" x14ac:dyDescent="0.25">
      <c r="A1110" s="36" t="s">
        <v>5360</v>
      </c>
      <c r="B1110" s="36" t="s">
        <v>775</v>
      </c>
      <c r="C1110" s="36" t="s">
        <v>5361</v>
      </c>
      <c r="D1110" s="36"/>
      <c r="E1110" s="36" t="s">
        <v>1979</v>
      </c>
      <c r="F1110" s="36" t="s">
        <v>5362</v>
      </c>
      <c r="G1110" s="36" t="s">
        <v>496</v>
      </c>
      <c r="H1110" s="36"/>
      <c r="I1110" s="36" t="s">
        <v>57</v>
      </c>
      <c r="J1110" s="36" t="s">
        <v>466</v>
      </c>
      <c r="K1110" s="36"/>
      <c r="L1110" s="38">
        <v>47300</v>
      </c>
      <c r="M1110" s="38"/>
      <c r="N1110" s="36">
        <v>345</v>
      </c>
      <c r="O1110" s="36">
        <v>0</v>
      </c>
      <c r="P1110" s="36">
        <v>0</v>
      </c>
      <c r="Q1110" s="36">
        <v>0</v>
      </c>
      <c r="R1110" s="36" t="s">
        <v>1855</v>
      </c>
      <c r="S1110" s="36" t="s">
        <v>467</v>
      </c>
      <c r="T1110" s="36" t="s">
        <v>467</v>
      </c>
      <c r="U1110" s="36" t="s">
        <v>460</v>
      </c>
      <c r="V1110" s="38"/>
      <c r="W1110" s="38"/>
      <c r="X1110" s="38"/>
      <c r="Y1110" s="38"/>
      <c r="Z1110" s="36"/>
      <c r="AA1110" s="36" t="s">
        <v>478</v>
      </c>
      <c r="AB1110" s="36" t="s">
        <v>478</v>
      </c>
      <c r="AC1110" s="36"/>
      <c r="AD1110" s="36" t="s">
        <v>1343</v>
      </c>
      <c r="AE1110" s="36">
        <v>110257</v>
      </c>
      <c r="AF1110" s="36">
        <v>110090</v>
      </c>
      <c r="AG1110" s="36"/>
    </row>
    <row r="1111" spans="1:33" ht="52.5" customHeight="1" x14ac:dyDescent="0.25">
      <c r="A1111" s="36">
        <v>76818</v>
      </c>
      <c r="B1111" s="36" t="s">
        <v>5363</v>
      </c>
      <c r="C1111" s="36" t="s">
        <v>5364</v>
      </c>
      <c r="D1111" s="36"/>
      <c r="E1111" s="36" t="s">
        <v>128</v>
      </c>
      <c r="F1111" s="36" t="s">
        <v>128</v>
      </c>
      <c r="G1111" s="36" t="s">
        <v>440</v>
      </c>
      <c r="H1111" s="36"/>
      <c r="I1111" s="36" t="s">
        <v>143</v>
      </c>
      <c r="J1111" s="36" t="s">
        <v>567</v>
      </c>
      <c r="K1111" s="36"/>
      <c r="L1111" s="38">
        <v>47300</v>
      </c>
      <c r="M1111" s="38"/>
      <c r="N1111" s="36">
        <v>138</v>
      </c>
      <c r="O1111" s="36">
        <v>0</v>
      </c>
      <c r="P1111" s="36">
        <v>0</v>
      </c>
      <c r="Q1111" s="36">
        <v>0</v>
      </c>
      <c r="R1111" s="36" t="s">
        <v>458</v>
      </c>
      <c r="S1111" s="36" t="s">
        <v>893</v>
      </c>
      <c r="T1111" s="36" t="s">
        <v>893</v>
      </c>
      <c r="U1111" s="36" t="s">
        <v>460</v>
      </c>
      <c r="V1111" s="38"/>
      <c r="W1111" s="38"/>
      <c r="X1111" s="38"/>
      <c r="Y1111" s="38"/>
      <c r="Z1111" s="36" t="s">
        <v>5365</v>
      </c>
      <c r="AA1111" s="36" t="s">
        <v>478</v>
      </c>
      <c r="AB1111" s="36"/>
      <c r="AC1111" s="36"/>
      <c r="AD1111" s="36"/>
      <c r="AE1111" s="36">
        <v>76819</v>
      </c>
      <c r="AF1111" s="36">
        <v>76818</v>
      </c>
      <c r="AG1111" s="36"/>
    </row>
    <row r="1112" spans="1:33" ht="52.5" customHeight="1" x14ac:dyDescent="0.25">
      <c r="A1112" s="36">
        <v>110872</v>
      </c>
      <c r="B1112" s="36" t="s">
        <v>5366</v>
      </c>
      <c r="C1112" s="36" t="s">
        <v>5367</v>
      </c>
      <c r="D1112" s="36"/>
      <c r="E1112" s="36"/>
      <c r="F1112" s="36"/>
      <c r="G1112" s="36" t="s">
        <v>496</v>
      </c>
      <c r="H1112" s="36"/>
      <c r="I1112" s="36" t="s">
        <v>143</v>
      </c>
      <c r="J1112" s="36" t="s">
        <v>567</v>
      </c>
      <c r="K1112" s="36"/>
      <c r="L1112" s="38">
        <v>47300.510416666664</v>
      </c>
      <c r="M1112" s="38"/>
      <c r="N1112" s="36">
        <v>138</v>
      </c>
      <c r="O1112" s="36">
        <v>0</v>
      </c>
      <c r="P1112" s="36"/>
      <c r="Q1112" s="36">
        <v>0</v>
      </c>
      <c r="R1112" s="36" t="s">
        <v>458</v>
      </c>
      <c r="S1112" s="36"/>
      <c r="T1112" s="36"/>
      <c r="U1112" s="36" t="s">
        <v>934</v>
      </c>
      <c r="V1112" s="38"/>
      <c r="W1112" s="38"/>
      <c r="X1112" s="38"/>
      <c r="Y1112" s="38"/>
      <c r="Z1112" s="36"/>
      <c r="AA1112" s="36" t="s">
        <v>462</v>
      </c>
      <c r="AB1112" s="36" t="s">
        <v>478</v>
      </c>
      <c r="AC1112" s="36"/>
      <c r="AD1112" s="36"/>
      <c r="AE1112" s="36">
        <v>110873</v>
      </c>
      <c r="AF1112" s="36">
        <v>110872</v>
      </c>
      <c r="AG1112" s="36"/>
    </row>
    <row r="1113" spans="1:33" ht="52.5" customHeight="1" x14ac:dyDescent="0.25">
      <c r="A1113" s="36">
        <v>110845</v>
      </c>
      <c r="B1113" s="36" t="s">
        <v>5368</v>
      </c>
      <c r="C1113" s="36" t="s">
        <v>5369</v>
      </c>
      <c r="D1113" s="36"/>
      <c r="E1113" s="36"/>
      <c r="F1113" s="36"/>
      <c r="G1113" s="36" t="s">
        <v>496</v>
      </c>
      <c r="H1113" s="36"/>
      <c r="I1113" s="36" t="s">
        <v>143</v>
      </c>
      <c r="J1113" s="36" t="s">
        <v>567</v>
      </c>
      <c r="K1113" s="36"/>
      <c r="L1113" s="38">
        <v>47300.510416666664</v>
      </c>
      <c r="M1113" s="38"/>
      <c r="N1113" s="36">
        <v>138</v>
      </c>
      <c r="O1113" s="36">
        <v>0</v>
      </c>
      <c r="P1113" s="36">
        <v>0</v>
      </c>
      <c r="Q1113" s="36">
        <v>0</v>
      </c>
      <c r="R1113" s="36" t="s">
        <v>458</v>
      </c>
      <c r="S1113" s="36"/>
      <c r="T1113" s="36"/>
      <c r="U1113" s="36" t="s">
        <v>934</v>
      </c>
      <c r="V1113" s="38"/>
      <c r="W1113" s="38"/>
      <c r="X1113" s="38"/>
      <c r="Y1113" s="38"/>
      <c r="Z1113" s="36"/>
      <c r="AA1113" s="36" t="s">
        <v>462</v>
      </c>
      <c r="AB1113" s="36" t="s">
        <v>478</v>
      </c>
      <c r="AC1113" s="36"/>
      <c r="AD1113" s="36"/>
      <c r="AE1113" s="36">
        <v>110846</v>
      </c>
      <c r="AF1113" s="36">
        <v>110845</v>
      </c>
      <c r="AG1113" s="36"/>
    </row>
    <row r="1114" spans="1:33" ht="52.5" customHeight="1" x14ac:dyDescent="0.25">
      <c r="A1114" s="36">
        <v>109972</v>
      </c>
      <c r="B1114" s="36" t="s">
        <v>5370</v>
      </c>
      <c r="C1114" s="36"/>
      <c r="D1114" s="36"/>
      <c r="E1114" s="36">
        <v>5280</v>
      </c>
      <c r="F1114" s="36" t="s">
        <v>5371</v>
      </c>
      <c r="G1114" s="36" t="s">
        <v>440</v>
      </c>
      <c r="H1114" s="36" t="s">
        <v>5372</v>
      </c>
      <c r="I1114" s="36" t="s">
        <v>483</v>
      </c>
      <c r="J1114" s="36" t="s">
        <v>484</v>
      </c>
      <c r="K1114" s="36" t="s">
        <v>5373</v>
      </c>
      <c r="L1114" s="38">
        <v>47302</v>
      </c>
      <c r="M1114" s="38"/>
      <c r="N1114" s="36">
        <v>138</v>
      </c>
      <c r="O1114" s="36">
        <v>0</v>
      </c>
      <c r="P1114" s="36">
        <v>0</v>
      </c>
      <c r="Q1114" s="36">
        <v>0</v>
      </c>
      <c r="R1114" s="36" t="s">
        <v>458</v>
      </c>
      <c r="S1114" s="36" t="s">
        <v>519</v>
      </c>
      <c r="T1114" s="36" t="s">
        <v>519</v>
      </c>
      <c r="U1114" s="36" t="s">
        <v>460</v>
      </c>
      <c r="V1114" s="38"/>
      <c r="W1114" s="38"/>
      <c r="X1114" s="38"/>
      <c r="Y1114" s="38"/>
      <c r="Z1114" s="36" t="s">
        <v>5374</v>
      </c>
      <c r="AA1114" s="36" t="s">
        <v>462</v>
      </c>
      <c r="AB1114" s="36"/>
      <c r="AC1114" s="36"/>
      <c r="AD1114" s="36"/>
      <c r="AE1114" s="36">
        <v>109973</v>
      </c>
      <c r="AF1114" s="36">
        <v>109972</v>
      </c>
      <c r="AG1114" s="36"/>
    </row>
    <row r="1115" spans="1:33" ht="52.5" customHeight="1" x14ac:dyDescent="0.25">
      <c r="A1115" s="36">
        <v>111221</v>
      </c>
      <c r="B1115" s="36" t="s">
        <v>2131</v>
      </c>
      <c r="C1115" s="36" t="s">
        <v>5375</v>
      </c>
      <c r="D1115" s="36" t="s">
        <v>4502</v>
      </c>
      <c r="E1115" s="36" t="s">
        <v>3995</v>
      </c>
      <c r="F1115" s="36"/>
      <c r="G1115" s="36" t="s">
        <v>440</v>
      </c>
      <c r="H1115" s="36"/>
      <c r="I1115" s="36" t="s">
        <v>574</v>
      </c>
      <c r="J1115" s="36" t="s">
        <v>2135</v>
      </c>
      <c r="K1115" s="36" t="s">
        <v>5376</v>
      </c>
      <c r="L1115" s="38">
        <v>47330</v>
      </c>
      <c r="M1115" s="38"/>
      <c r="N1115" s="36">
        <v>345</v>
      </c>
      <c r="O1115" s="36">
        <v>1.6</v>
      </c>
      <c r="P1115" s="36">
        <v>0</v>
      </c>
      <c r="Q1115" s="36">
        <v>0</v>
      </c>
      <c r="R1115" s="36" t="s">
        <v>458</v>
      </c>
      <c r="S1115" s="36" t="s">
        <v>885</v>
      </c>
      <c r="T1115" s="36"/>
      <c r="U1115" s="36" t="s">
        <v>460</v>
      </c>
      <c r="V1115" s="38"/>
      <c r="W1115" s="38"/>
      <c r="X1115" s="38"/>
      <c r="Y1115" s="38"/>
      <c r="Z1115" s="36" t="s">
        <v>5377</v>
      </c>
      <c r="AA1115" s="36" t="s">
        <v>462</v>
      </c>
      <c r="AB1115" s="36" t="s">
        <v>478</v>
      </c>
      <c r="AC1115" s="36"/>
      <c r="AD1115" s="36"/>
      <c r="AE1115" s="36">
        <v>111222</v>
      </c>
      <c r="AF1115" s="36">
        <v>111221</v>
      </c>
      <c r="AG1115" s="36"/>
    </row>
    <row r="1116" spans="1:33" ht="52.5" customHeight="1" x14ac:dyDescent="0.25">
      <c r="A1116" s="36" t="s">
        <v>5378</v>
      </c>
      <c r="B1116" s="36" t="s">
        <v>5379</v>
      </c>
      <c r="C1116" s="36" t="s">
        <v>5380</v>
      </c>
      <c r="D1116" s="36"/>
      <c r="E1116" s="36" t="s">
        <v>5381</v>
      </c>
      <c r="F1116" s="36" t="s">
        <v>5382</v>
      </c>
      <c r="G1116" s="36" t="s">
        <v>440</v>
      </c>
      <c r="H1116" s="36"/>
      <c r="I1116" s="36" t="s">
        <v>121</v>
      </c>
      <c r="J1116" s="36" t="s">
        <v>694</v>
      </c>
      <c r="K1116" s="36"/>
      <c r="L1116" s="38">
        <v>47331</v>
      </c>
      <c r="M1116" s="38"/>
      <c r="N1116" s="36">
        <v>138</v>
      </c>
      <c r="O1116" s="36">
        <v>13.44</v>
      </c>
      <c r="P1116" s="36">
        <v>0</v>
      </c>
      <c r="Q1116" s="36">
        <v>0</v>
      </c>
      <c r="R1116" s="36" t="s">
        <v>458</v>
      </c>
      <c r="S1116" s="36" t="s">
        <v>3167</v>
      </c>
      <c r="T1116" s="36" t="s">
        <v>3167</v>
      </c>
      <c r="U1116" s="36" t="s">
        <v>934</v>
      </c>
      <c r="V1116" s="38" t="s">
        <v>5383</v>
      </c>
      <c r="W1116" s="38">
        <v>44802</v>
      </c>
      <c r="X1116" s="38">
        <v>44960</v>
      </c>
      <c r="Y1116" s="38"/>
      <c r="Z1116" s="36" t="s">
        <v>5384</v>
      </c>
      <c r="AA1116" s="36" t="s">
        <v>462</v>
      </c>
      <c r="AB1116" s="36" t="s">
        <v>478</v>
      </c>
      <c r="AC1116" s="36"/>
      <c r="AD1116" s="36"/>
      <c r="AE1116" s="36">
        <v>73054</v>
      </c>
      <c r="AF1116" s="36">
        <v>73053</v>
      </c>
      <c r="AG1116" s="36"/>
    </row>
    <row r="1117" spans="1:33" ht="52.5" customHeight="1" x14ac:dyDescent="0.25">
      <c r="A1117" s="36">
        <v>91937</v>
      </c>
      <c r="B1117" s="36" t="s">
        <v>5385</v>
      </c>
      <c r="C1117" s="36" t="s">
        <v>5386</v>
      </c>
      <c r="D1117" s="36" t="s">
        <v>2894</v>
      </c>
      <c r="E1117" s="36" t="s">
        <v>5387</v>
      </c>
      <c r="F1117" s="36" t="s">
        <v>5388</v>
      </c>
      <c r="G1117" s="36" t="s">
        <v>440</v>
      </c>
      <c r="H1117" s="36"/>
      <c r="I1117" s="36" t="s">
        <v>5389</v>
      </c>
      <c r="J1117" s="36" t="s">
        <v>1721</v>
      </c>
      <c r="K1117" s="36" t="s">
        <v>5390</v>
      </c>
      <c r="L1117" s="38">
        <v>47361</v>
      </c>
      <c r="M1117" s="38"/>
      <c r="N1117" s="36">
        <v>138</v>
      </c>
      <c r="O1117" s="36">
        <v>11.5</v>
      </c>
      <c r="P1117" s="36">
        <v>0</v>
      </c>
      <c r="Q1117" s="36">
        <v>0</v>
      </c>
      <c r="R1117" s="36" t="s">
        <v>458</v>
      </c>
      <c r="S1117" s="36" t="s">
        <v>740</v>
      </c>
      <c r="T1117" s="36" t="s">
        <v>740</v>
      </c>
      <c r="U1117" s="36" t="s">
        <v>934</v>
      </c>
      <c r="V1117" s="38" t="s">
        <v>4145</v>
      </c>
      <c r="W1117" s="38"/>
      <c r="X1117" s="38"/>
      <c r="Y1117" s="38">
        <v>45596</v>
      </c>
      <c r="Z1117" s="36"/>
      <c r="AA1117" s="36" t="s">
        <v>462</v>
      </c>
      <c r="AB1117" s="36" t="s">
        <v>478</v>
      </c>
      <c r="AC1117" s="36"/>
      <c r="AD1117" s="36"/>
      <c r="AE1117" s="36">
        <v>91938</v>
      </c>
      <c r="AF1117" s="36">
        <v>91937</v>
      </c>
      <c r="AG1117" s="36"/>
    </row>
    <row r="1118" spans="1:33" ht="52.5" customHeight="1" x14ac:dyDescent="0.25">
      <c r="A1118" s="36">
        <v>110591</v>
      </c>
      <c r="B1118" s="36" t="s">
        <v>5391</v>
      </c>
      <c r="C1118" s="36"/>
      <c r="D1118" s="36"/>
      <c r="E1118" s="36" t="s">
        <v>5392</v>
      </c>
      <c r="F1118" s="36" t="s">
        <v>5393</v>
      </c>
      <c r="G1118" s="36" t="s">
        <v>496</v>
      </c>
      <c r="H1118" s="36"/>
      <c r="I1118" s="36" t="s">
        <v>679</v>
      </c>
      <c r="J1118" s="36" t="s">
        <v>680</v>
      </c>
      <c r="K1118" s="36"/>
      <c r="L1118" s="38">
        <v>47362</v>
      </c>
      <c r="M1118" s="38"/>
      <c r="N1118" s="36">
        <v>345</v>
      </c>
      <c r="O1118" s="36">
        <v>0</v>
      </c>
      <c r="P1118" s="36">
        <v>0</v>
      </c>
      <c r="Q1118" s="36">
        <v>0</v>
      </c>
      <c r="R1118" s="36" t="s">
        <v>5394</v>
      </c>
      <c r="S1118" s="36" t="s">
        <v>996</v>
      </c>
      <c r="T1118" s="36" t="s">
        <v>996</v>
      </c>
      <c r="U1118" s="36" t="s">
        <v>460</v>
      </c>
      <c r="V1118" s="38"/>
      <c r="W1118" s="38"/>
      <c r="X1118" s="38"/>
      <c r="Y1118" s="38"/>
      <c r="Z1118" s="36"/>
      <c r="AA1118" s="36" t="s">
        <v>478</v>
      </c>
      <c r="AB1118" s="36"/>
      <c r="AC1118" s="36"/>
      <c r="AD1118" s="36"/>
      <c r="AE1118" s="36">
        <v>110592</v>
      </c>
      <c r="AF1118" s="36">
        <v>110591</v>
      </c>
      <c r="AG1118" s="36"/>
    </row>
    <row r="1119" spans="1:33" ht="52.5" customHeight="1" x14ac:dyDescent="0.25">
      <c r="A1119" s="36">
        <v>110847</v>
      </c>
      <c r="B1119" s="36" t="s">
        <v>5395</v>
      </c>
      <c r="C1119" s="36" t="s">
        <v>5396</v>
      </c>
      <c r="D1119" s="36"/>
      <c r="E1119" s="36"/>
      <c r="F1119" s="36"/>
      <c r="G1119" s="36" t="s">
        <v>496</v>
      </c>
      <c r="H1119" s="36"/>
      <c r="I1119" s="36" t="s">
        <v>143</v>
      </c>
      <c r="J1119" s="36" t="s">
        <v>567</v>
      </c>
      <c r="K1119" s="36"/>
      <c r="L1119" s="38">
        <v>47362.510416666664</v>
      </c>
      <c r="M1119" s="38"/>
      <c r="N1119" s="36">
        <v>345</v>
      </c>
      <c r="O1119" s="36">
        <v>0</v>
      </c>
      <c r="P1119" s="36">
        <v>0</v>
      </c>
      <c r="Q1119" s="36">
        <v>0</v>
      </c>
      <c r="R1119" s="36" t="s">
        <v>458</v>
      </c>
      <c r="S1119" s="36"/>
      <c r="T1119" s="36"/>
      <c r="U1119" s="36" t="s">
        <v>934</v>
      </c>
      <c r="V1119" s="38"/>
      <c r="W1119" s="38"/>
      <c r="X1119" s="38"/>
      <c r="Y1119" s="38"/>
      <c r="Z1119" s="36"/>
      <c r="AA1119" s="36" t="s">
        <v>462</v>
      </c>
      <c r="AB1119" s="36" t="s">
        <v>478</v>
      </c>
      <c r="AC1119" s="36"/>
      <c r="AD1119" s="36"/>
      <c r="AE1119" s="36">
        <v>110848</v>
      </c>
      <c r="AF1119" s="36">
        <v>110847</v>
      </c>
      <c r="AG1119" s="36"/>
    </row>
    <row r="1120" spans="1:33" ht="52.5" customHeight="1" x14ac:dyDescent="0.25">
      <c r="A1120" s="36">
        <v>110874</v>
      </c>
      <c r="B1120" s="36" t="s">
        <v>5397</v>
      </c>
      <c r="C1120" s="36" t="s">
        <v>5398</v>
      </c>
      <c r="D1120" s="36"/>
      <c r="E1120" s="36">
        <v>0</v>
      </c>
      <c r="F1120" s="36">
        <v>0</v>
      </c>
      <c r="G1120" s="36" t="s">
        <v>496</v>
      </c>
      <c r="H1120" s="36"/>
      <c r="I1120" s="36" t="s">
        <v>143</v>
      </c>
      <c r="J1120" s="36" t="s">
        <v>567</v>
      </c>
      <c r="K1120" s="36"/>
      <c r="L1120" s="38">
        <v>47362.510416666664</v>
      </c>
      <c r="M1120" s="38"/>
      <c r="N1120" s="36">
        <v>345</v>
      </c>
      <c r="O1120" s="36">
        <v>0</v>
      </c>
      <c r="P1120" s="36">
        <v>0</v>
      </c>
      <c r="Q1120" s="36">
        <v>0</v>
      </c>
      <c r="R1120" s="36" t="s">
        <v>458</v>
      </c>
      <c r="S1120" s="36"/>
      <c r="T1120" s="36"/>
      <c r="U1120" s="36" t="s">
        <v>934</v>
      </c>
      <c r="V1120" s="38"/>
      <c r="W1120" s="38"/>
      <c r="X1120" s="38"/>
      <c r="Y1120" s="38"/>
      <c r="Z1120" s="36"/>
      <c r="AA1120" s="36" t="s">
        <v>462</v>
      </c>
      <c r="AB1120" s="36" t="s">
        <v>478</v>
      </c>
      <c r="AC1120" s="36"/>
      <c r="AD1120" s="36"/>
      <c r="AE1120" s="36">
        <v>110875</v>
      </c>
      <c r="AF1120" s="36">
        <v>110874</v>
      </c>
      <c r="AG1120" s="36"/>
    </row>
    <row r="1121" spans="1:33" ht="52.5" customHeight="1" x14ac:dyDescent="0.25">
      <c r="A1121" s="36" t="s">
        <v>5399</v>
      </c>
      <c r="B1121" s="36" t="s">
        <v>5400</v>
      </c>
      <c r="C1121" s="36"/>
      <c r="D1121" s="36"/>
      <c r="E1121" s="36" t="s">
        <v>5401</v>
      </c>
      <c r="F1121" s="36" t="s">
        <v>5402</v>
      </c>
      <c r="G1121" s="36" t="s">
        <v>440</v>
      </c>
      <c r="H1121" s="36"/>
      <c r="I1121" s="36" t="s">
        <v>658</v>
      </c>
      <c r="J1121" s="36" t="s">
        <v>659</v>
      </c>
      <c r="K1121" s="36"/>
      <c r="L1121" s="38">
        <v>47364</v>
      </c>
      <c r="M1121" s="38"/>
      <c r="N1121" s="36">
        <v>138</v>
      </c>
      <c r="O1121" s="36">
        <v>0</v>
      </c>
      <c r="P1121" s="36">
        <v>41.34</v>
      </c>
      <c r="Q1121" s="36">
        <v>0</v>
      </c>
      <c r="R1121" s="36" t="s">
        <v>458</v>
      </c>
      <c r="S1121" s="36" t="s">
        <v>5403</v>
      </c>
      <c r="T1121" s="36"/>
      <c r="U1121" s="36" t="s">
        <v>475</v>
      </c>
      <c r="V1121" s="38" t="s">
        <v>5404</v>
      </c>
      <c r="W1121" s="38">
        <v>46055</v>
      </c>
      <c r="X1121" s="38">
        <v>46098</v>
      </c>
      <c r="Y1121" s="38"/>
      <c r="Z1121" s="36" t="s">
        <v>5405</v>
      </c>
      <c r="AA1121" s="36" t="s">
        <v>462</v>
      </c>
      <c r="AB1121" s="36"/>
      <c r="AC1121" s="36"/>
      <c r="AD1121" s="36"/>
      <c r="AE1121" s="36">
        <v>105026</v>
      </c>
      <c r="AF1121" s="36">
        <v>102672</v>
      </c>
      <c r="AG1121" s="36"/>
    </row>
    <row r="1122" spans="1:33" ht="52.5" customHeight="1" x14ac:dyDescent="0.25">
      <c r="A1122" s="36">
        <v>110373</v>
      </c>
      <c r="B1122" s="36" t="s">
        <v>5406</v>
      </c>
      <c r="C1122" s="36" t="s">
        <v>5406</v>
      </c>
      <c r="D1122" s="36"/>
      <c r="E1122" s="36" t="s">
        <v>5407</v>
      </c>
      <c r="F1122" s="36" t="s">
        <v>5408</v>
      </c>
      <c r="G1122" s="36" t="s">
        <v>496</v>
      </c>
      <c r="H1122" s="36"/>
      <c r="I1122" s="36" t="s">
        <v>195</v>
      </c>
      <c r="J1122" s="36" t="s">
        <v>613</v>
      </c>
      <c r="K1122" s="36" t="s">
        <v>5409</v>
      </c>
      <c r="L1122" s="38">
        <v>47376</v>
      </c>
      <c r="M1122" s="38"/>
      <c r="N1122" s="36">
        <v>138</v>
      </c>
      <c r="O1122" s="36">
        <v>0</v>
      </c>
      <c r="P1122" s="36">
        <v>9.1</v>
      </c>
      <c r="Q1122" s="36">
        <v>0</v>
      </c>
      <c r="R1122" s="36" t="s">
        <v>458</v>
      </c>
      <c r="S1122" s="36" t="s">
        <v>5410</v>
      </c>
      <c r="T1122" s="36" t="s">
        <v>5410</v>
      </c>
      <c r="U1122" s="36" t="s">
        <v>460</v>
      </c>
      <c r="V1122" s="38"/>
      <c r="W1122" s="38"/>
      <c r="X1122" s="38"/>
      <c r="Y1122" s="38"/>
      <c r="Z1122" s="36"/>
      <c r="AA1122" s="36" t="s">
        <v>462</v>
      </c>
      <c r="AB1122" s="36"/>
      <c r="AC1122" s="36"/>
      <c r="AD1122" s="36"/>
      <c r="AE1122" s="36">
        <v>110374</v>
      </c>
      <c r="AF1122" s="36">
        <v>110373</v>
      </c>
      <c r="AG1122" s="36"/>
    </row>
    <row r="1123" spans="1:33" ht="52.5" customHeight="1" x14ac:dyDescent="0.25">
      <c r="A1123" s="36">
        <v>6666</v>
      </c>
      <c r="B1123" s="36" t="s">
        <v>5411</v>
      </c>
      <c r="C1123" s="36" t="s">
        <v>5412</v>
      </c>
      <c r="D1123" s="36"/>
      <c r="E1123" s="36">
        <v>32852</v>
      </c>
      <c r="F1123" s="36">
        <v>7569</v>
      </c>
      <c r="G1123" s="36" t="s">
        <v>440</v>
      </c>
      <c r="H1123" s="36"/>
      <c r="I1123" s="36" t="s">
        <v>5413</v>
      </c>
      <c r="J1123" s="36" t="s">
        <v>790</v>
      </c>
      <c r="K1123" s="36"/>
      <c r="L1123" s="38">
        <v>47392</v>
      </c>
      <c r="M1123" s="38"/>
      <c r="N1123" s="36">
        <v>138</v>
      </c>
      <c r="O1123" s="36">
        <v>7.2</v>
      </c>
      <c r="P1123" s="36">
        <v>0</v>
      </c>
      <c r="Q1123" s="36">
        <v>0</v>
      </c>
      <c r="R1123" s="36" t="s">
        <v>458</v>
      </c>
      <c r="S1123" s="36" t="s">
        <v>791</v>
      </c>
      <c r="T1123" s="36" t="s">
        <v>2557</v>
      </c>
      <c r="U1123" s="36" t="s">
        <v>520</v>
      </c>
      <c r="V1123" s="38" t="s">
        <v>3694</v>
      </c>
      <c r="W1123" s="38">
        <v>45667</v>
      </c>
      <c r="X1123" s="38">
        <v>45843</v>
      </c>
      <c r="Y1123" s="38"/>
      <c r="Z1123" s="36" t="s">
        <v>5414</v>
      </c>
      <c r="AA1123" s="36" t="s">
        <v>462</v>
      </c>
      <c r="AB1123" s="36"/>
      <c r="AC1123" s="36"/>
      <c r="AD1123" s="36"/>
      <c r="AE1123" s="36">
        <v>91617</v>
      </c>
      <c r="AF1123" s="36">
        <v>6666</v>
      </c>
      <c r="AG1123" s="36"/>
    </row>
    <row r="1124" spans="1:33" ht="52.5" customHeight="1" x14ac:dyDescent="0.25">
      <c r="A1124" s="36" t="s">
        <v>5415</v>
      </c>
      <c r="B1124" s="36" t="s">
        <v>5416</v>
      </c>
      <c r="C1124" s="36" t="s">
        <v>5417</v>
      </c>
      <c r="D1124" s="36"/>
      <c r="E1124" s="36" t="s">
        <v>3692</v>
      </c>
      <c r="F1124" s="36" t="s">
        <v>3139</v>
      </c>
      <c r="G1124" s="36" t="s">
        <v>440</v>
      </c>
      <c r="H1124" s="36"/>
      <c r="I1124" s="36" t="s">
        <v>789</v>
      </c>
      <c r="J1124" s="36" t="s">
        <v>790</v>
      </c>
      <c r="K1124" s="36"/>
      <c r="L1124" s="38">
        <v>47392</v>
      </c>
      <c r="M1124" s="38"/>
      <c r="N1124" s="36">
        <v>138</v>
      </c>
      <c r="O1124" s="36">
        <v>6.1</v>
      </c>
      <c r="P1124" s="36">
        <v>0</v>
      </c>
      <c r="Q1124" s="36">
        <v>0</v>
      </c>
      <c r="R1124" s="36" t="s">
        <v>458</v>
      </c>
      <c r="S1124" s="36" t="s">
        <v>791</v>
      </c>
      <c r="T1124" s="36" t="s">
        <v>791</v>
      </c>
      <c r="U1124" s="36" t="s">
        <v>520</v>
      </c>
      <c r="V1124" s="38" t="s">
        <v>3694</v>
      </c>
      <c r="W1124" s="38">
        <v>45667</v>
      </c>
      <c r="X1124" s="38">
        <v>45843</v>
      </c>
      <c r="Y1124" s="38"/>
      <c r="Z1124" s="36" t="s">
        <v>5418</v>
      </c>
      <c r="AA1124" s="36" t="s">
        <v>462</v>
      </c>
      <c r="AB1124" s="36"/>
      <c r="AC1124" s="36"/>
      <c r="AD1124" s="36"/>
      <c r="AE1124" s="36">
        <v>99184</v>
      </c>
      <c r="AF1124" s="36">
        <v>99105</v>
      </c>
      <c r="AG1124" s="36"/>
    </row>
    <row r="1125" spans="1:33" ht="52.5" customHeight="1" x14ac:dyDescent="0.25">
      <c r="A1125" s="36">
        <v>99103</v>
      </c>
      <c r="B1125" s="36" t="s">
        <v>5419</v>
      </c>
      <c r="C1125" s="36" t="s">
        <v>5420</v>
      </c>
      <c r="D1125" s="36"/>
      <c r="E1125" s="36" t="s">
        <v>3692</v>
      </c>
      <c r="F1125" s="36" t="s">
        <v>5421</v>
      </c>
      <c r="G1125" s="36" t="s">
        <v>440</v>
      </c>
      <c r="H1125" s="36"/>
      <c r="I1125" s="36" t="s">
        <v>5422</v>
      </c>
      <c r="J1125" s="36" t="s">
        <v>790</v>
      </c>
      <c r="K1125" s="36"/>
      <c r="L1125" s="38">
        <v>47392</v>
      </c>
      <c r="M1125" s="38"/>
      <c r="N1125" s="36">
        <v>345</v>
      </c>
      <c r="O1125" s="36">
        <v>43</v>
      </c>
      <c r="P1125" s="36">
        <v>0</v>
      </c>
      <c r="Q1125" s="36">
        <v>1200</v>
      </c>
      <c r="R1125" s="36" t="s">
        <v>458</v>
      </c>
      <c r="S1125" s="36" t="s">
        <v>791</v>
      </c>
      <c r="T1125" s="36" t="s">
        <v>3588</v>
      </c>
      <c r="U1125" s="36" t="s">
        <v>520</v>
      </c>
      <c r="V1125" s="38" t="s">
        <v>3694</v>
      </c>
      <c r="W1125" s="38">
        <v>45667</v>
      </c>
      <c r="X1125" s="38">
        <v>45843</v>
      </c>
      <c r="Y1125" s="38"/>
      <c r="Z1125" s="36" t="s">
        <v>5423</v>
      </c>
      <c r="AA1125" s="36" t="s">
        <v>462</v>
      </c>
      <c r="AB1125" s="36"/>
      <c r="AC1125" s="36"/>
      <c r="AD1125" s="36"/>
      <c r="AE1125" s="36">
        <v>99539</v>
      </c>
      <c r="AF1125" s="36">
        <v>99103</v>
      </c>
      <c r="AG1125" s="36"/>
    </row>
    <row r="1126" spans="1:33" ht="52.5" customHeight="1" x14ac:dyDescent="0.25">
      <c r="A1126" s="36" t="s">
        <v>5424</v>
      </c>
      <c r="B1126" s="36" t="s">
        <v>5416</v>
      </c>
      <c r="C1126" s="36" t="s">
        <v>5425</v>
      </c>
      <c r="D1126" s="36"/>
      <c r="E1126" s="36"/>
      <c r="F1126" s="36"/>
      <c r="G1126" s="36" t="s">
        <v>440</v>
      </c>
      <c r="H1126" s="36"/>
      <c r="I1126" s="36" t="s">
        <v>789</v>
      </c>
      <c r="J1126" s="36" t="s">
        <v>790</v>
      </c>
      <c r="K1126" s="36"/>
      <c r="L1126" s="38">
        <v>47392</v>
      </c>
      <c r="M1126" s="38"/>
      <c r="N1126" s="36">
        <v>138</v>
      </c>
      <c r="O1126" s="36">
        <v>0</v>
      </c>
      <c r="P1126" s="36">
        <v>0</v>
      </c>
      <c r="Q1126" s="36">
        <v>0</v>
      </c>
      <c r="R1126" s="36" t="s">
        <v>458</v>
      </c>
      <c r="S1126" s="36"/>
      <c r="T1126" s="36"/>
      <c r="U1126" s="36" t="s">
        <v>520</v>
      </c>
      <c r="V1126" s="38" t="s">
        <v>3694</v>
      </c>
      <c r="W1126" s="38">
        <v>45667</v>
      </c>
      <c r="X1126" s="38">
        <v>45843</v>
      </c>
      <c r="Y1126" s="38"/>
      <c r="Z1126" s="36" t="s">
        <v>5426</v>
      </c>
      <c r="AA1126" s="36" t="s">
        <v>462</v>
      </c>
      <c r="AB1126" s="36"/>
      <c r="AC1126" s="36"/>
      <c r="AD1126" s="36"/>
      <c r="AE1126" s="36">
        <v>99183</v>
      </c>
      <c r="AF1126" s="36">
        <v>99105</v>
      </c>
      <c r="AG1126" s="36"/>
    </row>
    <row r="1127" spans="1:33" ht="52.5" customHeight="1" x14ac:dyDescent="0.25">
      <c r="A1127" s="36">
        <v>110230</v>
      </c>
      <c r="B1127" s="36" t="s">
        <v>5427</v>
      </c>
      <c r="C1127" s="36" t="s">
        <v>5428</v>
      </c>
      <c r="D1127" s="36"/>
      <c r="E1127" s="36" t="s">
        <v>5429</v>
      </c>
      <c r="F1127" s="36"/>
      <c r="G1127" s="36" t="s">
        <v>440</v>
      </c>
      <c r="H1127" s="36"/>
      <c r="I1127" s="36" t="s">
        <v>586</v>
      </c>
      <c r="J1127" s="36" t="s">
        <v>5430</v>
      </c>
      <c r="K1127" s="36" t="s">
        <v>5431</v>
      </c>
      <c r="L1127" s="38">
        <v>47421</v>
      </c>
      <c r="M1127" s="38"/>
      <c r="N1127" s="36">
        <v>345</v>
      </c>
      <c r="O1127" s="36">
        <v>18</v>
      </c>
      <c r="P1127" s="36">
        <v>0</v>
      </c>
      <c r="Q1127" s="36">
        <v>0</v>
      </c>
      <c r="R1127" s="36" t="s">
        <v>458</v>
      </c>
      <c r="S1127" s="36" t="s">
        <v>2898</v>
      </c>
      <c r="T1127" s="36"/>
      <c r="U1127" s="36" t="s">
        <v>460</v>
      </c>
      <c r="V1127" s="38"/>
      <c r="W1127" s="38"/>
      <c r="X1127" s="38"/>
      <c r="Y1127" s="38"/>
      <c r="Z1127" s="36" t="s">
        <v>5432</v>
      </c>
      <c r="AA1127" s="36" t="s">
        <v>462</v>
      </c>
      <c r="AB1127" s="36" t="s">
        <v>478</v>
      </c>
      <c r="AC1127" s="36"/>
      <c r="AD1127" s="36"/>
      <c r="AE1127" s="36">
        <v>110231</v>
      </c>
      <c r="AF1127" s="36">
        <v>110230</v>
      </c>
      <c r="AG1127" s="36"/>
    </row>
    <row r="1128" spans="1:33" ht="52.5" customHeight="1" x14ac:dyDescent="0.25">
      <c r="A1128" s="36">
        <v>91941</v>
      </c>
      <c r="B1128" s="36" t="s">
        <v>5433</v>
      </c>
      <c r="C1128" s="36" t="s">
        <v>5434</v>
      </c>
      <c r="D1128" s="36" t="s">
        <v>5435</v>
      </c>
      <c r="E1128" s="36" t="s">
        <v>4143</v>
      </c>
      <c r="F1128" s="36" t="s">
        <v>5388</v>
      </c>
      <c r="G1128" s="36" t="s">
        <v>440</v>
      </c>
      <c r="H1128" s="36"/>
      <c r="I1128" s="36" t="s">
        <v>5389</v>
      </c>
      <c r="J1128" s="36" t="s">
        <v>5436</v>
      </c>
      <c r="K1128" s="36" t="s">
        <v>5437</v>
      </c>
      <c r="L1128" s="38">
        <v>47421</v>
      </c>
      <c r="M1128" s="38"/>
      <c r="N1128" s="36">
        <v>345</v>
      </c>
      <c r="O1128" s="36">
        <v>40</v>
      </c>
      <c r="P1128" s="36">
        <v>0</v>
      </c>
      <c r="Q1128" s="36">
        <v>0</v>
      </c>
      <c r="R1128" s="36" t="s">
        <v>458</v>
      </c>
      <c r="S1128" s="36" t="s">
        <v>1092</v>
      </c>
      <c r="T1128" s="36" t="s">
        <v>740</v>
      </c>
      <c r="U1128" s="36" t="s">
        <v>520</v>
      </c>
      <c r="V1128" s="38" t="s">
        <v>4145</v>
      </c>
      <c r="W1128" s="38"/>
      <c r="X1128" s="38"/>
      <c r="Y1128" s="38">
        <v>45596</v>
      </c>
      <c r="Z1128" s="36"/>
      <c r="AA1128" s="36" t="s">
        <v>462</v>
      </c>
      <c r="AB1128" s="36" t="s">
        <v>478</v>
      </c>
      <c r="AC1128" s="36"/>
      <c r="AD1128" s="36"/>
      <c r="AE1128" s="36">
        <v>91942</v>
      </c>
      <c r="AF1128" s="36">
        <v>91941</v>
      </c>
      <c r="AG1128" s="36"/>
    </row>
    <row r="1129" spans="1:33" ht="52.5" customHeight="1" x14ac:dyDescent="0.25">
      <c r="A1129" s="36" t="s">
        <v>5438</v>
      </c>
      <c r="B1129" s="36" t="s">
        <v>1458</v>
      </c>
      <c r="C1129" s="36" t="s">
        <v>5439</v>
      </c>
      <c r="D1129" s="36"/>
      <c r="E1129" s="36" t="s">
        <v>5440</v>
      </c>
      <c r="F1129" s="36" t="s">
        <v>5441</v>
      </c>
      <c r="G1129" s="36" t="s">
        <v>440</v>
      </c>
      <c r="H1129" s="36"/>
      <c r="I1129" s="36" t="s">
        <v>57</v>
      </c>
      <c r="J1129" s="36" t="s">
        <v>466</v>
      </c>
      <c r="K1129" s="36"/>
      <c r="L1129" s="38">
        <v>47422</v>
      </c>
      <c r="M1129" s="38"/>
      <c r="N1129" s="36">
        <v>345</v>
      </c>
      <c r="O1129" s="36">
        <v>0</v>
      </c>
      <c r="P1129" s="36">
        <v>0</v>
      </c>
      <c r="Q1129" s="36">
        <v>0</v>
      </c>
      <c r="R1129" s="36" t="s">
        <v>458</v>
      </c>
      <c r="S1129" s="36" t="s">
        <v>467</v>
      </c>
      <c r="T1129" s="36" t="s">
        <v>1516</v>
      </c>
      <c r="U1129" s="36" t="s">
        <v>460</v>
      </c>
      <c r="V1129" s="38"/>
      <c r="W1129" s="38"/>
      <c r="X1129" s="38"/>
      <c r="Y1129" s="38"/>
      <c r="Z1129" s="36" t="s">
        <v>5442</v>
      </c>
      <c r="AA1129" s="36" t="s">
        <v>462</v>
      </c>
      <c r="AB1129" s="36" t="s">
        <v>478</v>
      </c>
      <c r="AC1129" s="36"/>
      <c r="AD1129" s="36"/>
      <c r="AE1129" s="36">
        <v>102621</v>
      </c>
      <c r="AF1129" s="36">
        <v>99453</v>
      </c>
      <c r="AG1129" s="36"/>
    </row>
    <row r="1130" spans="1:33" ht="52.5" customHeight="1" x14ac:dyDescent="0.25">
      <c r="A1130" s="36" t="s">
        <v>5443</v>
      </c>
      <c r="B1130" s="36" t="s">
        <v>1458</v>
      </c>
      <c r="C1130" s="36" t="s">
        <v>5444</v>
      </c>
      <c r="D1130" s="36"/>
      <c r="E1130" s="36" t="s">
        <v>5445</v>
      </c>
      <c r="F1130" s="36" t="s">
        <v>2688</v>
      </c>
      <c r="G1130" s="36" t="s">
        <v>440</v>
      </c>
      <c r="H1130" s="36"/>
      <c r="I1130" s="36" t="s">
        <v>57</v>
      </c>
      <c r="J1130" s="36" t="s">
        <v>466</v>
      </c>
      <c r="K1130" s="36"/>
      <c r="L1130" s="38">
        <v>47422</v>
      </c>
      <c r="M1130" s="38"/>
      <c r="N1130" s="36">
        <v>345</v>
      </c>
      <c r="O1130" s="36">
        <v>0</v>
      </c>
      <c r="P1130" s="36">
        <v>0</v>
      </c>
      <c r="Q1130" s="36">
        <v>0</v>
      </c>
      <c r="R1130" s="36" t="s">
        <v>458</v>
      </c>
      <c r="S1130" s="36" t="s">
        <v>493</v>
      </c>
      <c r="T1130" s="36" t="s">
        <v>493</v>
      </c>
      <c r="U1130" s="36" t="s">
        <v>460</v>
      </c>
      <c r="V1130" s="38"/>
      <c r="W1130" s="38"/>
      <c r="X1130" s="38"/>
      <c r="Y1130" s="38"/>
      <c r="Z1130" s="36" t="s">
        <v>5446</v>
      </c>
      <c r="AA1130" s="36" t="s">
        <v>462</v>
      </c>
      <c r="AB1130" s="36" t="s">
        <v>478</v>
      </c>
      <c r="AC1130" s="36"/>
      <c r="AD1130" s="36"/>
      <c r="AE1130" s="36">
        <v>102622</v>
      </c>
      <c r="AF1130" s="36">
        <v>99453</v>
      </c>
      <c r="AG1130" s="36"/>
    </row>
    <row r="1131" spans="1:33" ht="52.5" customHeight="1" x14ac:dyDescent="0.25">
      <c r="A1131" s="36" t="s">
        <v>5447</v>
      </c>
      <c r="B1131" s="36" t="s">
        <v>1458</v>
      </c>
      <c r="C1131" s="36" t="s">
        <v>5448</v>
      </c>
      <c r="D1131" s="36"/>
      <c r="E1131" s="36" t="s">
        <v>1340</v>
      </c>
      <c r="F1131" s="36" t="s">
        <v>1514</v>
      </c>
      <c r="G1131" s="36" t="s">
        <v>440</v>
      </c>
      <c r="H1131" s="36"/>
      <c r="I1131" s="36" t="s">
        <v>57</v>
      </c>
      <c r="J1131" s="36" t="s">
        <v>466</v>
      </c>
      <c r="K1131" s="36"/>
      <c r="L1131" s="38">
        <v>47422</v>
      </c>
      <c r="M1131" s="38"/>
      <c r="N1131" s="36">
        <v>345</v>
      </c>
      <c r="O1131" s="36">
        <v>0</v>
      </c>
      <c r="P1131" s="36">
        <v>0</v>
      </c>
      <c r="Q1131" s="36">
        <v>0</v>
      </c>
      <c r="R1131" s="36" t="s">
        <v>458</v>
      </c>
      <c r="S1131" s="36" t="s">
        <v>467</v>
      </c>
      <c r="T1131" s="36" t="s">
        <v>1516</v>
      </c>
      <c r="U1131" s="36" t="s">
        <v>460</v>
      </c>
      <c r="V1131" s="38"/>
      <c r="W1131" s="38"/>
      <c r="X1131" s="38"/>
      <c r="Y1131" s="38"/>
      <c r="Z1131" s="36" t="s">
        <v>5449</v>
      </c>
      <c r="AA1131" s="36" t="s">
        <v>462</v>
      </c>
      <c r="AB1131" s="36" t="s">
        <v>478</v>
      </c>
      <c r="AC1131" s="36"/>
      <c r="AD1131" s="36"/>
      <c r="AE1131" s="36">
        <v>102625</v>
      </c>
      <c r="AF1131" s="36">
        <v>99453</v>
      </c>
      <c r="AG1131" s="36"/>
    </row>
    <row r="1132" spans="1:33" ht="52.5" customHeight="1" x14ac:dyDescent="0.25">
      <c r="A1132" s="36" t="s">
        <v>5450</v>
      </c>
      <c r="B1132" s="36" t="s">
        <v>5451</v>
      </c>
      <c r="C1132" s="36" t="s">
        <v>5452</v>
      </c>
      <c r="D1132" s="36"/>
      <c r="E1132" s="36" t="s">
        <v>5453</v>
      </c>
      <c r="F1132" s="36" t="s">
        <v>5454</v>
      </c>
      <c r="G1132" s="36" t="s">
        <v>440</v>
      </c>
      <c r="H1132" s="36"/>
      <c r="I1132" s="36" t="s">
        <v>57</v>
      </c>
      <c r="J1132" s="36" t="s">
        <v>466</v>
      </c>
      <c r="K1132" s="36"/>
      <c r="L1132" s="38">
        <v>47422</v>
      </c>
      <c r="M1132" s="38"/>
      <c r="N1132" s="36">
        <v>345</v>
      </c>
      <c r="O1132" s="36">
        <v>0</v>
      </c>
      <c r="P1132" s="36">
        <v>0</v>
      </c>
      <c r="Q1132" s="36">
        <v>0</v>
      </c>
      <c r="R1132" s="36" t="s">
        <v>458</v>
      </c>
      <c r="S1132" s="36" t="s">
        <v>1516</v>
      </c>
      <c r="T1132" s="36" t="s">
        <v>467</v>
      </c>
      <c r="U1132" s="36" t="s">
        <v>460</v>
      </c>
      <c r="V1132" s="38"/>
      <c r="W1132" s="38"/>
      <c r="X1132" s="38"/>
      <c r="Y1132" s="38"/>
      <c r="Z1132" s="36" t="s">
        <v>5455</v>
      </c>
      <c r="AA1132" s="36" t="s">
        <v>462</v>
      </c>
      <c r="AB1132" s="36" t="s">
        <v>478</v>
      </c>
      <c r="AC1132" s="36"/>
      <c r="AD1132" s="36"/>
      <c r="AE1132" s="36">
        <v>102964</v>
      </c>
      <c r="AF1132" s="36">
        <v>102771</v>
      </c>
      <c r="AG1132" s="36"/>
    </row>
    <row r="1133" spans="1:33" ht="52.5" customHeight="1" x14ac:dyDescent="0.25">
      <c r="A1133" s="36">
        <v>109753</v>
      </c>
      <c r="B1133" s="36" t="s">
        <v>5456</v>
      </c>
      <c r="C1133" s="36" t="s">
        <v>5457</v>
      </c>
      <c r="D1133" s="36" t="s">
        <v>1955</v>
      </c>
      <c r="E1133" s="36" t="s">
        <v>5458</v>
      </c>
      <c r="F1133" s="36"/>
      <c r="G1133" s="36" t="s">
        <v>440</v>
      </c>
      <c r="H1133" s="36"/>
      <c r="I1133" s="36" t="s">
        <v>511</v>
      </c>
      <c r="J1133" s="36" t="s">
        <v>833</v>
      </c>
      <c r="K1133" s="36" t="s">
        <v>5459</v>
      </c>
      <c r="L1133" s="38">
        <v>47422</v>
      </c>
      <c r="M1133" s="38"/>
      <c r="N1133" s="36">
        <v>345</v>
      </c>
      <c r="O1133" s="36">
        <v>15</v>
      </c>
      <c r="P1133" s="36">
        <v>0</v>
      </c>
      <c r="Q1133" s="36">
        <v>0</v>
      </c>
      <c r="R1133" s="36" t="s">
        <v>458</v>
      </c>
      <c r="S1133" s="36" t="s">
        <v>530</v>
      </c>
      <c r="T1133" s="36"/>
      <c r="U1133" s="36" t="s">
        <v>460</v>
      </c>
      <c r="V1133" s="38"/>
      <c r="W1133" s="38"/>
      <c r="X1133" s="38"/>
      <c r="Y1133" s="38"/>
      <c r="Z1133" s="36" t="s">
        <v>5460</v>
      </c>
      <c r="AA1133" s="36" t="s">
        <v>462</v>
      </c>
      <c r="AB1133" s="36" t="s">
        <v>478</v>
      </c>
      <c r="AC1133" s="36"/>
      <c r="AD1133" s="36"/>
      <c r="AE1133" s="36">
        <v>109754</v>
      </c>
      <c r="AF1133" s="36">
        <v>109753</v>
      </c>
      <c r="AG1133" s="36"/>
    </row>
    <row r="1134" spans="1:33" ht="52.5" customHeight="1" x14ac:dyDescent="0.25">
      <c r="A1134" s="36">
        <v>55605</v>
      </c>
      <c r="B1134" s="36" t="s">
        <v>5461</v>
      </c>
      <c r="C1134" s="36" t="s">
        <v>5462</v>
      </c>
      <c r="D1134" s="36" t="s">
        <v>5463</v>
      </c>
      <c r="E1134" s="36" t="s">
        <v>5464</v>
      </c>
      <c r="F1134" s="36" t="s">
        <v>896</v>
      </c>
      <c r="G1134" s="36" t="s">
        <v>440</v>
      </c>
      <c r="H1134" s="36" t="s">
        <v>5465</v>
      </c>
      <c r="I1134" s="36" t="s">
        <v>574</v>
      </c>
      <c r="J1134" s="36" t="s">
        <v>5466</v>
      </c>
      <c r="K1134" s="36">
        <v>3819</v>
      </c>
      <c r="L1134" s="38">
        <v>47422</v>
      </c>
      <c r="M1134" s="38"/>
      <c r="N1134" s="36">
        <v>69</v>
      </c>
      <c r="O1134" s="36">
        <v>0</v>
      </c>
      <c r="P1134" s="36">
        <v>19.510000000000002</v>
      </c>
      <c r="Q1134" s="36">
        <v>0</v>
      </c>
      <c r="R1134" s="36" t="s">
        <v>458</v>
      </c>
      <c r="S1134" s="36" t="s">
        <v>901</v>
      </c>
      <c r="T1134" s="36" t="s">
        <v>901</v>
      </c>
      <c r="U1134" s="36" t="s">
        <v>460</v>
      </c>
      <c r="V1134" s="38" t="s">
        <v>4413</v>
      </c>
      <c r="W1134" s="38">
        <v>45372</v>
      </c>
      <c r="X1134" s="38">
        <v>45394</v>
      </c>
      <c r="Y1134" s="38"/>
      <c r="Z1134" s="36" t="s">
        <v>5467</v>
      </c>
      <c r="AA1134" s="36" t="s">
        <v>462</v>
      </c>
      <c r="AB1134" s="36"/>
      <c r="AC1134" s="36"/>
      <c r="AD1134" s="36"/>
      <c r="AE1134" s="36">
        <v>65572</v>
      </c>
      <c r="AF1134" s="36">
        <v>55605</v>
      </c>
      <c r="AG1134" s="36"/>
    </row>
    <row r="1135" spans="1:33" ht="52.5" customHeight="1" x14ac:dyDescent="0.25">
      <c r="A1135" s="36">
        <v>55617</v>
      </c>
      <c r="B1135" s="36" t="s">
        <v>5468</v>
      </c>
      <c r="C1135" s="36" t="s">
        <v>5462</v>
      </c>
      <c r="D1135" s="36" t="s">
        <v>584</v>
      </c>
      <c r="E1135" s="36" t="s">
        <v>5469</v>
      </c>
      <c r="F1135" s="36" t="s">
        <v>5464</v>
      </c>
      <c r="G1135" s="36" t="s">
        <v>440</v>
      </c>
      <c r="H1135" s="36" t="s">
        <v>5465</v>
      </c>
      <c r="I1135" s="36" t="s">
        <v>2012</v>
      </c>
      <c r="J1135" s="36" t="s">
        <v>5466</v>
      </c>
      <c r="K1135" s="36">
        <v>3820</v>
      </c>
      <c r="L1135" s="38">
        <v>47422</v>
      </c>
      <c r="M1135" s="38"/>
      <c r="N1135" s="36">
        <v>69</v>
      </c>
      <c r="O1135" s="36">
        <v>0</v>
      </c>
      <c r="P1135" s="36">
        <v>7.73</v>
      </c>
      <c r="Q1135" s="36">
        <v>0</v>
      </c>
      <c r="R1135" s="36" t="s">
        <v>458</v>
      </c>
      <c r="S1135" s="36" t="s">
        <v>901</v>
      </c>
      <c r="T1135" s="36" t="s">
        <v>901</v>
      </c>
      <c r="U1135" s="36" t="s">
        <v>460</v>
      </c>
      <c r="V1135" s="38" t="s">
        <v>4413</v>
      </c>
      <c r="W1135" s="38">
        <v>45372</v>
      </c>
      <c r="X1135" s="38">
        <v>45394</v>
      </c>
      <c r="Y1135" s="38"/>
      <c r="Z1135" s="36" t="s">
        <v>5470</v>
      </c>
      <c r="AA1135" s="36" t="s">
        <v>462</v>
      </c>
      <c r="AB1135" s="36"/>
      <c r="AC1135" s="36"/>
      <c r="AD1135" s="36"/>
      <c r="AE1135" s="36">
        <v>65573</v>
      </c>
      <c r="AF1135" s="36">
        <v>55617</v>
      </c>
      <c r="AG1135" s="36"/>
    </row>
    <row r="1136" spans="1:33" ht="52.5" customHeight="1" x14ac:dyDescent="0.25">
      <c r="A1136" s="36" t="s">
        <v>5471</v>
      </c>
      <c r="B1136" s="36" t="s">
        <v>1458</v>
      </c>
      <c r="C1136" s="36" t="s">
        <v>5472</v>
      </c>
      <c r="D1136" s="36"/>
      <c r="E1136" s="36" t="s">
        <v>5441</v>
      </c>
      <c r="F1136" s="36" t="s">
        <v>1514</v>
      </c>
      <c r="G1136" s="36" t="s">
        <v>440</v>
      </c>
      <c r="H1136" s="36"/>
      <c r="I1136" s="36" t="s">
        <v>57</v>
      </c>
      <c r="J1136" s="36" t="s">
        <v>466</v>
      </c>
      <c r="K1136" s="36"/>
      <c r="L1136" s="38">
        <v>47422</v>
      </c>
      <c r="M1136" s="38"/>
      <c r="N1136" s="36">
        <v>345</v>
      </c>
      <c r="O1136" s="36">
        <v>0</v>
      </c>
      <c r="P1136" s="36">
        <v>0</v>
      </c>
      <c r="Q1136" s="36">
        <v>0</v>
      </c>
      <c r="R1136" s="36" t="s">
        <v>458</v>
      </c>
      <c r="S1136" s="36" t="s">
        <v>1516</v>
      </c>
      <c r="T1136" s="36" t="s">
        <v>1516</v>
      </c>
      <c r="U1136" s="36" t="s">
        <v>460</v>
      </c>
      <c r="V1136" s="38"/>
      <c r="W1136" s="38"/>
      <c r="X1136" s="38"/>
      <c r="Y1136" s="38"/>
      <c r="Z1136" s="36" t="s">
        <v>5473</v>
      </c>
      <c r="AA1136" s="36" t="s">
        <v>462</v>
      </c>
      <c r="AB1136" s="36" t="s">
        <v>478</v>
      </c>
      <c r="AC1136" s="36"/>
      <c r="AD1136" s="36"/>
      <c r="AE1136" s="36">
        <v>102619</v>
      </c>
      <c r="AF1136" s="36">
        <v>99453</v>
      </c>
      <c r="AG1136" s="36"/>
    </row>
    <row r="1137" spans="1:33" ht="52.5" customHeight="1" x14ac:dyDescent="0.25">
      <c r="A1137" s="36" t="s">
        <v>5474</v>
      </c>
      <c r="B1137" s="36" t="s">
        <v>5451</v>
      </c>
      <c r="C1137" s="36" t="s">
        <v>5475</v>
      </c>
      <c r="D1137" s="36"/>
      <c r="E1137" s="36" t="s">
        <v>5453</v>
      </c>
      <c r="F1137" s="36" t="s">
        <v>5476</v>
      </c>
      <c r="G1137" s="36" t="s">
        <v>440</v>
      </c>
      <c r="H1137" s="36"/>
      <c r="I1137" s="36" t="s">
        <v>57</v>
      </c>
      <c r="J1137" s="36" t="s">
        <v>466</v>
      </c>
      <c r="K1137" s="36"/>
      <c r="L1137" s="38">
        <v>47422.000694444447</v>
      </c>
      <c r="M1137" s="38"/>
      <c r="N1137" s="36">
        <v>345</v>
      </c>
      <c r="O1137" s="36">
        <v>0</v>
      </c>
      <c r="P1137" s="36">
        <v>0</v>
      </c>
      <c r="Q1137" s="36">
        <v>0</v>
      </c>
      <c r="R1137" s="36" t="s">
        <v>458</v>
      </c>
      <c r="S1137" s="36" t="s">
        <v>467</v>
      </c>
      <c r="T1137" s="36" t="s">
        <v>467</v>
      </c>
      <c r="U1137" s="36" t="s">
        <v>460</v>
      </c>
      <c r="V1137" s="38"/>
      <c r="W1137" s="38"/>
      <c r="X1137" s="38"/>
      <c r="Y1137" s="38"/>
      <c r="Z1137" s="36"/>
      <c r="AA1137" s="36" t="s">
        <v>462</v>
      </c>
      <c r="AB1137" s="36" t="s">
        <v>478</v>
      </c>
      <c r="AC1137" s="36"/>
      <c r="AD1137" s="36" t="s">
        <v>1343</v>
      </c>
      <c r="AE1137" s="36">
        <v>102965</v>
      </c>
      <c r="AF1137" s="36">
        <v>102771</v>
      </c>
      <c r="AG1137" s="36"/>
    </row>
    <row r="1138" spans="1:33" ht="52.5" customHeight="1" x14ac:dyDescent="0.25">
      <c r="A1138" s="36">
        <v>92432</v>
      </c>
      <c r="B1138" s="36"/>
      <c r="C1138" s="36"/>
      <c r="D1138" s="36"/>
      <c r="E1138" s="36" t="s">
        <v>5477</v>
      </c>
      <c r="F1138" s="36" t="s">
        <v>5478</v>
      </c>
      <c r="G1138" s="36" t="s">
        <v>440</v>
      </c>
      <c r="H1138" s="36"/>
      <c r="I1138" s="36" t="s">
        <v>658</v>
      </c>
      <c r="J1138" s="36" t="s">
        <v>659</v>
      </c>
      <c r="K1138" s="36"/>
      <c r="L1138" s="38">
        <v>47437</v>
      </c>
      <c r="M1138" s="38"/>
      <c r="N1138" s="36">
        <v>138</v>
      </c>
      <c r="O1138" s="36">
        <v>0</v>
      </c>
      <c r="P1138" s="36">
        <v>0</v>
      </c>
      <c r="Q1138" s="36">
        <v>0</v>
      </c>
      <c r="R1138" s="36" t="s">
        <v>458</v>
      </c>
      <c r="S1138" s="36" t="s">
        <v>710</v>
      </c>
      <c r="T1138" s="36" t="s">
        <v>710</v>
      </c>
      <c r="U1138" s="36" t="s">
        <v>460</v>
      </c>
      <c r="V1138" s="38"/>
      <c r="W1138" s="38"/>
      <c r="X1138" s="38"/>
      <c r="Y1138" s="38"/>
      <c r="Z1138" s="36" t="s">
        <v>5479</v>
      </c>
      <c r="AA1138" s="36" t="s">
        <v>462</v>
      </c>
      <c r="AB1138" s="36"/>
      <c r="AC1138" s="36"/>
      <c r="AD1138" s="36"/>
      <c r="AE1138" s="36">
        <v>92433</v>
      </c>
      <c r="AF1138" s="36">
        <v>92432</v>
      </c>
      <c r="AG1138" s="36"/>
    </row>
    <row r="1139" spans="1:33" ht="52.5" customHeight="1" x14ac:dyDescent="0.25">
      <c r="A1139" s="36">
        <v>59086</v>
      </c>
      <c r="B1139" s="36" t="s">
        <v>5480</v>
      </c>
      <c r="C1139" s="36" t="s">
        <v>5481</v>
      </c>
      <c r="D1139" s="36" t="s">
        <v>584</v>
      </c>
      <c r="E1139" s="36" t="s">
        <v>5217</v>
      </c>
      <c r="F1139" s="36" t="s">
        <v>893</v>
      </c>
      <c r="G1139" s="36" t="s">
        <v>440</v>
      </c>
      <c r="H1139" s="36"/>
      <c r="I1139" s="36" t="s">
        <v>574</v>
      </c>
      <c r="J1139" s="36" t="s">
        <v>2547</v>
      </c>
      <c r="K1139" s="36" t="s">
        <v>5482</v>
      </c>
      <c r="L1139" s="38">
        <v>47437</v>
      </c>
      <c r="M1139" s="38"/>
      <c r="N1139" s="36">
        <v>138</v>
      </c>
      <c r="O1139" s="36">
        <v>0</v>
      </c>
      <c r="P1139" s="36">
        <v>42.76</v>
      </c>
      <c r="Q1139" s="36">
        <v>0</v>
      </c>
      <c r="R1139" s="36" t="s">
        <v>458</v>
      </c>
      <c r="S1139" s="36" t="s">
        <v>747</v>
      </c>
      <c r="T1139" s="36" t="s">
        <v>893</v>
      </c>
      <c r="U1139" s="36" t="s">
        <v>475</v>
      </c>
      <c r="V1139" s="38"/>
      <c r="W1139" s="38">
        <v>44614</v>
      </c>
      <c r="X1139" s="38">
        <v>44621</v>
      </c>
      <c r="Y1139" s="38"/>
      <c r="Z1139" s="36" t="s">
        <v>5483</v>
      </c>
      <c r="AA1139" s="36" t="s">
        <v>462</v>
      </c>
      <c r="AB1139" s="36" t="s">
        <v>478</v>
      </c>
      <c r="AC1139" s="36"/>
      <c r="AD1139" s="36"/>
      <c r="AE1139" s="36">
        <v>65585</v>
      </c>
      <c r="AF1139" s="36">
        <v>59086</v>
      </c>
      <c r="AG1139" s="36"/>
    </row>
    <row r="1140" spans="1:33" ht="52.5" customHeight="1" x14ac:dyDescent="0.25">
      <c r="A1140" s="36">
        <v>109839</v>
      </c>
      <c r="B1140" s="36" t="s">
        <v>5484</v>
      </c>
      <c r="C1140" s="36" t="s">
        <v>5485</v>
      </c>
      <c r="D1140" s="36"/>
      <c r="E1140" s="36" t="s">
        <v>4165</v>
      </c>
      <c r="F1140" s="36"/>
      <c r="G1140" s="36" t="s">
        <v>440</v>
      </c>
      <c r="H1140" s="36"/>
      <c r="I1140" s="36" t="s">
        <v>511</v>
      </c>
      <c r="J1140" s="36" t="s">
        <v>833</v>
      </c>
      <c r="K1140" s="36" t="s">
        <v>5486</v>
      </c>
      <c r="L1140" s="38">
        <v>47451</v>
      </c>
      <c r="M1140" s="38"/>
      <c r="N1140" s="36">
        <v>138</v>
      </c>
      <c r="O1140" s="36">
        <v>2</v>
      </c>
      <c r="P1140" s="36">
        <v>0</v>
      </c>
      <c r="Q1140" s="36">
        <v>0</v>
      </c>
      <c r="R1140" s="36" t="s">
        <v>458</v>
      </c>
      <c r="S1140" s="36" t="s">
        <v>1376</v>
      </c>
      <c r="T1140" s="36" t="s">
        <v>1376</v>
      </c>
      <c r="U1140" s="36" t="s">
        <v>460</v>
      </c>
      <c r="V1140" s="38"/>
      <c r="W1140" s="38"/>
      <c r="X1140" s="38"/>
      <c r="Y1140" s="38"/>
      <c r="Z1140" s="36" t="s">
        <v>5487</v>
      </c>
      <c r="AA1140" s="36" t="s">
        <v>462</v>
      </c>
      <c r="AB1140" s="36" t="s">
        <v>478</v>
      </c>
      <c r="AC1140" s="36"/>
      <c r="AD1140" s="36"/>
      <c r="AE1140" s="36">
        <v>110227</v>
      </c>
      <c r="AF1140" s="36">
        <v>109839</v>
      </c>
      <c r="AG1140" s="36"/>
    </row>
    <row r="1141" spans="1:33" ht="52.5" customHeight="1" x14ac:dyDescent="0.25">
      <c r="A1141" s="36" t="s">
        <v>5488</v>
      </c>
      <c r="B1141" s="36" t="s">
        <v>4216</v>
      </c>
      <c r="C1141" s="36" t="s">
        <v>5489</v>
      </c>
      <c r="D1141" s="36"/>
      <c r="E1141" s="36" t="s">
        <v>4218</v>
      </c>
      <c r="F1141" s="36" t="s">
        <v>5490</v>
      </c>
      <c r="G1141" s="36" t="s">
        <v>440</v>
      </c>
      <c r="H1141" s="36"/>
      <c r="I1141" s="36" t="s">
        <v>195</v>
      </c>
      <c r="J1141" s="36" t="s">
        <v>613</v>
      </c>
      <c r="K1141" s="36" t="s">
        <v>4220</v>
      </c>
      <c r="L1141" s="38">
        <v>47451</v>
      </c>
      <c r="M1141" s="38"/>
      <c r="N1141" s="36">
        <v>138</v>
      </c>
      <c r="O1141" s="36">
        <v>10.6</v>
      </c>
      <c r="P1141" s="36">
        <v>0</v>
      </c>
      <c r="Q1141" s="36">
        <v>0</v>
      </c>
      <c r="R1141" s="36" t="s">
        <v>458</v>
      </c>
      <c r="S1141" s="36" t="s">
        <v>1861</v>
      </c>
      <c r="T1141" s="36" t="s">
        <v>1861</v>
      </c>
      <c r="U1141" s="36" t="s">
        <v>475</v>
      </c>
      <c r="V1141" s="38"/>
      <c r="W1141" s="38"/>
      <c r="X1141" s="38"/>
      <c r="Y1141" s="38"/>
      <c r="Z1141" s="36" t="s">
        <v>5491</v>
      </c>
      <c r="AA1141" s="36" t="s">
        <v>462</v>
      </c>
      <c r="AB1141" s="36"/>
      <c r="AC1141" s="36"/>
      <c r="AD1141" s="36"/>
      <c r="AE1141" s="36">
        <v>100075</v>
      </c>
      <c r="AF1141" s="36">
        <v>98991</v>
      </c>
      <c r="AG1141" s="36"/>
    </row>
    <row r="1142" spans="1:33" ht="52.5" customHeight="1" x14ac:dyDescent="0.25">
      <c r="A1142" s="36">
        <v>93428</v>
      </c>
      <c r="B1142" s="36" t="s">
        <v>5492</v>
      </c>
      <c r="C1142" s="36" t="s">
        <v>5493</v>
      </c>
      <c r="D1142" s="36" t="s">
        <v>5494</v>
      </c>
      <c r="E1142" s="36" t="s">
        <v>5495</v>
      </c>
      <c r="F1142" s="36" t="s">
        <v>5496</v>
      </c>
      <c r="G1142" s="36" t="s">
        <v>440</v>
      </c>
      <c r="H1142" s="36"/>
      <c r="I1142" s="36" t="s">
        <v>5497</v>
      </c>
      <c r="J1142" s="36" t="s">
        <v>1721</v>
      </c>
      <c r="K1142" s="36" t="s">
        <v>5498</v>
      </c>
      <c r="L1142" s="38">
        <v>47452</v>
      </c>
      <c r="M1142" s="38"/>
      <c r="N1142" s="36">
        <v>345</v>
      </c>
      <c r="O1142" s="36">
        <v>11.5</v>
      </c>
      <c r="P1142" s="36">
        <v>0</v>
      </c>
      <c r="Q1142" s="36">
        <v>0</v>
      </c>
      <c r="R1142" s="36" t="s">
        <v>458</v>
      </c>
      <c r="S1142" s="36" t="s">
        <v>740</v>
      </c>
      <c r="T1142" s="36" t="s">
        <v>740</v>
      </c>
      <c r="U1142" s="36" t="s">
        <v>520</v>
      </c>
      <c r="V1142" s="38" t="s">
        <v>4145</v>
      </c>
      <c r="W1142" s="38"/>
      <c r="X1142" s="38"/>
      <c r="Y1142" s="38">
        <v>45596</v>
      </c>
      <c r="Z1142" s="36" t="s">
        <v>5499</v>
      </c>
      <c r="AA1142" s="36" t="s">
        <v>462</v>
      </c>
      <c r="AB1142" s="36"/>
      <c r="AC1142" s="36"/>
      <c r="AD1142" s="36"/>
      <c r="AE1142" s="36">
        <v>93429</v>
      </c>
      <c r="AF1142" s="36">
        <v>93428</v>
      </c>
      <c r="AG1142" s="36"/>
    </row>
    <row r="1143" spans="1:33" ht="52.5" customHeight="1" x14ac:dyDescent="0.25">
      <c r="A1143" s="36">
        <v>93624</v>
      </c>
      <c r="B1143" s="36" t="s">
        <v>5500</v>
      </c>
      <c r="C1143" s="36" t="s">
        <v>5501</v>
      </c>
      <c r="D1143" s="36"/>
      <c r="E1143" s="36" t="s">
        <v>5495</v>
      </c>
      <c r="F1143" s="36" t="s">
        <v>5502</v>
      </c>
      <c r="G1143" s="36" t="s">
        <v>440</v>
      </c>
      <c r="H1143" s="36"/>
      <c r="I1143" s="36" t="s">
        <v>195</v>
      </c>
      <c r="J1143" s="36" t="s">
        <v>613</v>
      </c>
      <c r="K1143" s="36" t="s">
        <v>5503</v>
      </c>
      <c r="L1143" s="38">
        <v>47452</v>
      </c>
      <c r="M1143" s="38"/>
      <c r="N1143" s="36">
        <v>345</v>
      </c>
      <c r="O1143" s="36">
        <v>46</v>
      </c>
      <c r="P1143" s="36">
        <v>0</v>
      </c>
      <c r="Q1143" s="36">
        <v>0</v>
      </c>
      <c r="R1143" s="36" t="s">
        <v>458</v>
      </c>
      <c r="S1143" s="36" t="s">
        <v>781</v>
      </c>
      <c r="T1143" s="36" t="s">
        <v>1092</v>
      </c>
      <c r="U1143" s="36" t="s">
        <v>520</v>
      </c>
      <c r="V1143" s="38"/>
      <c r="W1143" s="38">
        <v>45064</v>
      </c>
      <c r="X1143" s="38">
        <v>45086</v>
      </c>
      <c r="Y1143" s="38"/>
      <c r="Z1143" s="36" t="s">
        <v>5504</v>
      </c>
      <c r="AA1143" s="36" t="s">
        <v>462</v>
      </c>
      <c r="AB1143" s="36"/>
      <c r="AC1143" s="36"/>
      <c r="AD1143" s="36"/>
      <c r="AE1143" s="36">
        <v>93625</v>
      </c>
      <c r="AF1143" s="36">
        <v>93624</v>
      </c>
      <c r="AG1143" s="36"/>
    </row>
    <row r="1144" spans="1:33" ht="52.5" customHeight="1" x14ac:dyDescent="0.25">
      <c r="A1144" s="36">
        <v>98556</v>
      </c>
      <c r="B1144" s="36" t="s">
        <v>5505</v>
      </c>
      <c r="C1144" s="36" t="s">
        <v>5506</v>
      </c>
      <c r="D1144" s="36" t="s">
        <v>852</v>
      </c>
      <c r="E1144" s="36" t="s">
        <v>1359</v>
      </c>
      <c r="F1144" s="36" t="s">
        <v>1859</v>
      </c>
      <c r="G1144" s="36" t="s">
        <v>440</v>
      </c>
      <c r="H1144" s="36" t="s">
        <v>5507</v>
      </c>
      <c r="I1144" s="36" t="s">
        <v>511</v>
      </c>
      <c r="J1144" s="36" t="s">
        <v>1741</v>
      </c>
      <c r="K1144" s="36"/>
      <c r="L1144" s="38">
        <v>47452</v>
      </c>
      <c r="M1144" s="38"/>
      <c r="N1144" s="36">
        <v>138</v>
      </c>
      <c r="O1144" s="36">
        <v>0</v>
      </c>
      <c r="P1144" s="36">
        <v>36.5</v>
      </c>
      <c r="Q1144" s="36">
        <v>90</v>
      </c>
      <c r="R1144" s="36" t="s">
        <v>458</v>
      </c>
      <c r="S1144" s="36" t="s">
        <v>5508</v>
      </c>
      <c r="T1144" s="36" t="s">
        <v>1861</v>
      </c>
      <c r="U1144" s="36" t="s">
        <v>520</v>
      </c>
      <c r="V1144" s="38" t="s">
        <v>4145</v>
      </c>
      <c r="W1144" s="38"/>
      <c r="X1144" s="38"/>
      <c r="Y1144" s="38">
        <v>45596</v>
      </c>
      <c r="Z1144" s="36" t="s">
        <v>5509</v>
      </c>
      <c r="AA1144" s="36" t="s">
        <v>462</v>
      </c>
      <c r="AB1144" s="36"/>
      <c r="AC1144" s="36"/>
      <c r="AD1144" s="36"/>
      <c r="AE1144" s="36">
        <v>98558</v>
      </c>
      <c r="AF1144" s="36">
        <v>98556</v>
      </c>
      <c r="AG1144" s="36"/>
    </row>
    <row r="1145" spans="1:33" ht="52.5" customHeight="1" x14ac:dyDescent="0.25">
      <c r="A1145" s="36">
        <v>98559</v>
      </c>
      <c r="B1145" s="36" t="s">
        <v>5510</v>
      </c>
      <c r="C1145" s="36" t="s">
        <v>5511</v>
      </c>
      <c r="D1145" s="36" t="s">
        <v>5512</v>
      </c>
      <c r="E1145" s="36" t="s">
        <v>1859</v>
      </c>
      <c r="F1145" s="36" t="s">
        <v>4219</v>
      </c>
      <c r="G1145" s="36" t="s">
        <v>440</v>
      </c>
      <c r="H1145" s="36" t="s">
        <v>5507</v>
      </c>
      <c r="I1145" s="36" t="s">
        <v>511</v>
      </c>
      <c r="J1145" s="36" t="s">
        <v>1741</v>
      </c>
      <c r="K1145" s="36"/>
      <c r="L1145" s="38">
        <v>47452</v>
      </c>
      <c r="M1145" s="38"/>
      <c r="N1145" s="36">
        <v>138</v>
      </c>
      <c r="O1145" s="36">
        <v>0</v>
      </c>
      <c r="P1145" s="36">
        <v>1.6</v>
      </c>
      <c r="Q1145" s="36">
        <v>0</v>
      </c>
      <c r="R1145" s="36" t="s">
        <v>458</v>
      </c>
      <c r="S1145" s="36" t="s">
        <v>1861</v>
      </c>
      <c r="T1145" s="36" t="s">
        <v>1861</v>
      </c>
      <c r="U1145" s="36" t="s">
        <v>520</v>
      </c>
      <c r="V1145" s="38" t="s">
        <v>4145</v>
      </c>
      <c r="W1145" s="38"/>
      <c r="X1145" s="38"/>
      <c r="Y1145" s="38">
        <v>45596</v>
      </c>
      <c r="Z1145" s="36" t="s">
        <v>5513</v>
      </c>
      <c r="AA1145" s="36" t="s">
        <v>462</v>
      </c>
      <c r="AB1145" s="36"/>
      <c r="AC1145" s="36"/>
      <c r="AD1145" s="36"/>
      <c r="AE1145" s="36">
        <v>98560</v>
      </c>
      <c r="AF1145" s="36">
        <v>98559</v>
      </c>
      <c r="AG1145" s="36"/>
    </row>
    <row r="1146" spans="1:33" ht="52.5" customHeight="1" x14ac:dyDescent="0.25">
      <c r="A1146" s="36">
        <v>98574</v>
      </c>
      <c r="B1146" s="36" t="s">
        <v>5514</v>
      </c>
      <c r="C1146" s="36" t="s">
        <v>5515</v>
      </c>
      <c r="D1146" s="36" t="s">
        <v>584</v>
      </c>
      <c r="E1146" s="36" t="s">
        <v>1359</v>
      </c>
      <c r="F1146" s="36" t="s">
        <v>5516</v>
      </c>
      <c r="G1146" s="36" t="s">
        <v>440</v>
      </c>
      <c r="H1146" s="36"/>
      <c r="I1146" s="36" t="s">
        <v>5517</v>
      </c>
      <c r="J1146" s="36" t="s">
        <v>1741</v>
      </c>
      <c r="K1146" s="36" t="s">
        <v>5518</v>
      </c>
      <c r="L1146" s="38">
        <v>47452</v>
      </c>
      <c r="M1146" s="38"/>
      <c r="N1146" s="36">
        <v>138</v>
      </c>
      <c r="O1146" s="36">
        <v>2</v>
      </c>
      <c r="P1146" s="36">
        <v>26</v>
      </c>
      <c r="Q1146" s="36">
        <v>0</v>
      </c>
      <c r="R1146" s="36" t="s">
        <v>458</v>
      </c>
      <c r="S1146" s="36" t="s">
        <v>5508</v>
      </c>
      <c r="T1146" s="36" t="s">
        <v>5508</v>
      </c>
      <c r="U1146" s="36" t="s">
        <v>520</v>
      </c>
      <c r="V1146" s="38" t="s">
        <v>4145</v>
      </c>
      <c r="W1146" s="38"/>
      <c r="X1146" s="38"/>
      <c r="Y1146" s="38">
        <v>45596</v>
      </c>
      <c r="Z1146" s="36" t="s">
        <v>5519</v>
      </c>
      <c r="AA1146" s="36" t="s">
        <v>462</v>
      </c>
      <c r="AB1146" s="36"/>
      <c r="AC1146" s="36"/>
      <c r="AD1146" s="36"/>
      <c r="AE1146" s="36">
        <v>98575</v>
      </c>
      <c r="AF1146" s="36">
        <v>98574</v>
      </c>
      <c r="AG1146" s="36"/>
    </row>
    <row r="1147" spans="1:33" ht="52.5" customHeight="1" x14ac:dyDescent="0.25">
      <c r="A1147" s="36">
        <v>99749</v>
      </c>
      <c r="B1147" s="36" t="s">
        <v>5520</v>
      </c>
      <c r="C1147" s="36" t="s">
        <v>5521</v>
      </c>
      <c r="D1147" s="36" t="s">
        <v>5522</v>
      </c>
      <c r="E1147" s="36" t="s">
        <v>1374</v>
      </c>
      <c r="F1147" s="36" t="s">
        <v>5523</v>
      </c>
      <c r="G1147" s="36" t="s">
        <v>440</v>
      </c>
      <c r="H1147" s="36" t="s">
        <v>5524</v>
      </c>
      <c r="I1147" s="36" t="s">
        <v>511</v>
      </c>
      <c r="J1147" s="36" t="s">
        <v>2788</v>
      </c>
      <c r="K1147" s="36"/>
      <c r="L1147" s="38">
        <v>47452</v>
      </c>
      <c r="M1147" s="38"/>
      <c r="N1147" s="36">
        <v>138</v>
      </c>
      <c r="O1147" s="36">
        <v>0</v>
      </c>
      <c r="P1147" s="36">
        <v>23.8</v>
      </c>
      <c r="Q1147" s="36">
        <v>0</v>
      </c>
      <c r="R1147" s="36" t="s">
        <v>458</v>
      </c>
      <c r="S1147" s="36" t="s">
        <v>1376</v>
      </c>
      <c r="T1147" s="36" t="s">
        <v>1376</v>
      </c>
      <c r="U1147" s="36" t="s">
        <v>934</v>
      </c>
      <c r="V1147" s="38" t="s">
        <v>4145</v>
      </c>
      <c r="W1147" s="38"/>
      <c r="X1147" s="38"/>
      <c r="Y1147" s="38">
        <v>45596</v>
      </c>
      <c r="Z1147" s="36" t="s">
        <v>5525</v>
      </c>
      <c r="AA1147" s="36" t="s">
        <v>462</v>
      </c>
      <c r="AB1147" s="36"/>
      <c r="AC1147" s="36"/>
      <c r="AD1147" s="36"/>
      <c r="AE1147" s="36">
        <v>99750</v>
      </c>
      <c r="AF1147" s="36">
        <v>99749</v>
      </c>
      <c r="AG1147" s="36"/>
    </row>
    <row r="1148" spans="1:33" ht="52.5" customHeight="1" x14ac:dyDescent="0.25">
      <c r="A1148" s="36">
        <v>98626</v>
      </c>
      <c r="B1148" s="36" t="s">
        <v>5526</v>
      </c>
      <c r="C1148" s="36" t="s">
        <v>5527</v>
      </c>
      <c r="D1148" s="36" t="s">
        <v>5528</v>
      </c>
      <c r="E1148" s="36" t="s">
        <v>526</v>
      </c>
      <c r="F1148" s="36" t="s">
        <v>5529</v>
      </c>
      <c r="G1148" s="36" t="s">
        <v>440</v>
      </c>
      <c r="H1148" s="36" t="s">
        <v>5518</v>
      </c>
      <c r="I1148" s="36" t="s">
        <v>511</v>
      </c>
      <c r="J1148" s="36" t="s">
        <v>833</v>
      </c>
      <c r="K1148" s="36"/>
      <c r="L1148" s="38">
        <v>47452</v>
      </c>
      <c r="M1148" s="38"/>
      <c r="N1148" s="36">
        <v>138</v>
      </c>
      <c r="O1148" s="36">
        <v>0.75</v>
      </c>
      <c r="P1148" s="36">
        <v>0</v>
      </c>
      <c r="Q1148" s="36">
        <v>0</v>
      </c>
      <c r="R1148" s="36" t="s">
        <v>458</v>
      </c>
      <c r="S1148" s="36" t="s">
        <v>530</v>
      </c>
      <c r="T1148" s="36" t="s">
        <v>5508</v>
      </c>
      <c r="U1148" s="36" t="s">
        <v>520</v>
      </c>
      <c r="V1148" s="38" t="s">
        <v>4145</v>
      </c>
      <c r="W1148" s="38"/>
      <c r="X1148" s="38"/>
      <c r="Y1148" s="38">
        <v>45596</v>
      </c>
      <c r="Z1148" s="36"/>
      <c r="AA1148" s="36" t="s">
        <v>462</v>
      </c>
      <c r="AB1148" s="36" t="s">
        <v>478</v>
      </c>
      <c r="AC1148" s="36"/>
      <c r="AD1148" s="36"/>
      <c r="AE1148" s="36">
        <v>98627</v>
      </c>
      <c r="AF1148" s="36">
        <v>98626</v>
      </c>
      <c r="AG1148" s="36"/>
    </row>
    <row r="1149" spans="1:33" ht="52.5" customHeight="1" x14ac:dyDescent="0.25">
      <c r="A1149" s="36">
        <v>98628</v>
      </c>
      <c r="B1149" s="36" t="s">
        <v>5530</v>
      </c>
      <c r="C1149" s="36" t="s">
        <v>5531</v>
      </c>
      <c r="D1149" s="36" t="s">
        <v>5528</v>
      </c>
      <c r="E1149" s="36" t="s">
        <v>1671</v>
      </c>
      <c r="F1149" s="36" t="s">
        <v>5529</v>
      </c>
      <c r="G1149" s="36" t="s">
        <v>440</v>
      </c>
      <c r="H1149" s="36" t="s">
        <v>5532</v>
      </c>
      <c r="I1149" s="36" t="s">
        <v>511</v>
      </c>
      <c r="J1149" s="36" t="s">
        <v>833</v>
      </c>
      <c r="K1149" s="36"/>
      <c r="L1149" s="38">
        <v>47452</v>
      </c>
      <c r="M1149" s="38"/>
      <c r="N1149" s="36">
        <v>138</v>
      </c>
      <c r="O1149" s="36">
        <v>0.25</v>
      </c>
      <c r="P1149" s="36">
        <v>0</v>
      </c>
      <c r="Q1149" s="36">
        <v>0</v>
      </c>
      <c r="R1149" s="36" t="s">
        <v>458</v>
      </c>
      <c r="S1149" s="36" t="s">
        <v>1675</v>
      </c>
      <c r="T1149" s="36" t="s">
        <v>5508</v>
      </c>
      <c r="U1149" s="36" t="s">
        <v>520</v>
      </c>
      <c r="V1149" s="38" t="s">
        <v>4145</v>
      </c>
      <c r="W1149" s="38"/>
      <c r="X1149" s="38"/>
      <c r="Y1149" s="38">
        <v>45596</v>
      </c>
      <c r="Z1149" s="36"/>
      <c r="AA1149" s="36" t="s">
        <v>462</v>
      </c>
      <c r="AB1149" s="36" t="s">
        <v>478</v>
      </c>
      <c r="AC1149" s="36"/>
      <c r="AD1149" s="36"/>
      <c r="AE1149" s="36">
        <v>98629</v>
      </c>
      <c r="AF1149" s="36">
        <v>98628</v>
      </c>
      <c r="AG1149" s="36"/>
    </row>
    <row r="1150" spans="1:33" ht="52.5" customHeight="1" x14ac:dyDescent="0.25">
      <c r="A1150" s="36">
        <v>91939</v>
      </c>
      <c r="B1150" s="36" t="s">
        <v>5533</v>
      </c>
      <c r="C1150" s="36" t="s">
        <v>5534</v>
      </c>
      <c r="D1150" s="36" t="s">
        <v>584</v>
      </c>
      <c r="E1150" s="36" t="s">
        <v>4143</v>
      </c>
      <c r="F1150" s="36" t="s">
        <v>5535</v>
      </c>
      <c r="G1150" s="36" t="s">
        <v>440</v>
      </c>
      <c r="H1150" s="36"/>
      <c r="I1150" s="36" t="s">
        <v>5389</v>
      </c>
      <c r="J1150" s="36" t="s">
        <v>5436</v>
      </c>
      <c r="K1150" s="36" t="s">
        <v>5536</v>
      </c>
      <c r="L1150" s="38">
        <v>47452</v>
      </c>
      <c r="M1150" s="38"/>
      <c r="N1150" s="36">
        <v>345</v>
      </c>
      <c r="O1150" s="36">
        <v>31</v>
      </c>
      <c r="P1150" s="36">
        <v>0</v>
      </c>
      <c r="Q1150" s="36">
        <v>0</v>
      </c>
      <c r="R1150" s="36" t="s">
        <v>458</v>
      </c>
      <c r="S1150" s="36" t="s">
        <v>1092</v>
      </c>
      <c r="T1150" s="36" t="s">
        <v>740</v>
      </c>
      <c r="U1150" s="36" t="s">
        <v>520</v>
      </c>
      <c r="V1150" s="38" t="s">
        <v>4145</v>
      </c>
      <c r="W1150" s="38"/>
      <c r="X1150" s="38"/>
      <c r="Y1150" s="38">
        <v>45596</v>
      </c>
      <c r="Z1150" s="36"/>
      <c r="AA1150" s="36" t="s">
        <v>462</v>
      </c>
      <c r="AB1150" s="36" t="s">
        <v>478</v>
      </c>
      <c r="AC1150" s="36"/>
      <c r="AD1150" s="36"/>
      <c r="AE1150" s="36">
        <v>91940</v>
      </c>
      <c r="AF1150" s="36">
        <v>91939</v>
      </c>
      <c r="AG1150" s="36"/>
    </row>
    <row r="1151" spans="1:33" ht="52.5" customHeight="1" x14ac:dyDescent="0.25">
      <c r="A1151" s="36">
        <v>103416</v>
      </c>
      <c r="B1151" s="36" t="s">
        <v>5537</v>
      </c>
      <c r="C1151" s="36" t="s">
        <v>5538</v>
      </c>
      <c r="D1151" s="36" t="s">
        <v>1955</v>
      </c>
      <c r="E1151" s="36" t="s">
        <v>5539</v>
      </c>
      <c r="F1151" s="36"/>
      <c r="G1151" s="36" t="s">
        <v>440</v>
      </c>
      <c r="H1151" s="36"/>
      <c r="I1151" s="36" t="s">
        <v>574</v>
      </c>
      <c r="J1151" s="36" t="s">
        <v>5540</v>
      </c>
      <c r="K1151" s="36" t="s">
        <v>5541</v>
      </c>
      <c r="L1151" s="38">
        <v>47452</v>
      </c>
      <c r="M1151" s="38"/>
      <c r="N1151" s="36">
        <v>138</v>
      </c>
      <c r="O1151" s="36">
        <v>0</v>
      </c>
      <c r="P1151" s="36">
        <v>0</v>
      </c>
      <c r="Q1151" s="36">
        <v>0</v>
      </c>
      <c r="R1151" s="36" t="s">
        <v>458</v>
      </c>
      <c r="S1151" s="36" t="s">
        <v>841</v>
      </c>
      <c r="T1151" s="36"/>
      <c r="U1151" s="36" t="s">
        <v>460</v>
      </c>
      <c r="V1151" s="38"/>
      <c r="W1151" s="38"/>
      <c r="X1151" s="38"/>
      <c r="Y1151" s="38"/>
      <c r="Z1151" s="36"/>
      <c r="AA1151" s="36" t="s">
        <v>462</v>
      </c>
      <c r="AB1151" s="36" t="s">
        <v>478</v>
      </c>
      <c r="AC1151" s="36"/>
      <c r="AD1151" s="36"/>
      <c r="AE1151" s="36">
        <v>103417</v>
      </c>
      <c r="AF1151" s="36">
        <v>103416</v>
      </c>
      <c r="AG1151" s="36"/>
    </row>
    <row r="1152" spans="1:33" ht="52.5" customHeight="1" x14ac:dyDescent="0.25">
      <c r="A1152" s="36">
        <v>93453</v>
      </c>
      <c r="B1152" s="36" t="s">
        <v>5542</v>
      </c>
      <c r="C1152" s="36" t="s">
        <v>5543</v>
      </c>
      <c r="D1152" s="36" t="s">
        <v>5544</v>
      </c>
      <c r="E1152" s="36" t="s">
        <v>5495</v>
      </c>
      <c r="F1152" s="36"/>
      <c r="G1152" s="36" t="s">
        <v>440</v>
      </c>
      <c r="H1152" s="36"/>
      <c r="I1152" s="36" t="s">
        <v>511</v>
      </c>
      <c r="J1152" s="36" t="s">
        <v>5545</v>
      </c>
      <c r="K1152" s="36"/>
      <c r="L1152" s="38">
        <v>47452</v>
      </c>
      <c r="M1152" s="38"/>
      <c r="N1152" s="36">
        <v>345</v>
      </c>
      <c r="O1152" s="36">
        <v>0</v>
      </c>
      <c r="P1152" s="36">
        <v>0</v>
      </c>
      <c r="Q1152" s="36">
        <v>1500</v>
      </c>
      <c r="R1152" s="36" t="s">
        <v>458</v>
      </c>
      <c r="S1152" s="36" t="s">
        <v>740</v>
      </c>
      <c r="T1152" s="36"/>
      <c r="U1152" s="36" t="s">
        <v>520</v>
      </c>
      <c r="V1152" s="38" t="s">
        <v>4145</v>
      </c>
      <c r="W1152" s="38"/>
      <c r="X1152" s="38"/>
      <c r="Y1152" s="38">
        <v>45596</v>
      </c>
      <c r="Z1152" s="36"/>
      <c r="AA1152" s="36" t="s">
        <v>462</v>
      </c>
      <c r="AB1152" s="36"/>
      <c r="AC1152" s="36"/>
      <c r="AD1152" s="36"/>
      <c r="AE1152" s="36">
        <v>93454</v>
      </c>
      <c r="AF1152" s="36">
        <v>93453</v>
      </c>
      <c r="AG1152" s="36"/>
    </row>
    <row r="1153" spans="1:33" ht="52.5" customHeight="1" x14ac:dyDescent="0.25">
      <c r="A1153" s="36">
        <v>110622</v>
      </c>
      <c r="B1153" s="36" t="s">
        <v>5546</v>
      </c>
      <c r="C1153" s="36"/>
      <c r="D1153" s="36"/>
      <c r="E1153" s="36" t="s">
        <v>5547</v>
      </c>
      <c r="F1153" s="36" t="s">
        <v>2828</v>
      </c>
      <c r="G1153" s="36" t="s">
        <v>496</v>
      </c>
      <c r="H1153" s="36"/>
      <c r="I1153" s="36" t="s">
        <v>679</v>
      </c>
      <c r="J1153" s="36" t="s">
        <v>680</v>
      </c>
      <c r="K1153" s="36"/>
      <c r="L1153" s="38">
        <v>47453</v>
      </c>
      <c r="M1153" s="38"/>
      <c r="N1153" s="36">
        <v>345</v>
      </c>
      <c r="O1153" s="36">
        <v>60</v>
      </c>
      <c r="P1153" s="36">
        <v>0</v>
      </c>
      <c r="Q1153" s="36">
        <v>0</v>
      </c>
      <c r="R1153" s="36" t="s">
        <v>458</v>
      </c>
      <c r="S1153" s="36" t="s">
        <v>681</v>
      </c>
      <c r="T1153" s="36" t="s">
        <v>1821</v>
      </c>
      <c r="U1153" s="36" t="s">
        <v>520</v>
      </c>
      <c r="V1153" s="38"/>
      <c r="W1153" s="38"/>
      <c r="X1153" s="38"/>
      <c r="Y1153" s="38"/>
      <c r="Z1153" s="36"/>
      <c r="AA1153" s="36" t="s">
        <v>478</v>
      </c>
      <c r="AB1153" s="36"/>
      <c r="AC1153" s="36"/>
      <c r="AD1153" s="36"/>
      <c r="AE1153" s="36">
        <v>110623</v>
      </c>
      <c r="AF1153" s="36">
        <v>110622</v>
      </c>
      <c r="AG1153" s="36"/>
    </row>
    <row r="1154" spans="1:33" ht="52.5" customHeight="1" x14ac:dyDescent="0.25">
      <c r="A1154" s="36">
        <v>99411</v>
      </c>
      <c r="B1154" s="36" t="s">
        <v>5548</v>
      </c>
      <c r="C1154" s="36" t="s">
        <v>5549</v>
      </c>
      <c r="D1154" s="36"/>
      <c r="E1154" s="36"/>
      <c r="F1154" s="36"/>
      <c r="G1154" s="36" t="s">
        <v>440</v>
      </c>
      <c r="H1154" s="36"/>
      <c r="I1154" s="36" t="s">
        <v>473</v>
      </c>
      <c r="J1154" s="36" t="s">
        <v>1003</v>
      </c>
      <c r="K1154" s="36"/>
      <c r="L1154" s="38">
        <v>47453</v>
      </c>
      <c r="M1154" s="38"/>
      <c r="N1154" s="36">
        <v>138</v>
      </c>
      <c r="O1154" s="36">
        <v>0</v>
      </c>
      <c r="P1154" s="36">
        <v>0</v>
      </c>
      <c r="Q1154" s="36">
        <v>0</v>
      </c>
      <c r="R1154" s="36" t="s">
        <v>458</v>
      </c>
      <c r="S1154" s="36"/>
      <c r="T1154" s="36"/>
      <c r="U1154" s="36" t="s">
        <v>460</v>
      </c>
      <c r="V1154" s="38"/>
      <c r="W1154" s="38"/>
      <c r="X1154" s="38"/>
      <c r="Y1154" s="38"/>
      <c r="Z1154" s="36" t="s">
        <v>5550</v>
      </c>
      <c r="AA1154" s="36" t="s">
        <v>462</v>
      </c>
      <c r="AB1154" s="36"/>
      <c r="AC1154" s="36"/>
      <c r="AD1154" s="36"/>
      <c r="AE1154" s="36">
        <v>99412</v>
      </c>
      <c r="AF1154" s="36">
        <v>99411</v>
      </c>
      <c r="AG1154" s="36"/>
    </row>
    <row r="1155" spans="1:33" ht="52.5" customHeight="1" x14ac:dyDescent="0.25">
      <c r="A1155" s="36">
        <v>6685</v>
      </c>
      <c r="B1155" s="36" t="s">
        <v>5551</v>
      </c>
      <c r="C1155" s="36" t="s">
        <v>5552</v>
      </c>
      <c r="D1155" s="36"/>
      <c r="E1155" s="36" t="s">
        <v>5553</v>
      </c>
      <c r="F1155" s="36" t="s">
        <v>5554</v>
      </c>
      <c r="G1155" s="36" t="s">
        <v>496</v>
      </c>
      <c r="H1155" s="36"/>
      <c r="I1155" s="36" t="s">
        <v>143</v>
      </c>
      <c r="J1155" s="36" t="s">
        <v>567</v>
      </c>
      <c r="K1155" s="36"/>
      <c r="L1155" s="38">
        <v>47453</v>
      </c>
      <c r="M1155" s="38"/>
      <c r="N1155" s="36">
        <v>69</v>
      </c>
      <c r="O1155" s="36">
        <v>2</v>
      </c>
      <c r="P1155" s="36">
        <v>2</v>
      </c>
      <c r="Q1155" s="36">
        <v>0</v>
      </c>
      <c r="R1155" s="36" t="s">
        <v>458</v>
      </c>
      <c r="S1155" s="36" t="s">
        <v>2088</v>
      </c>
      <c r="T1155" s="36" t="s">
        <v>2088</v>
      </c>
      <c r="U1155" s="36" t="s">
        <v>460</v>
      </c>
      <c r="V1155" s="38"/>
      <c r="W1155" s="38"/>
      <c r="X1155" s="38"/>
      <c r="Y1155" s="38"/>
      <c r="Z1155" s="36" t="s">
        <v>5555</v>
      </c>
      <c r="AA1155" s="36" t="s">
        <v>478</v>
      </c>
      <c r="AB1155" s="36" t="s">
        <v>478</v>
      </c>
      <c r="AC1155" s="36"/>
      <c r="AD1155" s="36"/>
      <c r="AE1155" s="36">
        <v>14456</v>
      </c>
      <c r="AF1155" s="36">
        <v>6685</v>
      </c>
      <c r="AG1155" s="36"/>
    </row>
    <row r="1156" spans="1:33" ht="52.5" customHeight="1" x14ac:dyDescent="0.25">
      <c r="A1156" s="36">
        <v>110853</v>
      </c>
      <c r="B1156" s="36" t="s">
        <v>5556</v>
      </c>
      <c r="C1156" s="36"/>
      <c r="D1156" s="36"/>
      <c r="E1156" s="36" t="s">
        <v>5557</v>
      </c>
      <c r="F1156" s="36" t="s">
        <v>5558</v>
      </c>
      <c r="G1156" s="36" t="s">
        <v>496</v>
      </c>
      <c r="H1156" s="36"/>
      <c r="I1156" s="36" t="s">
        <v>679</v>
      </c>
      <c r="J1156" s="36" t="s">
        <v>680</v>
      </c>
      <c r="K1156" s="36"/>
      <c r="L1156" s="38">
        <v>47453</v>
      </c>
      <c r="M1156" s="38"/>
      <c r="N1156" s="36">
        <v>345</v>
      </c>
      <c r="O1156" s="36">
        <v>0</v>
      </c>
      <c r="P1156" s="36">
        <v>0</v>
      </c>
      <c r="Q1156" s="36">
        <v>0</v>
      </c>
      <c r="R1156" s="36" t="s">
        <v>458</v>
      </c>
      <c r="S1156" s="36"/>
      <c r="T1156" s="36"/>
      <c r="U1156" s="36" t="s">
        <v>520</v>
      </c>
      <c r="V1156" s="38"/>
      <c r="W1156" s="38"/>
      <c r="X1156" s="38"/>
      <c r="Y1156" s="38"/>
      <c r="Z1156" s="36"/>
      <c r="AA1156" s="36" t="s">
        <v>478</v>
      </c>
      <c r="AB1156" s="36"/>
      <c r="AC1156" s="36"/>
      <c r="AD1156" s="36"/>
      <c r="AE1156" s="36">
        <v>110854</v>
      </c>
      <c r="AF1156" s="36">
        <v>110853</v>
      </c>
      <c r="AG1156" s="36"/>
    </row>
    <row r="1157" spans="1:33" ht="52.5" customHeight="1" x14ac:dyDescent="0.25">
      <c r="A1157" s="36">
        <v>110851</v>
      </c>
      <c r="B1157" s="36" t="s">
        <v>5559</v>
      </c>
      <c r="C1157" s="36"/>
      <c r="D1157" s="36"/>
      <c r="E1157" s="36" t="s">
        <v>5547</v>
      </c>
      <c r="F1157" s="36" t="s">
        <v>5393</v>
      </c>
      <c r="G1157" s="36" t="s">
        <v>496</v>
      </c>
      <c r="H1157" s="36"/>
      <c r="I1157" s="36" t="s">
        <v>679</v>
      </c>
      <c r="J1157" s="36" t="s">
        <v>5560</v>
      </c>
      <c r="K1157" s="36"/>
      <c r="L1157" s="38">
        <v>47453</v>
      </c>
      <c r="M1157" s="38"/>
      <c r="N1157" s="36">
        <v>345</v>
      </c>
      <c r="O1157" s="36">
        <v>94.5</v>
      </c>
      <c r="P1157" s="36">
        <v>0</v>
      </c>
      <c r="Q1157" s="36">
        <v>0</v>
      </c>
      <c r="R1157" s="36" t="s">
        <v>458</v>
      </c>
      <c r="S1157" s="36" t="s">
        <v>681</v>
      </c>
      <c r="T1157" s="36" t="s">
        <v>996</v>
      </c>
      <c r="U1157" s="36" t="s">
        <v>520</v>
      </c>
      <c r="V1157" s="38"/>
      <c r="W1157" s="38"/>
      <c r="X1157" s="38"/>
      <c r="Y1157" s="38"/>
      <c r="Z1157" s="36"/>
      <c r="AA1157" s="36" t="s">
        <v>478</v>
      </c>
      <c r="AB1157" s="36"/>
      <c r="AC1157" s="36"/>
      <c r="AD1157" s="36"/>
      <c r="AE1157" s="36">
        <v>110852</v>
      </c>
      <c r="AF1157" s="36">
        <v>110851</v>
      </c>
      <c r="AG1157" s="36"/>
    </row>
    <row r="1158" spans="1:33" ht="52.5" customHeight="1" x14ac:dyDescent="0.25">
      <c r="A1158" s="36">
        <v>110573</v>
      </c>
      <c r="B1158" s="36" t="s">
        <v>5561</v>
      </c>
      <c r="C1158" s="36" t="s">
        <v>5562</v>
      </c>
      <c r="D1158" s="36"/>
      <c r="E1158" s="36" t="s">
        <v>5563</v>
      </c>
      <c r="F1158" s="36" t="s">
        <v>5564</v>
      </c>
      <c r="G1158" s="36" t="s">
        <v>496</v>
      </c>
      <c r="H1158" s="36"/>
      <c r="I1158" s="36" t="s">
        <v>195</v>
      </c>
      <c r="J1158" s="36" t="s">
        <v>5257</v>
      </c>
      <c r="K1158" s="36" t="s">
        <v>5565</v>
      </c>
      <c r="L1158" s="38">
        <v>47453</v>
      </c>
      <c r="M1158" s="38"/>
      <c r="N1158" s="36">
        <v>138</v>
      </c>
      <c r="O1158" s="36">
        <v>0</v>
      </c>
      <c r="P1158" s="36">
        <v>9.0299999999999994</v>
      </c>
      <c r="Q1158" s="36">
        <v>0</v>
      </c>
      <c r="R1158" s="36" t="s">
        <v>458</v>
      </c>
      <c r="S1158" s="36"/>
      <c r="T1158" s="36"/>
      <c r="U1158" s="36" t="s">
        <v>460</v>
      </c>
      <c r="V1158" s="38"/>
      <c r="W1158" s="38"/>
      <c r="X1158" s="38"/>
      <c r="Y1158" s="38"/>
      <c r="Z1158" s="36"/>
      <c r="AA1158" s="36" t="s">
        <v>462</v>
      </c>
      <c r="AB1158" s="36"/>
      <c r="AC1158" s="36"/>
      <c r="AD1158" s="36"/>
      <c r="AE1158" s="36">
        <v>110574</v>
      </c>
      <c r="AF1158" s="36">
        <v>110573</v>
      </c>
      <c r="AG1158" s="36"/>
    </row>
    <row r="1159" spans="1:33" ht="52.5" customHeight="1" x14ac:dyDescent="0.25">
      <c r="A1159" s="36">
        <v>110362</v>
      </c>
      <c r="B1159" s="36" t="s">
        <v>5566</v>
      </c>
      <c r="C1159" s="36" t="s">
        <v>5567</v>
      </c>
      <c r="D1159" s="36"/>
      <c r="E1159" s="36" t="s">
        <v>5568</v>
      </c>
      <c r="F1159" s="36" t="s">
        <v>5568</v>
      </c>
      <c r="G1159" s="36" t="s">
        <v>440</v>
      </c>
      <c r="H1159" s="36"/>
      <c r="I1159" s="36" t="s">
        <v>195</v>
      </c>
      <c r="J1159" s="36" t="s">
        <v>4238</v>
      </c>
      <c r="K1159" s="36" t="s">
        <v>5569</v>
      </c>
      <c r="L1159" s="38">
        <v>47453</v>
      </c>
      <c r="M1159" s="38"/>
      <c r="N1159" s="36">
        <v>345</v>
      </c>
      <c r="O1159" s="36">
        <v>0</v>
      </c>
      <c r="P1159" s="36">
        <v>0</v>
      </c>
      <c r="Q1159" s="36">
        <v>0</v>
      </c>
      <c r="R1159" s="36" t="s">
        <v>458</v>
      </c>
      <c r="S1159" s="36" t="s">
        <v>1194</v>
      </c>
      <c r="T1159" s="36" t="s">
        <v>1194</v>
      </c>
      <c r="U1159" s="36" t="s">
        <v>520</v>
      </c>
      <c r="V1159" s="38" t="s">
        <v>4231</v>
      </c>
      <c r="W1159" s="38">
        <v>45979</v>
      </c>
      <c r="X1159" s="38">
        <v>46160</v>
      </c>
      <c r="Y1159" s="38"/>
      <c r="Z1159" s="36" t="s">
        <v>5570</v>
      </c>
      <c r="AA1159" s="36" t="s">
        <v>462</v>
      </c>
      <c r="AB1159" s="36"/>
      <c r="AC1159" s="36"/>
      <c r="AD1159" s="36"/>
      <c r="AE1159" s="36">
        <v>111647</v>
      </c>
      <c r="AF1159" s="36">
        <v>110362</v>
      </c>
      <c r="AG1159" s="36" t="s">
        <v>5571</v>
      </c>
    </row>
    <row r="1160" spans="1:33" ht="52.5" customHeight="1" x14ac:dyDescent="0.25">
      <c r="A1160" s="36">
        <v>110342</v>
      </c>
      <c r="B1160" s="36" t="s">
        <v>5572</v>
      </c>
      <c r="C1160" s="36" t="s">
        <v>5573</v>
      </c>
      <c r="D1160" s="36"/>
      <c r="E1160" s="36" t="s">
        <v>5568</v>
      </c>
      <c r="F1160" s="36" t="s">
        <v>5304</v>
      </c>
      <c r="G1160" s="36" t="s">
        <v>440</v>
      </c>
      <c r="H1160" s="36"/>
      <c r="I1160" s="36" t="s">
        <v>195</v>
      </c>
      <c r="J1160" s="36" t="s">
        <v>4238</v>
      </c>
      <c r="K1160" s="36" t="s">
        <v>5574</v>
      </c>
      <c r="L1160" s="38">
        <v>47453</v>
      </c>
      <c r="M1160" s="38"/>
      <c r="N1160" s="36">
        <v>138</v>
      </c>
      <c r="O1160" s="36">
        <v>0</v>
      </c>
      <c r="P1160" s="36">
        <v>3.82</v>
      </c>
      <c r="Q1160" s="36">
        <v>0</v>
      </c>
      <c r="R1160" s="36" t="s">
        <v>458</v>
      </c>
      <c r="S1160" s="36" t="s">
        <v>1194</v>
      </c>
      <c r="T1160" s="36" t="s">
        <v>1194</v>
      </c>
      <c r="U1160" s="36" t="s">
        <v>520</v>
      </c>
      <c r="V1160" s="38" t="s">
        <v>4231</v>
      </c>
      <c r="W1160" s="38">
        <v>45979</v>
      </c>
      <c r="X1160" s="38">
        <v>46160</v>
      </c>
      <c r="Y1160" s="38"/>
      <c r="Z1160" s="36" t="s">
        <v>5575</v>
      </c>
      <c r="AA1160" s="36" t="s">
        <v>462</v>
      </c>
      <c r="AB1160" s="36"/>
      <c r="AC1160" s="36"/>
      <c r="AD1160" s="36"/>
      <c r="AE1160" s="36">
        <v>111643</v>
      </c>
      <c r="AF1160" s="36">
        <v>110342</v>
      </c>
      <c r="AG1160" s="36" t="s">
        <v>5571</v>
      </c>
    </row>
    <row r="1161" spans="1:33" ht="52.5" customHeight="1" x14ac:dyDescent="0.25">
      <c r="A1161" s="36">
        <v>109812</v>
      </c>
      <c r="B1161" s="36" t="s">
        <v>5576</v>
      </c>
      <c r="C1161" s="36" t="s">
        <v>5577</v>
      </c>
      <c r="D1161" s="36"/>
      <c r="E1161" s="36" t="s">
        <v>4228</v>
      </c>
      <c r="F1161" s="36" t="s">
        <v>5578</v>
      </c>
      <c r="G1161" s="36" t="s">
        <v>440</v>
      </c>
      <c r="H1161" s="36"/>
      <c r="I1161" s="36" t="s">
        <v>195</v>
      </c>
      <c r="J1161" s="36" t="s">
        <v>4238</v>
      </c>
      <c r="K1161" s="36" t="s">
        <v>5579</v>
      </c>
      <c r="L1161" s="38">
        <v>47453</v>
      </c>
      <c r="M1161" s="38"/>
      <c r="N1161" s="36">
        <v>138</v>
      </c>
      <c r="O1161" s="36">
        <v>0</v>
      </c>
      <c r="P1161" s="36">
        <v>30.1</v>
      </c>
      <c r="Q1161" s="36">
        <v>0</v>
      </c>
      <c r="R1161" s="36" t="s">
        <v>458</v>
      </c>
      <c r="S1161" s="36" t="s">
        <v>1148</v>
      </c>
      <c r="T1161" s="36" t="s">
        <v>2114</v>
      </c>
      <c r="U1161" s="36" t="s">
        <v>520</v>
      </c>
      <c r="V1161" s="38" t="s">
        <v>4240</v>
      </c>
      <c r="W1161" s="38">
        <v>45979</v>
      </c>
      <c r="X1161" s="38">
        <v>46160</v>
      </c>
      <c r="Y1161" s="38"/>
      <c r="Z1161" s="36" t="s">
        <v>5580</v>
      </c>
      <c r="AA1161" s="36" t="s">
        <v>462</v>
      </c>
      <c r="AB1161" s="36"/>
      <c r="AC1161" s="36"/>
      <c r="AD1161" s="36"/>
      <c r="AE1161" s="36">
        <v>111641</v>
      </c>
      <c r="AF1161" s="36">
        <v>109812</v>
      </c>
      <c r="AG1161" s="36" t="s">
        <v>5581</v>
      </c>
    </row>
    <row r="1162" spans="1:33" ht="52.5" customHeight="1" x14ac:dyDescent="0.25">
      <c r="A1162" s="36">
        <v>110521</v>
      </c>
      <c r="B1162" s="36" t="s">
        <v>5582</v>
      </c>
      <c r="C1162" s="36" t="s">
        <v>5583</v>
      </c>
      <c r="D1162" s="36"/>
      <c r="E1162" s="36" t="s">
        <v>5584</v>
      </c>
      <c r="F1162" s="36" t="s">
        <v>677</v>
      </c>
      <c r="G1162" s="36" t="s">
        <v>496</v>
      </c>
      <c r="H1162" s="36"/>
      <c r="I1162" s="36" t="s">
        <v>195</v>
      </c>
      <c r="J1162" s="36" t="s">
        <v>613</v>
      </c>
      <c r="K1162" s="36" t="s">
        <v>5585</v>
      </c>
      <c r="L1162" s="38">
        <v>47453</v>
      </c>
      <c r="M1162" s="38"/>
      <c r="N1162" s="36">
        <v>345</v>
      </c>
      <c r="O1162" s="36">
        <v>0</v>
      </c>
      <c r="P1162" s="36">
        <v>22.8</v>
      </c>
      <c r="Q1162" s="36">
        <v>0</v>
      </c>
      <c r="R1162" s="36" t="s">
        <v>458</v>
      </c>
      <c r="S1162" s="36" t="s">
        <v>5586</v>
      </c>
      <c r="T1162" s="36" t="s">
        <v>681</v>
      </c>
      <c r="U1162" s="36" t="s">
        <v>475</v>
      </c>
      <c r="V1162" s="38"/>
      <c r="W1162" s="38"/>
      <c r="X1162" s="38"/>
      <c r="Y1162" s="38"/>
      <c r="Z1162" s="36" t="s">
        <v>5587</v>
      </c>
      <c r="AA1162" s="36" t="s">
        <v>462</v>
      </c>
      <c r="AB1162" s="36"/>
      <c r="AC1162" s="36"/>
      <c r="AD1162" s="36"/>
      <c r="AE1162" s="36">
        <v>110522</v>
      </c>
      <c r="AF1162" s="36">
        <v>110521</v>
      </c>
      <c r="AG1162" s="36"/>
    </row>
    <row r="1163" spans="1:33" ht="52.5" customHeight="1" x14ac:dyDescent="0.25">
      <c r="A1163" s="36">
        <v>104609</v>
      </c>
      <c r="B1163" s="36" t="s">
        <v>5588</v>
      </c>
      <c r="C1163" s="36" t="s">
        <v>2554</v>
      </c>
      <c r="D1163" s="36"/>
      <c r="E1163" s="36" t="s">
        <v>4938</v>
      </c>
      <c r="F1163" s="36" t="s">
        <v>815</v>
      </c>
      <c r="G1163" s="36" t="s">
        <v>440</v>
      </c>
      <c r="H1163" s="36"/>
      <c r="I1163" s="36" t="s">
        <v>816</v>
      </c>
      <c r="J1163" s="36" t="s">
        <v>817</v>
      </c>
      <c r="K1163" s="36"/>
      <c r="L1163" s="38">
        <v>47453</v>
      </c>
      <c r="M1163" s="38"/>
      <c r="N1163" s="36">
        <v>138</v>
      </c>
      <c r="O1163" s="36">
        <v>0</v>
      </c>
      <c r="P1163" s="36">
        <v>8.6</v>
      </c>
      <c r="Q1163" s="36">
        <v>0</v>
      </c>
      <c r="R1163" s="36" t="s">
        <v>458</v>
      </c>
      <c r="S1163" s="36" t="s">
        <v>818</v>
      </c>
      <c r="T1163" s="36" t="s">
        <v>818</v>
      </c>
      <c r="U1163" s="36" t="s">
        <v>460</v>
      </c>
      <c r="V1163" s="38"/>
      <c r="W1163" s="38"/>
      <c r="X1163" s="38"/>
      <c r="Y1163" s="38"/>
      <c r="Z1163" s="36" t="s">
        <v>5589</v>
      </c>
      <c r="AA1163" s="36" t="s">
        <v>462</v>
      </c>
      <c r="AB1163" s="36"/>
      <c r="AC1163" s="36"/>
      <c r="AD1163" s="36"/>
      <c r="AE1163" s="36">
        <v>104610</v>
      </c>
      <c r="AF1163" s="36">
        <v>104609</v>
      </c>
      <c r="AG1163" s="36"/>
    </row>
    <row r="1164" spans="1:33" ht="52.5" customHeight="1" x14ac:dyDescent="0.25">
      <c r="A1164" s="36">
        <v>112560</v>
      </c>
      <c r="B1164" s="36" t="s">
        <v>5590</v>
      </c>
      <c r="C1164" s="36" t="s">
        <v>5590</v>
      </c>
      <c r="D1164" s="36"/>
      <c r="E1164" s="36" t="s">
        <v>5568</v>
      </c>
      <c r="F1164" s="36" t="s">
        <v>5568</v>
      </c>
      <c r="G1164" s="36" t="s">
        <v>440</v>
      </c>
      <c r="H1164" s="36"/>
      <c r="I1164" s="36" t="s">
        <v>195</v>
      </c>
      <c r="J1164" s="36" t="s">
        <v>4238</v>
      </c>
      <c r="K1164" s="36" t="s">
        <v>5591</v>
      </c>
      <c r="L1164" s="38">
        <v>47453</v>
      </c>
      <c r="M1164" s="38"/>
      <c r="N1164" s="36">
        <v>345</v>
      </c>
      <c r="O1164" s="36">
        <v>0</v>
      </c>
      <c r="P1164" s="36">
        <v>0</v>
      </c>
      <c r="Q1164" s="36">
        <v>0</v>
      </c>
      <c r="R1164" s="36" t="s">
        <v>458</v>
      </c>
      <c r="S1164" s="36" t="s">
        <v>1194</v>
      </c>
      <c r="T1164" s="36" t="s">
        <v>1194</v>
      </c>
      <c r="U1164" s="36" t="s">
        <v>520</v>
      </c>
      <c r="V1164" s="38" t="s">
        <v>1062</v>
      </c>
      <c r="W1164" s="38">
        <v>45694</v>
      </c>
      <c r="X1164" s="38">
        <v>46100</v>
      </c>
      <c r="Y1164" s="38"/>
      <c r="Z1164" s="36"/>
      <c r="AA1164" s="36" t="s">
        <v>462</v>
      </c>
      <c r="AB1164" s="36"/>
      <c r="AC1164" s="36"/>
      <c r="AD1164" s="36"/>
      <c r="AE1164" s="36">
        <v>112561</v>
      </c>
      <c r="AF1164" s="36">
        <v>112560</v>
      </c>
      <c r="AG1164" s="36" t="s">
        <v>5571</v>
      </c>
    </row>
    <row r="1165" spans="1:33" ht="52.5" customHeight="1" x14ac:dyDescent="0.25">
      <c r="A1165" s="36">
        <v>110579</v>
      </c>
      <c r="B1165" s="36" t="s">
        <v>5592</v>
      </c>
      <c r="C1165" s="36" t="s">
        <v>5593</v>
      </c>
      <c r="D1165" s="36"/>
      <c r="E1165" s="36" t="s">
        <v>5563</v>
      </c>
      <c r="F1165" s="36" t="s">
        <v>5564</v>
      </c>
      <c r="G1165" s="36" t="s">
        <v>496</v>
      </c>
      <c r="H1165" s="36"/>
      <c r="I1165" s="36" t="s">
        <v>195</v>
      </c>
      <c r="J1165" s="36" t="s">
        <v>5257</v>
      </c>
      <c r="K1165" s="36" t="s">
        <v>5594</v>
      </c>
      <c r="L1165" s="38">
        <v>47453</v>
      </c>
      <c r="M1165" s="38"/>
      <c r="N1165" s="36">
        <v>138</v>
      </c>
      <c r="O1165" s="36">
        <v>0</v>
      </c>
      <c r="P1165" s="36">
        <v>9.0299999999999994</v>
      </c>
      <c r="Q1165" s="36">
        <v>0</v>
      </c>
      <c r="R1165" s="36" t="s">
        <v>458</v>
      </c>
      <c r="S1165" s="36"/>
      <c r="T1165" s="36"/>
      <c r="U1165" s="36" t="s">
        <v>460</v>
      </c>
      <c r="V1165" s="38"/>
      <c r="W1165" s="38"/>
      <c r="X1165" s="38"/>
      <c r="Y1165" s="38"/>
      <c r="Z1165" s="36"/>
      <c r="AA1165" s="36" t="s">
        <v>462</v>
      </c>
      <c r="AB1165" s="36"/>
      <c r="AC1165" s="36"/>
      <c r="AD1165" s="36"/>
      <c r="AE1165" s="36">
        <v>110580</v>
      </c>
      <c r="AF1165" s="36">
        <v>110579</v>
      </c>
      <c r="AG1165" s="36"/>
    </row>
    <row r="1166" spans="1:33" ht="52.5" customHeight="1" x14ac:dyDescent="0.25">
      <c r="A1166" s="36">
        <v>110683</v>
      </c>
      <c r="B1166" s="36" t="s">
        <v>5595</v>
      </c>
      <c r="C1166" s="36"/>
      <c r="D1166" s="36"/>
      <c r="E1166" s="36" t="s">
        <v>5596</v>
      </c>
      <c r="F1166" s="36" t="s">
        <v>5597</v>
      </c>
      <c r="G1166" s="36" t="s">
        <v>496</v>
      </c>
      <c r="H1166" s="36"/>
      <c r="I1166" s="36" t="s">
        <v>679</v>
      </c>
      <c r="J1166" s="36" t="s">
        <v>680</v>
      </c>
      <c r="K1166" s="36"/>
      <c r="L1166" s="38">
        <v>47453</v>
      </c>
      <c r="M1166" s="38"/>
      <c r="N1166" s="36">
        <v>345</v>
      </c>
      <c r="O1166" s="36">
        <v>110</v>
      </c>
      <c r="P1166" s="36">
        <v>0</v>
      </c>
      <c r="Q1166" s="36">
        <v>0</v>
      </c>
      <c r="R1166" s="36" t="s">
        <v>458</v>
      </c>
      <c r="S1166" s="36" t="s">
        <v>681</v>
      </c>
      <c r="T1166" s="36" t="s">
        <v>5598</v>
      </c>
      <c r="U1166" s="36" t="s">
        <v>520</v>
      </c>
      <c r="V1166" s="38"/>
      <c r="W1166" s="38"/>
      <c r="X1166" s="38"/>
      <c r="Y1166" s="38"/>
      <c r="Z1166" s="36"/>
      <c r="AA1166" s="36" t="s">
        <v>478</v>
      </c>
      <c r="AB1166" s="36"/>
      <c r="AC1166" s="36"/>
      <c r="AD1166" s="36"/>
      <c r="AE1166" s="36">
        <v>110684</v>
      </c>
      <c r="AF1166" s="36">
        <v>110683</v>
      </c>
      <c r="AG1166" s="36"/>
    </row>
    <row r="1167" spans="1:33" ht="52.5" customHeight="1" x14ac:dyDescent="0.25">
      <c r="A1167" s="36">
        <v>110553</v>
      </c>
      <c r="B1167" s="36" t="s">
        <v>5599</v>
      </c>
      <c r="C1167" s="36" t="s">
        <v>5600</v>
      </c>
      <c r="D1167" s="36"/>
      <c r="E1167" s="36" t="s">
        <v>5601</v>
      </c>
      <c r="F1167" s="36" t="s">
        <v>5578</v>
      </c>
      <c r="G1167" s="36" t="s">
        <v>496</v>
      </c>
      <c r="H1167" s="36"/>
      <c r="I1167" s="36" t="s">
        <v>195</v>
      </c>
      <c r="J1167" s="36" t="s">
        <v>4238</v>
      </c>
      <c r="K1167" s="36" t="s">
        <v>5579</v>
      </c>
      <c r="L1167" s="38">
        <v>47453</v>
      </c>
      <c r="M1167" s="38"/>
      <c r="N1167" s="36">
        <v>138</v>
      </c>
      <c r="O1167" s="36">
        <v>0</v>
      </c>
      <c r="P1167" s="36">
        <v>5.5</v>
      </c>
      <c r="Q1167" s="36">
        <v>0</v>
      </c>
      <c r="R1167" s="36" t="s">
        <v>458</v>
      </c>
      <c r="S1167" s="36" t="s">
        <v>2114</v>
      </c>
      <c r="T1167" s="36" t="s">
        <v>2114</v>
      </c>
      <c r="U1167" s="36" t="s">
        <v>475</v>
      </c>
      <c r="V1167" s="38"/>
      <c r="W1167" s="38">
        <v>45979</v>
      </c>
      <c r="X1167" s="38">
        <v>46160</v>
      </c>
      <c r="Y1167" s="38"/>
      <c r="Z1167" s="36"/>
      <c r="AA1167" s="36" t="s">
        <v>462</v>
      </c>
      <c r="AB1167" s="36"/>
      <c r="AC1167" s="36"/>
      <c r="AD1167" s="36"/>
      <c r="AE1167" s="36">
        <v>110554</v>
      </c>
      <c r="AF1167" s="36">
        <v>110553</v>
      </c>
      <c r="AG1167" s="36"/>
    </row>
    <row r="1168" spans="1:33" ht="52.5" customHeight="1" x14ac:dyDescent="0.25">
      <c r="A1168" s="36">
        <v>105626</v>
      </c>
      <c r="B1168" s="36" t="s">
        <v>5602</v>
      </c>
      <c r="C1168" s="36"/>
      <c r="D1168" s="36"/>
      <c r="E1168" s="36"/>
      <c r="F1168" s="36"/>
      <c r="G1168" s="36" t="s">
        <v>440</v>
      </c>
      <c r="H1168" s="36"/>
      <c r="I1168" s="36" t="s">
        <v>658</v>
      </c>
      <c r="J1168" s="36" t="s">
        <v>659</v>
      </c>
      <c r="K1168" s="36"/>
      <c r="L1168" s="38">
        <v>47455</v>
      </c>
      <c r="M1168" s="38"/>
      <c r="N1168" s="36">
        <v>138</v>
      </c>
      <c r="O1168" s="36">
        <v>0</v>
      </c>
      <c r="P1168" s="36">
        <v>0</v>
      </c>
      <c r="Q1168" s="36">
        <v>0</v>
      </c>
      <c r="R1168" s="36" t="s">
        <v>458</v>
      </c>
      <c r="S1168" s="36" t="s">
        <v>1061</v>
      </c>
      <c r="T1168" s="36"/>
      <c r="U1168" s="36" t="s">
        <v>520</v>
      </c>
      <c r="V1168" s="38" t="s">
        <v>1062</v>
      </c>
      <c r="W1168" s="38">
        <v>45694</v>
      </c>
      <c r="X1168" s="38">
        <v>46100</v>
      </c>
      <c r="Y1168" s="38"/>
      <c r="Z1168" s="36" t="s">
        <v>5603</v>
      </c>
      <c r="AA1168" s="36" t="s">
        <v>462</v>
      </c>
      <c r="AB1168" s="36"/>
      <c r="AC1168" s="36"/>
      <c r="AD1168" s="36"/>
      <c r="AE1168" s="36">
        <v>105627</v>
      </c>
      <c r="AF1168" s="36">
        <v>105626</v>
      </c>
      <c r="AG1168" s="36"/>
    </row>
    <row r="1169" spans="1:33" ht="52.5" customHeight="1" x14ac:dyDescent="0.25">
      <c r="A1169" s="36">
        <v>110004</v>
      </c>
      <c r="B1169" s="36" t="s">
        <v>5604</v>
      </c>
      <c r="C1169" s="36" t="s">
        <v>5604</v>
      </c>
      <c r="D1169" s="36"/>
      <c r="E1169" s="36" t="s">
        <v>5605</v>
      </c>
      <c r="F1169" s="36" t="s">
        <v>4977</v>
      </c>
      <c r="G1169" s="36" t="s">
        <v>440</v>
      </c>
      <c r="H1169" s="36"/>
      <c r="I1169" s="36" t="s">
        <v>195</v>
      </c>
      <c r="J1169" s="36" t="s">
        <v>613</v>
      </c>
      <c r="K1169" s="36" t="s">
        <v>5606</v>
      </c>
      <c r="L1169" s="38">
        <v>47467</v>
      </c>
      <c r="M1169" s="38"/>
      <c r="N1169" s="36">
        <v>138</v>
      </c>
      <c r="O1169" s="36">
        <v>0</v>
      </c>
      <c r="P1169" s="36">
        <v>19.3</v>
      </c>
      <c r="Q1169" s="36">
        <v>0</v>
      </c>
      <c r="R1169" s="36" t="s">
        <v>458</v>
      </c>
      <c r="S1169" s="36" t="s">
        <v>1021</v>
      </c>
      <c r="T1169" s="36" t="s">
        <v>1021</v>
      </c>
      <c r="U1169" s="36" t="s">
        <v>520</v>
      </c>
      <c r="V1169" s="38" t="s">
        <v>4979</v>
      </c>
      <c r="W1169" s="38">
        <v>45973</v>
      </c>
      <c r="X1169" s="38">
        <v>46253</v>
      </c>
      <c r="Y1169" s="38"/>
      <c r="Z1169" s="36" t="s">
        <v>5607</v>
      </c>
      <c r="AA1169" s="36" t="s">
        <v>462</v>
      </c>
      <c r="AB1169" s="36"/>
      <c r="AC1169" s="36"/>
      <c r="AD1169" s="36"/>
      <c r="AE1169" s="36">
        <v>110005</v>
      </c>
      <c r="AF1169" s="36">
        <v>110004</v>
      </c>
      <c r="AG1169" s="36"/>
    </row>
    <row r="1170" spans="1:33" ht="52.5" customHeight="1" x14ac:dyDescent="0.25">
      <c r="A1170" s="36">
        <v>89918</v>
      </c>
      <c r="B1170" s="36" t="s">
        <v>5608</v>
      </c>
      <c r="C1170" s="36" t="s">
        <v>5609</v>
      </c>
      <c r="D1170" s="36"/>
      <c r="E1170" s="36" t="s">
        <v>1740</v>
      </c>
      <c r="F1170" s="36"/>
      <c r="G1170" s="36"/>
      <c r="H1170" s="36"/>
      <c r="I1170" s="36" t="s">
        <v>608</v>
      </c>
      <c r="J1170" s="36" t="s">
        <v>964</v>
      </c>
      <c r="K1170" s="36"/>
      <c r="L1170" s="38">
        <v>47467</v>
      </c>
      <c r="M1170" s="38">
        <v>2958101</v>
      </c>
      <c r="N1170" s="36">
        <v>138</v>
      </c>
      <c r="O1170" s="36">
        <v>0</v>
      </c>
      <c r="P1170" s="36">
        <v>0</v>
      </c>
      <c r="Q1170" s="36">
        <v>0</v>
      </c>
      <c r="R1170" s="36" t="s">
        <v>458</v>
      </c>
      <c r="S1170" s="36" t="s">
        <v>1740</v>
      </c>
      <c r="T1170" s="36" t="s">
        <v>1740</v>
      </c>
      <c r="U1170" s="36" t="s">
        <v>460</v>
      </c>
      <c r="V1170" s="38"/>
      <c r="W1170" s="38"/>
      <c r="X1170" s="38"/>
      <c r="Y1170" s="38"/>
      <c r="Z1170" s="36"/>
      <c r="AA1170" s="36" t="s">
        <v>462</v>
      </c>
      <c r="AB1170" s="36"/>
      <c r="AC1170" s="36"/>
      <c r="AD1170" s="36"/>
      <c r="AE1170" s="36">
        <v>89919</v>
      </c>
      <c r="AF1170" s="36">
        <v>89918</v>
      </c>
      <c r="AG1170" s="36"/>
    </row>
    <row r="1171" spans="1:33" ht="52.5" customHeight="1" x14ac:dyDescent="0.25">
      <c r="A1171" s="36">
        <v>99314</v>
      </c>
      <c r="B1171" s="36" t="s">
        <v>5610</v>
      </c>
      <c r="C1171" s="36" t="s">
        <v>5611</v>
      </c>
      <c r="D1171" s="36"/>
      <c r="E1171" s="36" t="s">
        <v>5612</v>
      </c>
      <c r="F1171" s="36" t="s">
        <v>5612</v>
      </c>
      <c r="G1171" s="36" t="s">
        <v>440</v>
      </c>
      <c r="H1171" s="36"/>
      <c r="I1171" s="36" t="s">
        <v>195</v>
      </c>
      <c r="J1171" s="36" t="s">
        <v>1040</v>
      </c>
      <c r="K1171" s="36" t="s">
        <v>5613</v>
      </c>
      <c r="L1171" s="38">
        <v>47467</v>
      </c>
      <c r="M1171" s="38"/>
      <c r="N1171" s="36">
        <v>765</v>
      </c>
      <c r="O1171" s="36">
        <v>0</v>
      </c>
      <c r="P1171" s="36">
        <v>0</v>
      </c>
      <c r="Q1171" s="36">
        <v>4500</v>
      </c>
      <c r="R1171" s="36" t="s">
        <v>5614</v>
      </c>
      <c r="S1171" s="36" t="s">
        <v>5615</v>
      </c>
      <c r="T1171" s="36" t="s">
        <v>5615</v>
      </c>
      <c r="U1171" s="36" t="s">
        <v>520</v>
      </c>
      <c r="V1171" s="38"/>
      <c r="W1171" s="38"/>
      <c r="X1171" s="38"/>
      <c r="Y1171" s="38"/>
      <c r="Z1171" s="36" t="s">
        <v>5616</v>
      </c>
      <c r="AA1171" s="36" t="s">
        <v>462</v>
      </c>
      <c r="AB1171" s="36"/>
      <c r="AC1171" s="36"/>
      <c r="AD1171" s="36"/>
      <c r="AE1171" s="36">
        <v>99315</v>
      </c>
      <c r="AF1171" s="36">
        <v>99314</v>
      </c>
      <c r="AG1171" s="36"/>
    </row>
    <row r="1172" spans="1:33" ht="52.5" customHeight="1" x14ac:dyDescent="0.25">
      <c r="A1172" s="36">
        <v>110178</v>
      </c>
      <c r="B1172" s="36" t="s">
        <v>5617</v>
      </c>
      <c r="C1172" s="36" t="s">
        <v>5617</v>
      </c>
      <c r="D1172" s="36"/>
      <c r="E1172" s="36" t="s">
        <v>3326</v>
      </c>
      <c r="F1172" s="36" t="s">
        <v>3326</v>
      </c>
      <c r="G1172" s="36" t="s">
        <v>496</v>
      </c>
      <c r="H1172" s="36"/>
      <c r="I1172" s="36" t="s">
        <v>195</v>
      </c>
      <c r="J1172" s="36" t="s">
        <v>4238</v>
      </c>
      <c r="K1172" s="36" t="s">
        <v>5618</v>
      </c>
      <c r="L1172" s="38">
        <v>47467</v>
      </c>
      <c r="M1172" s="38"/>
      <c r="N1172" s="36">
        <v>345</v>
      </c>
      <c r="O1172" s="36">
        <v>0</v>
      </c>
      <c r="P1172" s="36">
        <v>0</v>
      </c>
      <c r="Q1172" s="36">
        <v>0</v>
      </c>
      <c r="R1172" s="36" t="s">
        <v>458</v>
      </c>
      <c r="S1172" s="36" t="s">
        <v>2535</v>
      </c>
      <c r="T1172" s="36"/>
      <c r="U1172" s="36" t="s">
        <v>460</v>
      </c>
      <c r="V1172" s="38"/>
      <c r="W1172" s="38"/>
      <c r="X1172" s="38"/>
      <c r="Y1172" s="38"/>
      <c r="Z1172" s="36">
        <v>1422</v>
      </c>
      <c r="AA1172" s="36" t="s">
        <v>462</v>
      </c>
      <c r="AB1172" s="36"/>
      <c r="AC1172" s="36"/>
      <c r="AD1172" s="36"/>
      <c r="AE1172" s="36">
        <v>112555</v>
      </c>
      <c r="AF1172" s="36">
        <v>110178</v>
      </c>
      <c r="AG1172" s="36"/>
    </row>
    <row r="1173" spans="1:33" ht="52.5" customHeight="1" x14ac:dyDescent="0.25">
      <c r="A1173" s="36" t="s">
        <v>5619</v>
      </c>
      <c r="B1173" s="36" t="s">
        <v>4383</v>
      </c>
      <c r="C1173" s="36" t="s">
        <v>5620</v>
      </c>
      <c r="D1173" s="36"/>
      <c r="E1173" s="36" t="s">
        <v>4385</v>
      </c>
      <c r="F1173" s="36" t="s">
        <v>2442</v>
      </c>
      <c r="G1173" s="36" t="s">
        <v>440</v>
      </c>
      <c r="H1173" s="36"/>
      <c r="I1173" s="36" t="s">
        <v>195</v>
      </c>
      <c r="J1173" s="36" t="s">
        <v>613</v>
      </c>
      <c r="K1173" s="36" t="s">
        <v>4386</v>
      </c>
      <c r="L1173" s="38">
        <v>47467</v>
      </c>
      <c r="M1173" s="38"/>
      <c r="N1173" s="36">
        <v>345</v>
      </c>
      <c r="O1173" s="36">
        <v>30</v>
      </c>
      <c r="P1173" s="36">
        <v>0</v>
      </c>
      <c r="Q1173" s="36">
        <v>0</v>
      </c>
      <c r="R1173" s="36" t="s">
        <v>458</v>
      </c>
      <c r="S1173" s="36" t="s">
        <v>1132</v>
      </c>
      <c r="T1173" s="36" t="s">
        <v>615</v>
      </c>
      <c r="U1173" s="36" t="s">
        <v>520</v>
      </c>
      <c r="V1173" s="38" t="s">
        <v>2444</v>
      </c>
      <c r="W1173" s="38">
        <v>45727</v>
      </c>
      <c r="X1173" s="38"/>
      <c r="Y1173" s="38"/>
      <c r="Z1173" s="36" t="s">
        <v>5621</v>
      </c>
      <c r="AA1173" s="36" t="s">
        <v>462</v>
      </c>
      <c r="AB1173" s="36"/>
      <c r="AC1173" s="36"/>
      <c r="AD1173" s="36"/>
      <c r="AE1173" s="36">
        <v>99265</v>
      </c>
      <c r="AF1173" s="36">
        <v>99239</v>
      </c>
      <c r="AG1173" s="36"/>
    </row>
    <row r="1174" spans="1:33" ht="52.5" customHeight="1" x14ac:dyDescent="0.25">
      <c r="A1174" s="36">
        <v>110608</v>
      </c>
      <c r="B1174" s="36" t="s">
        <v>5622</v>
      </c>
      <c r="C1174" s="36" t="s">
        <v>5623</v>
      </c>
      <c r="D1174" s="36"/>
      <c r="E1174" s="36" t="s">
        <v>5624</v>
      </c>
      <c r="F1174" s="36"/>
      <c r="G1174" s="36" t="s">
        <v>496</v>
      </c>
      <c r="H1174" s="36"/>
      <c r="I1174" s="36" t="s">
        <v>195</v>
      </c>
      <c r="J1174" s="36" t="s">
        <v>4238</v>
      </c>
      <c r="K1174" s="36" t="s">
        <v>5625</v>
      </c>
      <c r="L1174" s="38">
        <v>47467</v>
      </c>
      <c r="M1174" s="38"/>
      <c r="N1174" s="36">
        <v>345</v>
      </c>
      <c r="O1174" s="36">
        <v>0</v>
      </c>
      <c r="P1174" s="36">
        <v>0</v>
      </c>
      <c r="Q1174" s="36">
        <v>0</v>
      </c>
      <c r="R1174" s="36" t="s">
        <v>458</v>
      </c>
      <c r="S1174" s="36" t="s">
        <v>1061</v>
      </c>
      <c r="T1174" s="36"/>
      <c r="U1174" s="36" t="s">
        <v>475</v>
      </c>
      <c r="V1174" s="38"/>
      <c r="W1174" s="38"/>
      <c r="X1174" s="38"/>
      <c r="Y1174" s="38"/>
      <c r="Z1174" s="36"/>
      <c r="AA1174" s="36" t="s">
        <v>462</v>
      </c>
      <c r="AB1174" s="36"/>
      <c r="AC1174" s="36"/>
      <c r="AD1174" s="36"/>
      <c r="AE1174" s="36">
        <v>110609</v>
      </c>
      <c r="AF1174" s="36">
        <v>110608</v>
      </c>
      <c r="AG1174" s="36"/>
    </row>
    <row r="1175" spans="1:33" ht="52.5" customHeight="1" x14ac:dyDescent="0.25">
      <c r="A1175" s="36">
        <v>92867</v>
      </c>
      <c r="B1175" s="36" t="s">
        <v>5626</v>
      </c>
      <c r="C1175" s="36" t="s">
        <v>5627</v>
      </c>
      <c r="D1175" s="36"/>
      <c r="E1175" s="36" t="s">
        <v>5628</v>
      </c>
      <c r="F1175" s="36" t="s">
        <v>5629</v>
      </c>
      <c r="G1175" s="36" t="s">
        <v>440</v>
      </c>
      <c r="H1175" s="36"/>
      <c r="I1175" s="36" t="s">
        <v>195</v>
      </c>
      <c r="J1175" s="36" t="s">
        <v>768</v>
      </c>
      <c r="K1175" s="36" t="s">
        <v>4886</v>
      </c>
      <c r="L1175" s="38">
        <v>47467</v>
      </c>
      <c r="M1175" s="38"/>
      <c r="N1175" s="36">
        <v>138</v>
      </c>
      <c r="O1175" s="36">
        <v>0</v>
      </c>
      <c r="P1175" s="36">
        <v>0</v>
      </c>
      <c r="Q1175" s="36">
        <v>0</v>
      </c>
      <c r="R1175" s="36" t="s">
        <v>458</v>
      </c>
      <c r="S1175" s="36" t="s">
        <v>706</v>
      </c>
      <c r="T1175" s="36" t="s">
        <v>706</v>
      </c>
      <c r="U1175" s="36" t="s">
        <v>460</v>
      </c>
      <c r="V1175" s="38"/>
      <c r="W1175" s="38"/>
      <c r="X1175" s="38"/>
      <c r="Y1175" s="38"/>
      <c r="Z1175" s="36" t="s">
        <v>5630</v>
      </c>
      <c r="AA1175" s="36" t="s">
        <v>462</v>
      </c>
      <c r="AB1175" s="36"/>
      <c r="AC1175" s="36"/>
      <c r="AD1175" s="36"/>
      <c r="AE1175" s="36">
        <v>92869</v>
      </c>
      <c r="AF1175" s="36">
        <v>92867</v>
      </c>
      <c r="AG1175" s="36"/>
    </row>
    <row r="1176" spans="1:33" ht="52.5" customHeight="1" x14ac:dyDescent="0.25">
      <c r="A1176" s="36">
        <v>105838</v>
      </c>
      <c r="B1176" s="36" t="s">
        <v>5631</v>
      </c>
      <c r="C1176" s="36" t="s">
        <v>5632</v>
      </c>
      <c r="D1176" s="36"/>
      <c r="E1176" s="36" t="s">
        <v>5633</v>
      </c>
      <c r="F1176" s="36"/>
      <c r="G1176" s="36" t="s">
        <v>440</v>
      </c>
      <c r="H1176" s="36"/>
      <c r="I1176" s="36" t="s">
        <v>195</v>
      </c>
      <c r="J1176" s="36" t="s">
        <v>768</v>
      </c>
      <c r="K1176" s="36" t="s">
        <v>5634</v>
      </c>
      <c r="L1176" s="38">
        <v>47467</v>
      </c>
      <c r="M1176" s="38"/>
      <c r="N1176" s="36">
        <v>345</v>
      </c>
      <c r="O1176" s="36">
        <v>0</v>
      </c>
      <c r="P1176" s="36">
        <v>0</v>
      </c>
      <c r="Q1176" s="36">
        <v>0</v>
      </c>
      <c r="R1176" s="36" t="s">
        <v>4002</v>
      </c>
      <c r="S1176" s="36" t="s">
        <v>1194</v>
      </c>
      <c r="T1176" s="36"/>
      <c r="U1176" s="36" t="s">
        <v>520</v>
      </c>
      <c r="V1176" s="38" t="s">
        <v>1062</v>
      </c>
      <c r="W1176" s="38"/>
      <c r="X1176" s="38">
        <v>46100</v>
      </c>
      <c r="Y1176" s="38"/>
      <c r="Z1176" s="36" t="s">
        <v>5635</v>
      </c>
      <c r="AA1176" s="36" t="s">
        <v>462</v>
      </c>
      <c r="AB1176" s="36"/>
      <c r="AC1176" s="36"/>
      <c r="AD1176" s="36"/>
      <c r="AE1176" s="36">
        <v>105839</v>
      </c>
      <c r="AF1176" s="36">
        <v>105838</v>
      </c>
      <c r="AG1176" s="36"/>
    </row>
    <row r="1177" spans="1:33" ht="52.5" customHeight="1" x14ac:dyDescent="0.25">
      <c r="A1177" s="36">
        <v>110016</v>
      </c>
      <c r="B1177" s="36" t="s">
        <v>5636</v>
      </c>
      <c r="C1177" s="36" t="s">
        <v>5636</v>
      </c>
      <c r="D1177" s="36"/>
      <c r="E1177" s="36" t="s">
        <v>2442</v>
      </c>
      <c r="F1177" s="36" t="s">
        <v>2442</v>
      </c>
      <c r="G1177" s="36" t="s">
        <v>440</v>
      </c>
      <c r="H1177" s="36"/>
      <c r="I1177" s="36" t="s">
        <v>195</v>
      </c>
      <c r="J1177" s="36" t="s">
        <v>613</v>
      </c>
      <c r="K1177" s="36" t="s">
        <v>5637</v>
      </c>
      <c r="L1177" s="38">
        <v>47467</v>
      </c>
      <c r="M1177" s="38"/>
      <c r="N1177" s="36">
        <v>345</v>
      </c>
      <c r="O1177" s="36">
        <v>0</v>
      </c>
      <c r="P1177" s="36">
        <v>0</v>
      </c>
      <c r="Q1177" s="36">
        <v>600</v>
      </c>
      <c r="R1177" s="36" t="s">
        <v>458</v>
      </c>
      <c r="S1177" s="36" t="s">
        <v>615</v>
      </c>
      <c r="T1177" s="36" t="s">
        <v>615</v>
      </c>
      <c r="U1177" s="36" t="s">
        <v>475</v>
      </c>
      <c r="V1177" s="38"/>
      <c r="W1177" s="38"/>
      <c r="X1177" s="38"/>
      <c r="Y1177" s="38"/>
      <c r="Z1177" s="36"/>
      <c r="AA1177" s="36" t="s">
        <v>462</v>
      </c>
      <c r="AB1177" s="36"/>
      <c r="AC1177" s="36"/>
      <c r="AD1177" s="36"/>
      <c r="AE1177" s="36">
        <v>110017</v>
      </c>
      <c r="AF1177" s="36">
        <v>110016</v>
      </c>
      <c r="AG1177" s="36"/>
    </row>
    <row r="1178" spans="1:33" ht="52.5" customHeight="1" x14ac:dyDescent="0.25">
      <c r="A1178" s="36">
        <v>110044</v>
      </c>
      <c r="B1178" s="36" t="s">
        <v>5638</v>
      </c>
      <c r="C1178" s="36" t="s">
        <v>5638</v>
      </c>
      <c r="D1178" s="36"/>
      <c r="E1178" s="36" t="s">
        <v>2357</v>
      </c>
      <c r="F1178" s="36" t="s">
        <v>5639</v>
      </c>
      <c r="G1178" s="36" t="s">
        <v>440</v>
      </c>
      <c r="H1178" s="36"/>
      <c r="I1178" s="36" t="s">
        <v>195</v>
      </c>
      <c r="J1178" s="36" t="s">
        <v>613</v>
      </c>
      <c r="K1178" s="36" t="s">
        <v>5640</v>
      </c>
      <c r="L1178" s="38">
        <v>47467</v>
      </c>
      <c r="M1178" s="38"/>
      <c r="N1178" s="36">
        <v>138</v>
      </c>
      <c r="O1178" s="36">
        <v>0</v>
      </c>
      <c r="P1178" s="36">
        <v>5.3</v>
      </c>
      <c r="Q1178" s="36">
        <v>0</v>
      </c>
      <c r="R1178" s="36" t="s">
        <v>458</v>
      </c>
      <c r="S1178" s="36" t="s">
        <v>1132</v>
      </c>
      <c r="T1178" s="36" t="s">
        <v>1132</v>
      </c>
      <c r="U1178" s="36" t="s">
        <v>520</v>
      </c>
      <c r="V1178" s="38"/>
      <c r="W1178" s="38"/>
      <c r="X1178" s="38"/>
      <c r="Y1178" s="38"/>
      <c r="Z1178" s="36" t="s">
        <v>5641</v>
      </c>
      <c r="AA1178" s="36" t="s">
        <v>462</v>
      </c>
      <c r="AB1178" s="36"/>
      <c r="AC1178" s="36"/>
      <c r="AD1178" s="36"/>
      <c r="AE1178" s="36">
        <v>110045</v>
      </c>
      <c r="AF1178" s="36">
        <v>110044</v>
      </c>
      <c r="AG1178" s="36"/>
    </row>
    <row r="1179" spans="1:33" ht="52.5" customHeight="1" x14ac:dyDescent="0.25">
      <c r="A1179" s="36">
        <v>81240</v>
      </c>
      <c r="B1179" s="36" t="s">
        <v>5642</v>
      </c>
      <c r="C1179" s="36" t="s">
        <v>5643</v>
      </c>
      <c r="D1179" s="36"/>
      <c r="E1179" s="36" t="s">
        <v>2223</v>
      </c>
      <c r="F1179" s="36" t="s">
        <v>2346</v>
      </c>
      <c r="G1179" s="36" t="s">
        <v>440</v>
      </c>
      <c r="H1179" s="36"/>
      <c r="I1179" s="36" t="s">
        <v>195</v>
      </c>
      <c r="J1179" s="36" t="s">
        <v>613</v>
      </c>
      <c r="K1179" s="36" t="s">
        <v>3162</v>
      </c>
      <c r="L1179" s="38">
        <v>47467</v>
      </c>
      <c r="M1179" s="38"/>
      <c r="N1179" s="36">
        <v>345</v>
      </c>
      <c r="O1179" s="36">
        <v>0</v>
      </c>
      <c r="P1179" s="36">
        <v>40</v>
      </c>
      <c r="Q1179" s="36">
        <v>0</v>
      </c>
      <c r="R1179" s="36" t="s">
        <v>458</v>
      </c>
      <c r="S1179" s="36" t="s">
        <v>671</v>
      </c>
      <c r="T1179" s="36" t="s">
        <v>1904</v>
      </c>
      <c r="U1179" s="36" t="s">
        <v>520</v>
      </c>
      <c r="V1179" s="38" t="s">
        <v>1083</v>
      </c>
      <c r="W1179" s="38">
        <v>45198</v>
      </c>
      <c r="X1179" s="38"/>
      <c r="Y1179" s="38"/>
      <c r="Z1179" s="36" t="s">
        <v>5644</v>
      </c>
      <c r="AA1179" s="36" t="s">
        <v>462</v>
      </c>
      <c r="AB1179" s="36"/>
      <c r="AC1179" s="36"/>
      <c r="AD1179" s="36"/>
      <c r="AE1179" s="36">
        <v>81241</v>
      </c>
      <c r="AF1179" s="36">
        <v>81240</v>
      </c>
      <c r="AG1179" s="36"/>
    </row>
    <row r="1180" spans="1:33" ht="52.5" customHeight="1" x14ac:dyDescent="0.25">
      <c r="A1180" s="36">
        <v>110034</v>
      </c>
      <c r="B1180" s="36" t="s">
        <v>5645</v>
      </c>
      <c r="C1180" s="36" t="s">
        <v>5645</v>
      </c>
      <c r="D1180" s="36"/>
      <c r="E1180" s="36" t="s">
        <v>5646</v>
      </c>
      <c r="F1180" s="36" t="s">
        <v>5646</v>
      </c>
      <c r="G1180" s="36" t="s">
        <v>440</v>
      </c>
      <c r="H1180" s="36"/>
      <c r="I1180" s="36" t="s">
        <v>195</v>
      </c>
      <c r="J1180" s="36" t="s">
        <v>613</v>
      </c>
      <c r="K1180" s="36" t="s">
        <v>5647</v>
      </c>
      <c r="L1180" s="38">
        <v>47467</v>
      </c>
      <c r="M1180" s="38"/>
      <c r="N1180" s="36">
        <v>345</v>
      </c>
      <c r="O1180" s="36">
        <v>0</v>
      </c>
      <c r="P1180" s="36">
        <v>0</v>
      </c>
      <c r="Q1180" s="36">
        <v>0</v>
      </c>
      <c r="R1180" s="36" t="s">
        <v>458</v>
      </c>
      <c r="S1180" s="36" t="s">
        <v>701</v>
      </c>
      <c r="T1180" s="36" t="s">
        <v>701</v>
      </c>
      <c r="U1180" s="36" t="s">
        <v>460</v>
      </c>
      <c r="V1180" s="38"/>
      <c r="W1180" s="38"/>
      <c r="X1180" s="38"/>
      <c r="Y1180" s="38"/>
      <c r="Z1180" s="36" t="s">
        <v>5648</v>
      </c>
      <c r="AA1180" s="36" t="s">
        <v>462</v>
      </c>
      <c r="AB1180" s="36"/>
      <c r="AC1180" s="36"/>
      <c r="AD1180" s="36"/>
      <c r="AE1180" s="36">
        <v>110035</v>
      </c>
      <c r="AF1180" s="36">
        <v>110034</v>
      </c>
      <c r="AG1180" s="36"/>
    </row>
    <row r="1181" spans="1:33" ht="52.5" customHeight="1" x14ac:dyDescent="0.25">
      <c r="A1181" s="36">
        <v>81302</v>
      </c>
      <c r="B1181" s="36" t="s">
        <v>5649</v>
      </c>
      <c r="C1181" s="36" t="s">
        <v>1651</v>
      </c>
      <c r="D1181" s="36"/>
      <c r="E1181" s="36" t="s">
        <v>4305</v>
      </c>
      <c r="F1181" s="36" t="s">
        <v>5650</v>
      </c>
      <c r="G1181" s="36" t="s">
        <v>440</v>
      </c>
      <c r="H1181" s="36"/>
      <c r="I1181" s="36" t="s">
        <v>195</v>
      </c>
      <c r="J1181" s="36" t="s">
        <v>613</v>
      </c>
      <c r="K1181" s="36" t="s">
        <v>1081</v>
      </c>
      <c r="L1181" s="38">
        <v>47467</v>
      </c>
      <c r="M1181" s="38"/>
      <c r="N1181" s="36">
        <v>345</v>
      </c>
      <c r="O1181" s="36">
        <v>0</v>
      </c>
      <c r="P1181" s="36">
        <v>24.2</v>
      </c>
      <c r="Q1181" s="36">
        <v>0</v>
      </c>
      <c r="R1181" s="36" t="s">
        <v>458</v>
      </c>
      <c r="S1181" s="36" t="s">
        <v>671</v>
      </c>
      <c r="T1181" s="36" t="s">
        <v>671</v>
      </c>
      <c r="U1181" s="36" t="s">
        <v>520</v>
      </c>
      <c r="V1181" s="38" t="s">
        <v>1083</v>
      </c>
      <c r="W1181" s="38">
        <v>45198</v>
      </c>
      <c r="X1181" s="38"/>
      <c r="Y1181" s="38"/>
      <c r="Z1181" s="36" t="s">
        <v>5651</v>
      </c>
      <c r="AA1181" s="36" t="s">
        <v>462</v>
      </c>
      <c r="AB1181" s="36"/>
      <c r="AC1181" s="36"/>
      <c r="AD1181" s="36"/>
      <c r="AE1181" s="36">
        <v>81303</v>
      </c>
      <c r="AF1181" s="36">
        <v>81302</v>
      </c>
      <c r="AG1181" s="36"/>
    </row>
    <row r="1182" spans="1:33" ht="52.5" customHeight="1" x14ac:dyDescent="0.25">
      <c r="A1182" s="36">
        <v>110022</v>
      </c>
      <c r="B1182" s="36" t="s">
        <v>5652</v>
      </c>
      <c r="C1182" s="36" t="s">
        <v>5652</v>
      </c>
      <c r="D1182" s="36"/>
      <c r="E1182" s="36" t="s">
        <v>3184</v>
      </c>
      <c r="F1182" s="36" t="s">
        <v>3588</v>
      </c>
      <c r="G1182" s="36" t="s">
        <v>440</v>
      </c>
      <c r="H1182" s="36"/>
      <c r="I1182" s="36" t="s">
        <v>195</v>
      </c>
      <c r="J1182" s="36" t="s">
        <v>613</v>
      </c>
      <c r="K1182" s="36" t="s">
        <v>5653</v>
      </c>
      <c r="L1182" s="38">
        <v>47467</v>
      </c>
      <c r="M1182" s="38"/>
      <c r="N1182" s="36">
        <v>138</v>
      </c>
      <c r="O1182" s="36">
        <v>0</v>
      </c>
      <c r="P1182" s="36">
        <v>19.2</v>
      </c>
      <c r="Q1182" s="36">
        <v>0</v>
      </c>
      <c r="R1182" s="36" t="s">
        <v>458</v>
      </c>
      <c r="S1182" s="36" t="s">
        <v>615</v>
      </c>
      <c r="T1182" s="36" t="s">
        <v>3588</v>
      </c>
      <c r="U1182" s="36" t="s">
        <v>520</v>
      </c>
      <c r="V1182" s="38" t="s">
        <v>2444</v>
      </c>
      <c r="W1182" s="38"/>
      <c r="X1182" s="38"/>
      <c r="Y1182" s="38"/>
      <c r="Z1182" s="36" t="s">
        <v>5654</v>
      </c>
      <c r="AA1182" s="36" t="s">
        <v>462</v>
      </c>
      <c r="AB1182" s="36"/>
      <c r="AC1182" s="36"/>
      <c r="AD1182" s="36"/>
      <c r="AE1182" s="36">
        <v>110023</v>
      </c>
      <c r="AF1182" s="36">
        <v>110022</v>
      </c>
      <c r="AG1182" s="36"/>
    </row>
    <row r="1183" spans="1:33" ht="52.5" customHeight="1" x14ac:dyDescent="0.25">
      <c r="A1183" s="36">
        <v>110012</v>
      </c>
      <c r="B1183" s="36" t="s">
        <v>5655</v>
      </c>
      <c r="C1183" s="36" t="s">
        <v>5655</v>
      </c>
      <c r="D1183" s="36"/>
      <c r="E1183" s="36" t="s">
        <v>4270</v>
      </c>
      <c r="F1183" s="36" t="s">
        <v>5656</v>
      </c>
      <c r="G1183" s="36" t="s">
        <v>440</v>
      </c>
      <c r="H1183" s="36"/>
      <c r="I1183" s="36" t="s">
        <v>195</v>
      </c>
      <c r="J1183" s="36" t="s">
        <v>613</v>
      </c>
      <c r="K1183" s="36" t="s">
        <v>5657</v>
      </c>
      <c r="L1183" s="38">
        <v>47467</v>
      </c>
      <c r="M1183" s="38"/>
      <c r="N1183" s="36">
        <v>138</v>
      </c>
      <c r="O1183" s="36">
        <v>0</v>
      </c>
      <c r="P1183" s="36">
        <v>4.0999999999999996</v>
      </c>
      <c r="Q1183" s="36">
        <v>0</v>
      </c>
      <c r="R1183" s="36" t="s">
        <v>458</v>
      </c>
      <c r="S1183" s="36" t="s">
        <v>4272</v>
      </c>
      <c r="T1183" s="36" t="s">
        <v>4272</v>
      </c>
      <c r="U1183" s="36" t="s">
        <v>520</v>
      </c>
      <c r="V1183" s="38" t="s">
        <v>4979</v>
      </c>
      <c r="W1183" s="38">
        <v>45973</v>
      </c>
      <c r="X1183" s="38">
        <v>46253</v>
      </c>
      <c r="Y1183" s="38"/>
      <c r="Z1183" s="36" t="s">
        <v>5658</v>
      </c>
      <c r="AA1183" s="36" t="s">
        <v>462</v>
      </c>
      <c r="AB1183" s="36"/>
      <c r="AC1183" s="36"/>
      <c r="AD1183" s="36"/>
      <c r="AE1183" s="36">
        <v>110013</v>
      </c>
      <c r="AF1183" s="36">
        <v>110012</v>
      </c>
      <c r="AG1183" s="36"/>
    </row>
    <row r="1184" spans="1:33" ht="52.5" customHeight="1" x14ac:dyDescent="0.25">
      <c r="A1184" s="36">
        <v>80346</v>
      </c>
      <c r="B1184" s="36"/>
      <c r="C1184" s="36"/>
      <c r="D1184" s="36"/>
      <c r="E1184" s="36" t="s">
        <v>5659</v>
      </c>
      <c r="F1184" s="36" t="s">
        <v>4402</v>
      </c>
      <c r="G1184" s="36" t="s">
        <v>440</v>
      </c>
      <c r="H1184" s="36"/>
      <c r="I1184" s="36" t="s">
        <v>658</v>
      </c>
      <c r="J1184" s="36" t="s">
        <v>659</v>
      </c>
      <c r="K1184" s="36"/>
      <c r="L1184" s="38">
        <v>47473</v>
      </c>
      <c r="M1184" s="38"/>
      <c r="N1184" s="36">
        <v>138</v>
      </c>
      <c r="O1184" s="36">
        <v>0</v>
      </c>
      <c r="P1184" s="36">
        <v>3.2</v>
      </c>
      <c r="Q1184" s="36">
        <v>0</v>
      </c>
      <c r="R1184" s="36" t="s">
        <v>458</v>
      </c>
      <c r="S1184" s="36" t="s">
        <v>1516</v>
      </c>
      <c r="T1184" s="36" t="s">
        <v>1516</v>
      </c>
      <c r="U1184" s="36" t="s">
        <v>460</v>
      </c>
      <c r="V1184" s="38"/>
      <c r="W1184" s="38"/>
      <c r="X1184" s="38"/>
      <c r="Y1184" s="38"/>
      <c r="Z1184" s="36" t="s">
        <v>5660</v>
      </c>
      <c r="AA1184" s="36" t="s">
        <v>462</v>
      </c>
      <c r="AB1184" s="36"/>
      <c r="AC1184" s="36"/>
      <c r="AD1184" s="36"/>
      <c r="AE1184" s="36">
        <v>80347</v>
      </c>
      <c r="AF1184" s="36">
        <v>80346</v>
      </c>
      <c r="AG1184" s="36"/>
    </row>
    <row r="1185" spans="1:33" ht="52.5" customHeight="1" x14ac:dyDescent="0.25">
      <c r="A1185" s="36">
        <v>100163</v>
      </c>
      <c r="B1185" s="36" t="s">
        <v>5661</v>
      </c>
      <c r="C1185" s="36" t="s">
        <v>5662</v>
      </c>
      <c r="D1185" s="36"/>
      <c r="E1185" s="36" t="s">
        <v>3219</v>
      </c>
      <c r="F1185" s="36" t="s">
        <v>3219</v>
      </c>
      <c r="G1185" s="36" t="s">
        <v>440</v>
      </c>
      <c r="H1185" s="36"/>
      <c r="I1185" s="36" t="s">
        <v>473</v>
      </c>
      <c r="J1185" s="36" t="s">
        <v>1003</v>
      </c>
      <c r="K1185" s="36"/>
      <c r="L1185" s="38">
        <v>47483</v>
      </c>
      <c r="M1185" s="38"/>
      <c r="N1185" s="36">
        <v>345</v>
      </c>
      <c r="O1185" s="36">
        <v>0</v>
      </c>
      <c r="P1185" s="36">
        <v>0</v>
      </c>
      <c r="Q1185" s="36">
        <v>0</v>
      </c>
      <c r="R1185" s="36" t="s">
        <v>458</v>
      </c>
      <c r="S1185" s="36" t="s">
        <v>538</v>
      </c>
      <c r="T1185" s="36" t="s">
        <v>538</v>
      </c>
      <c r="U1185" s="36" t="s">
        <v>460</v>
      </c>
      <c r="V1185" s="38"/>
      <c r="W1185" s="38"/>
      <c r="X1185" s="38"/>
      <c r="Y1185" s="38"/>
      <c r="Z1185" s="36">
        <v>76006</v>
      </c>
      <c r="AA1185" s="36" t="s">
        <v>462</v>
      </c>
      <c r="AB1185" s="36"/>
      <c r="AC1185" s="36"/>
      <c r="AD1185" s="36"/>
      <c r="AE1185" s="36">
        <v>100164</v>
      </c>
      <c r="AF1185" s="36">
        <v>100163</v>
      </c>
      <c r="AG1185" s="36"/>
    </row>
    <row r="1186" spans="1:33" ht="52.5" customHeight="1" x14ac:dyDescent="0.25">
      <c r="A1186" s="36">
        <v>109860</v>
      </c>
      <c r="B1186" s="36" t="s">
        <v>5663</v>
      </c>
      <c r="C1186" s="36" t="s">
        <v>5664</v>
      </c>
      <c r="D1186" s="36"/>
      <c r="E1186" s="36" t="s">
        <v>3861</v>
      </c>
      <c r="F1186" s="36"/>
      <c r="G1186" s="36" t="s">
        <v>496</v>
      </c>
      <c r="H1186" s="36"/>
      <c r="I1186" s="36" t="s">
        <v>473</v>
      </c>
      <c r="J1186" s="36" t="s">
        <v>474</v>
      </c>
      <c r="K1186" s="36"/>
      <c r="L1186" s="38">
        <v>47483</v>
      </c>
      <c r="M1186" s="38"/>
      <c r="N1186" s="36">
        <v>138</v>
      </c>
      <c r="O1186" s="36">
        <v>0</v>
      </c>
      <c r="P1186" s="36">
        <v>0</v>
      </c>
      <c r="Q1186" s="36">
        <v>0</v>
      </c>
      <c r="R1186" s="36" t="s">
        <v>458</v>
      </c>
      <c r="S1186" s="36" t="s">
        <v>978</v>
      </c>
      <c r="T1186" s="36"/>
      <c r="U1186" s="36" t="s">
        <v>460</v>
      </c>
      <c r="V1186" s="38"/>
      <c r="W1186" s="38"/>
      <c r="X1186" s="38"/>
      <c r="Y1186" s="38"/>
      <c r="Z1186" s="36"/>
      <c r="AA1186" s="36" t="s">
        <v>462</v>
      </c>
      <c r="AB1186" s="36"/>
      <c r="AC1186" s="36"/>
      <c r="AD1186" s="36"/>
      <c r="AE1186" s="36">
        <v>109861</v>
      </c>
      <c r="AF1186" s="36">
        <v>109860</v>
      </c>
      <c r="AG1186" s="36"/>
    </row>
    <row r="1187" spans="1:33" ht="52.5" customHeight="1" x14ac:dyDescent="0.25">
      <c r="A1187" s="36">
        <v>109798</v>
      </c>
      <c r="B1187" s="36" t="s">
        <v>5665</v>
      </c>
      <c r="C1187" s="36" t="s">
        <v>5666</v>
      </c>
      <c r="D1187" s="36"/>
      <c r="E1187" s="36" t="s">
        <v>5667</v>
      </c>
      <c r="F1187" s="36"/>
      <c r="G1187" s="36" t="s">
        <v>496</v>
      </c>
      <c r="H1187" s="36"/>
      <c r="I1187" s="36" t="s">
        <v>473</v>
      </c>
      <c r="J1187" s="36" t="s">
        <v>1003</v>
      </c>
      <c r="K1187" s="36"/>
      <c r="L1187" s="38">
        <v>47483</v>
      </c>
      <c r="M1187" s="38"/>
      <c r="N1187" s="36">
        <v>138</v>
      </c>
      <c r="O1187" s="36">
        <v>0</v>
      </c>
      <c r="P1187" s="36"/>
      <c r="Q1187" s="36">
        <v>0</v>
      </c>
      <c r="R1187" s="36" t="s">
        <v>458</v>
      </c>
      <c r="S1187" s="36" t="s">
        <v>1242</v>
      </c>
      <c r="T1187" s="36"/>
      <c r="U1187" s="36" t="s">
        <v>460</v>
      </c>
      <c r="V1187" s="38"/>
      <c r="W1187" s="38"/>
      <c r="X1187" s="38"/>
      <c r="Y1187" s="38"/>
      <c r="Z1187" s="36"/>
      <c r="AA1187" s="36" t="s">
        <v>462</v>
      </c>
      <c r="AB1187" s="36"/>
      <c r="AC1187" s="36"/>
      <c r="AD1187" s="36"/>
      <c r="AE1187" s="36">
        <v>109799</v>
      </c>
      <c r="AF1187" s="36">
        <v>109798</v>
      </c>
      <c r="AG1187" s="36"/>
    </row>
    <row r="1188" spans="1:33" ht="52.5" customHeight="1" x14ac:dyDescent="0.25">
      <c r="A1188" s="36">
        <v>66118</v>
      </c>
      <c r="B1188" s="36" t="s">
        <v>5668</v>
      </c>
      <c r="C1188" s="36" t="s">
        <v>5669</v>
      </c>
      <c r="D1188" s="36"/>
      <c r="E1188" s="36" t="s">
        <v>5670</v>
      </c>
      <c r="F1188" s="36" t="s">
        <v>5671</v>
      </c>
      <c r="G1188" s="36" t="s">
        <v>440</v>
      </c>
      <c r="H1188" s="36"/>
      <c r="I1188" s="36" t="s">
        <v>154</v>
      </c>
      <c r="J1188" s="36" t="s">
        <v>674</v>
      </c>
      <c r="K1188" s="36"/>
      <c r="L1188" s="38">
        <v>47483</v>
      </c>
      <c r="M1188" s="38"/>
      <c r="N1188" s="36">
        <v>138</v>
      </c>
      <c r="O1188" s="36">
        <v>0</v>
      </c>
      <c r="P1188" s="36">
        <v>2.78</v>
      </c>
      <c r="Q1188" s="36">
        <v>0</v>
      </c>
      <c r="R1188" s="36" t="s">
        <v>458</v>
      </c>
      <c r="S1188" s="36" t="s">
        <v>821</v>
      </c>
      <c r="T1188" s="36" t="s">
        <v>821</v>
      </c>
      <c r="U1188" s="36" t="s">
        <v>460</v>
      </c>
      <c r="V1188" s="38"/>
      <c r="W1188" s="38"/>
      <c r="X1188" s="38"/>
      <c r="Y1188" s="38"/>
      <c r="Z1188" s="36" t="s">
        <v>5672</v>
      </c>
      <c r="AA1188" s="36" t="s">
        <v>462</v>
      </c>
      <c r="AB1188" s="36"/>
      <c r="AC1188" s="36"/>
      <c r="AD1188" s="36"/>
      <c r="AE1188" s="36">
        <v>66119</v>
      </c>
      <c r="AF1188" s="36">
        <v>66118</v>
      </c>
      <c r="AG1188" s="36"/>
    </row>
    <row r="1189" spans="1:33" ht="52.5" customHeight="1" x14ac:dyDescent="0.25">
      <c r="A1189" s="36">
        <v>110164</v>
      </c>
      <c r="B1189" s="36" t="s">
        <v>5673</v>
      </c>
      <c r="C1189" s="36" t="s">
        <v>5674</v>
      </c>
      <c r="D1189" s="36"/>
      <c r="E1189" s="36" t="s">
        <v>4514</v>
      </c>
      <c r="F1189" s="36"/>
      <c r="G1189" s="36" t="s">
        <v>496</v>
      </c>
      <c r="H1189" s="36"/>
      <c r="I1189" s="36" t="s">
        <v>473</v>
      </c>
      <c r="J1189" s="36" t="s">
        <v>3346</v>
      </c>
      <c r="K1189" s="36"/>
      <c r="L1189" s="38">
        <v>47483</v>
      </c>
      <c r="M1189" s="38"/>
      <c r="N1189" s="36">
        <v>138</v>
      </c>
      <c r="O1189" s="36">
        <v>0</v>
      </c>
      <c r="P1189" s="36">
        <v>0</v>
      </c>
      <c r="Q1189" s="36">
        <v>0</v>
      </c>
      <c r="R1189" s="36" t="s">
        <v>458</v>
      </c>
      <c r="S1189" s="36" t="s">
        <v>695</v>
      </c>
      <c r="T1189" s="36"/>
      <c r="U1189" s="36" t="s">
        <v>460</v>
      </c>
      <c r="V1189" s="38"/>
      <c r="W1189" s="38"/>
      <c r="X1189" s="38"/>
      <c r="Y1189" s="38"/>
      <c r="Z1189" s="36"/>
      <c r="AA1189" s="36" t="s">
        <v>462</v>
      </c>
      <c r="AB1189" s="36"/>
      <c r="AC1189" s="36"/>
      <c r="AD1189" s="36"/>
      <c r="AE1189" s="36">
        <v>110165</v>
      </c>
      <c r="AF1189" s="36">
        <v>110164</v>
      </c>
      <c r="AG1189" s="36"/>
    </row>
    <row r="1190" spans="1:33" ht="52.5" customHeight="1" x14ac:dyDescent="0.25">
      <c r="A1190" s="36">
        <v>109882</v>
      </c>
      <c r="B1190" s="36" t="s">
        <v>5675</v>
      </c>
      <c r="C1190" s="36" t="s">
        <v>5676</v>
      </c>
      <c r="D1190" s="36"/>
      <c r="E1190" s="36" t="s">
        <v>5063</v>
      </c>
      <c r="F1190" s="36"/>
      <c r="G1190" s="36" t="s">
        <v>496</v>
      </c>
      <c r="H1190" s="36"/>
      <c r="I1190" s="36" t="s">
        <v>473</v>
      </c>
      <c r="J1190" s="36" t="s">
        <v>474</v>
      </c>
      <c r="K1190" s="36"/>
      <c r="L1190" s="38">
        <v>47483</v>
      </c>
      <c r="M1190" s="38"/>
      <c r="N1190" s="36">
        <v>345</v>
      </c>
      <c r="O1190" s="36">
        <v>0</v>
      </c>
      <c r="P1190" s="36">
        <v>0</v>
      </c>
      <c r="Q1190" s="36">
        <v>0</v>
      </c>
      <c r="R1190" s="36" t="s">
        <v>1836</v>
      </c>
      <c r="S1190" s="36" t="s">
        <v>4912</v>
      </c>
      <c r="T1190" s="36"/>
      <c r="U1190" s="36" t="s">
        <v>460</v>
      </c>
      <c r="V1190" s="38"/>
      <c r="W1190" s="38"/>
      <c r="X1190" s="38"/>
      <c r="Y1190" s="38"/>
      <c r="Z1190" s="36"/>
      <c r="AA1190" s="36" t="s">
        <v>462</v>
      </c>
      <c r="AB1190" s="36"/>
      <c r="AC1190" s="36"/>
      <c r="AD1190" s="36"/>
      <c r="AE1190" s="36">
        <v>109883</v>
      </c>
      <c r="AF1190" s="36">
        <v>109882</v>
      </c>
      <c r="AG1190" s="36"/>
    </row>
    <row r="1191" spans="1:33" ht="52.5" customHeight="1" x14ac:dyDescent="0.25">
      <c r="A1191" s="36">
        <v>109916</v>
      </c>
      <c r="B1191" s="36" t="s">
        <v>5677</v>
      </c>
      <c r="C1191" s="36" t="s">
        <v>5678</v>
      </c>
      <c r="D1191" s="36"/>
      <c r="E1191" s="36" t="s">
        <v>5679</v>
      </c>
      <c r="F1191" s="36"/>
      <c r="G1191" s="36" t="s">
        <v>496</v>
      </c>
      <c r="H1191" s="36"/>
      <c r="I1191" s="36" t="s">
        <v>473</v>
      </c>
      <c r="J1191" s="36" t="s">
        <v>1003</v>
      </c>
      <c r="K1191" s="36"/>
      <c r="L1191" s="38">
        <v>47483</v>
      </c>
      <c r="M1191" s="38"/>
      <c r="N1191" s="36">
        <v>138</v>
      </c>
      <c r="O1191" s="36">
        <v>0</v>
      </c>
      <c r="P1191" s="36">
        <v>0</v>
      </c>
      <c r="Q1191" s="36">
        <v>0</v>
      </c>
      <c r="R1191" s="36" t="s">
        <v>458</v>
      </c>
      <c r="S1191" s="36" t="s">
        <v>1242</v>
      </c>
      <c r="T1191" s="36"/>
      <c r="U1191" s="36" t="s">
        <v>460</v>
      </c>
      <c r="V1191" s="38"/>
      <c r="W1191" s="38"/>
      <c r="X1191" s="38"/>
      <c r="Y1191" s="38"/>
      <c r="Z1191" s="36"/>
      <c r="AA1191" s="36" t="s">
        <v>462</v>
      </c>
      <c r="AB1191" s="36"/>
      <c r="AC1191" s="36"/>
      <c r="AD1191" s="36"/>
      <c r="AE1191" s="36">
        <v>109917</v>
      </c>
      <c r="AF1191" s="36">
        <v>109916</v>
      </c>
      <c r="AG1191" s="36"/>
    </row>
    <row r="1192" spans="1:33" ht="52.5" customHeight="1" x14ac:dyDescent="0.25">
      <c r="A1192" s="36">
        <v>109856</v>
      </c>
      <c r="B1192" s="36" t="s">
        <v>5680</v>
      </c>
      <c r="C1192" s="36" t="s">
        <v>5681</v>
      </c>
      <c r="D1192" s="36"/>
      <c r="E1192" s="36" t="s">
        <v>5682</v>
      </c>
      <c r="F1192" s="36"/>
      <c r="G1192" s="36" t="s">
        <v>496</v>
      </c>
      <c r="H1192" s="36"/>
      <c r="I1192" s="36" t="s">
        <v>473</v>
      </c>
      <c r="J1192" s="36" t="s">
        <v>474</v>
      </c>
      <c r="K1192" s="36"/>
      <c r="L1192" s="38">
        <v>47483</v>
      </c>
      <c r="M1192" s="38"/>
      <c r="N1192" s="36">
        <v>138</v>
      </c>
      <c r="O1192" s="36">
        <v>0</v>
      </c>
      <c r="P1192" s="36">
        <v>0</v>
      </c>
      <c r="Q1192" s="36">
        <v>0</v>
      </c>
      <c r="R1192" s="36" t="s">
        <v>458</v>
      </c>
      <c r="S1192" s="36" t="s">
        <v>1004</v>
      </c>
      <c r="T1192" s="36"/>
      <c r="U1192" s="36" t="s">
        <v>460</v>
      </c>
      <c r="V1192" s="38"/>
      <c r="W1192" s="38"/>
      <c r="X1192" s="38"/>
      <c r="Y1192" s="38"/>
      <c r="Z1192" s="36"/>
      <c r="AA1192" s="36" t="s">
        <v>462</v>
      </c>
      <c r="AB1192" s="36"/>
      <c r="AC1192" s="36"/>
      <c r="AD1192" s="36"/>
      <c r="AE1192" s="36">
        <v>109857</v>
      </c>
      <c r="AF1192" s="36">
        <v>109856</v>
      </c>
      <c r="AG1192" s="36"/>
    </row>
    <row r="1193" spans="1:33" ht="52.5" customHeight="1" x14ac:dyDescent="0.25">
      <c r="A1193" s="36">
        <v>109862</v>
      </c>
      <c r="B1193" s="36" t="s">
        <v>5683</v>
      </c>
      <c r="C1193" s="36" t="s">
        <v>5684</v>
      </c>
      <c r="D1193" s="36"/>
      <c r="E1193" s="36" t="s">
        <v>5685</v>
      </c>
      <c r="F1193" s="36"/>
      <c r="G1193" s="36" t="s">
        <v>496</v>
      </c>
      <c r="H1193" s="36"/>
      <c r="I1193" s="36" t="s">
        <v>473</v>
      </c>
      <c r="J1193" s="36" t="s">
        <v>474</v>
      </c>
      <c r="K1193" s="36"/>
      <c r="L1193" s="38">
        <v>47483</v>
      </c>
      <c r="M1193" s="38"/>
      <c r="N1193" s="36">
        <v>138</v>
      </c>
      <c r="O1193" s="36">
        <v>0</v>
      </c>
      <c r="P1193" s="36">
        <v>0</v>
      </c>
      <c r="Q1193" s="36">
        <v>0</v>
      </c>
      <c r="R1193" s="36" t="s">
        <v>458</v>
      </c>
      <c r="S1193" s="36" t="s">
        <v>1004</v>
      </c>
      <c r="T1193" s="36"/>
      <c r="U1193" s="36" t="s">
        <v>460</v>
      </c>
      <c r="V1193" s="38"/>
      <c r="W1193" s="38"/>
      <c r="X1193" s="38"/>
      <c r="Y1193" s="38"/>
      <c r="Z1193" s="36"/>
      <c r="AA1193" s="36" t="s">
        <v>462</v>
      </c>
      <c r="AB1193" s="36"/>
      <c r="AC1193" s="36"/>
      <c r="AD1193" s="36"/>
      <c r="AE1193" s="36">
        <v>109863</v>
      </c>
      <c r="AF1193" s="36">
        <v>109862</v>
      </c>
      <c r="AG1193" s="36"/>
    </row>
    <row r="1194" spans="1:33" ht="52.5" customHeight="1" x14ac:dyDescent="0.25">
      <c r="A1194" s="36">
        <v>99857</v>
      </c>
      <c r="B1194" s="36" t="s">
        <v>5686</v>
      </c>
      <c r="C1194" s="36" t="s">
        <v>5687</v>
      </c>
      <c r="D1194" s="36"/>
      <c r="E1194" s="36" t="s">
        <v>5688</v>
      </c>
      <c r="F1194" s="36"/>
      <c r="G1194" s="36" t="s">
        <v>440</v>
      </c>
      <c r="H1194" s="36"/>
      <c r="I1194" s="36" t="s">
        <v>473</v>
      </c>
      <c r="J1194" s="36" t="s">
        <v>687</v>
      </c>
      <c r="K1194" s="36"/>
      <c r="L1194" s="38">
        <v>47483</v>
      </c>
      <c r="M1194" s="38"/>
      <c r="N1194" s="36">
        <v>345</v>
      </c>
      <c r="O1194" s="36">
        <v>0</v>
      </c>
      <c r="P1194" s="36">
        <v>0</v>
      </c>
      <c r="Q1194" s="36">
        <v>0</v>
      </c>
      <c r="R1194" s="36" t="s">
        <v>458</v>
      </c>
      <c r="S1194" s="36" t="s">
        <v>610</v>
      </c>
      <c r="T1194" s="36"/>
      <c r="U1194" s="36" t="s">
        <v>460</v>
      </c>
      <c r="V1194" s="38"/>
      <c r="W1194" s="38"/>
      <c r="X1194" s="38"/>
      <c r="Y1194" s="38"/>
      <c r="Z1194" s="36" t="s">
        <v>5689</v>
      </c>
      <c r="AA1194" s="36" t="s">
        <v>462</v>
      </c>
      <c r="AB1194" s="36"/>
      <c r="AC1194" s="36"/>
      <c r="AD1194" s="36"/>
      <c r="AE1194" s="36">
        <v>99858</v>
      </c>
      <c r="AF1194" s="36">
        <v>99857</v>
      </c>
      <c r="AG1194" s="36"/>
    </row>
    <row r="1195" spans="1:33" ht="52.5" customHeight="1" x14ac:dyDescent="0.25">
      <c r="A1195" s="36">
        <v>100025</v>
      </c>
      <c r="B1195" s="36" t="s">
        <v>5690</v>
      </c>
      <c r="C1195" s="36" t="s">
        <v>5691</v>
      </c>
      <c r="D1195" s="36" t="s">
        <v>3903</v>
      </c>
      <c r="E1195" s="36" t="s">
        <v>5692</v>
      </c>
      <c r="F1195" s="36"/>
      <c r="G1195" s="36" t="s">
        <v>440</v>
      </c>
      <c r="H1195" s="36"/>
      <c r="I1195" s="36" t="s">
        <v>574</v>
      </c>
      <c r="J1195" s="36" t="s">
        <v>2989</v>
      </c>
      <c r="K1195" s="36"/>
      <c r="L1195" s="38">
        <v>47483</v>
      </c>
      <c r="M1195" s="38"/>
      <c r="N1195" s="36">
        <v>138</v>
      </c>
      <c r="O1195" s="36">
        <v>4</v>
      </c>
      <c r="P1195" s="36">
        <v>0</v>
      </c>
      <c r="Q1195" s="36">
        <v>0</v>
      </c>
      <c r="R1195" s="36" t="s">
        <v>458</v>
      </c>
      <c r="S1195" s="36" t="s">
        <v>885</v>
      </c>
      <c r="T1195" s="36"/>
      <c r="U1195" s="36" t="s">
        <v>460</v>
      </c>
      <c r="V1195" s="38"/>
      <c r="W1195" s="38"/>
      <c r="X1195" s="38"/>
      <c r="Y1195" s="38"/>
      <c r="Z1195" s="36" t="s">
        <v>5693</v>
      </c>
      <c r="AA1195" s="36" t="s">
        <v>462</v>
      </c>
      <c r="AB1195" s="36"/>
      <c r="AC1195" s="36"/>
      <c r="AD1195" s="36"/>
      <c r="AE1195" s="36">
        <v>100026</v>
      </c>
      <c r="AF1195" s="36">
        <v>100025</v>
      </c>
      <c r="AG1195" s="36"/>
    </row>
    <row r="1196" spans="1:33" ht="52.5" customHeight="1" x14ac:dyDescent="0.25">
      <c r="A1196" s="36">
        <v>110136</v>
      </c>
      <c r="B1196" s="36" t="s">
        <v>5694</v>
      </c>
      <c r="C1196" s="36" t="s">
        <v>5695</v>
      </c>
      <c r="D1196" s="36"/>
      <c r="E1196" s="36" t="s">
        <v>2556</v>
      </c>
      <c r="F1196" s="36"/>
      <c r="G1196" s="36" t="s">
        <v>440</v>
      </c>
      <c r="H1196" s="36"/>
      <c r="I1196" s="36" t="s">
        <v>473</v>
      </c>
      <c r="J1196" s="36" t="s">
        <v>3346</v>
      </c>
      <c r="K1196" s="36"/>
      <c r="L1196" s="38">
        <v>47483</v>
      </c>
      <c r="M1196" s="38"/>
      <c r="N1196" s="36">
        <v>138</v>
      </c>
      <c r="O1196" s="36">
        <v>0</v>
      </c>
      <c r="P1196" s="36">
        <v>0</v>
      </c>
      <c r="Q1196" s="36">
        <v>0</v>
      </c>
      <c r="R1196" s="36" t="s">
        <v>458</v>
      </c>
      <c r="S1196" s="36" t="s">
        <v>2557</v>
      </c>
      <c r="T1196" s="36"/>
      <c r="U1196" s="36" t="s">
        <v>460</v>
      </c>
      <c r="V1196" s="38"/>
      <c r="W1196" s="38"/>
      <c r="X1196" s="38"/>
      <c r="Y1196" s="38"/>
      <c r="Z1196" s="36"/>
      <c r="AA1196" s="36" t="s">
        <v>462</v>
      </c>
      <c r="AB1196" s="36"/>
      <c r="AC1196" s="36"/>
      <c r="AD1196" s="36"/>
      <c r="AE1196" s="36">
        <v>110137</v>
      </c>
      <c r="AF1196" s="36">
        <v>110136</v>
      </c>
      <c r="AG1196" s="36"/>
    </row>
    <row r="1197" spans="1:33" ht="52.5" customHeight="1" x14ac:dyDescent="0.25">
      <c r="A1197" s="36">
        <v>99323</v>
      </c>
      <c r="B1197" s="36" t="s">
        <v>5696</v>
      </c>
      <c r="C1197" s="36" t="s">
        <v>5697</v>
      </c>
      <c r="D1197" s="36"/>
      <c r="E1197" s="36" t="s">
        <v>1097</v>
      </c>
      <c r="F1197" s="36" t="s">
        <v>5612</v>
      </c>
      <c r="G1197" s="36" t="s">
        <v>440</v>
      </c>
      <c r="H1197" s="36"/>
      <c r="I1197" s="36" t="s">
        <v>195</v>
      </c>
      <c r="J1197" s="36" t="s">
        <v>613</v>
      </c>
      <c r="K1197" s="36" t="s">
        <v>5698</v>
      </c>
      <c r="L1197" s="38">
        <v>47483</v>
      </c>
      <c r="M1197" s="38"/>
      <c r="N1197" s="36">
        <v>765</v>
      </c>
      <c r="O1197" s="36">
        <v>257.45</v>
      </c>
      <c r="P1197" s="36">
        <v>0</v>
      </c>
      <c r="Q1197" s="36">
        <v>0</v>
      </c>
      <c r="R1197" s="36" t="s">
        <v>5699</v>
      </c>
      <c r="S1197" s="36" t="s">
        <v>943</v>
      </c>
      <c r="T1197" s="36" t="s">
        <v>5615</v>
      </c>
      <c r="U1197" s="36" t="s">
        <v>520</v>
      </c>
      <c r="V1197" s="38"/>
      <c r="W1197" s="38"/>
      <c r="X1197" s="38"/>
      <c r="Y1197" s="38"/>
      <c r="Z1197" s="36" t="s">
        <v>5700</v>
      </c>
      <c r="AA1197" s="36" t="s">
        <v>462</v>
      </c>
      <c r="AB1197" s="36"/>
      <c r="AC1197" s="36"/>
      <c r="AD1197" s="36"/>
      <c r="AE1197" s="36">
        <v>99324</v>
      </c>
      <c r="AF1197" s="36">
        <v>99323</v>
      </c>
      <c r="AG1197" s="36"/>
    </row>
    <row r="1198" spans="1:33" ht="52.5" customHeight="1" x14ac:dyDescent="0.25">
      <c r="A1198" s="36">
        <v>99141</v>
      </c>
      <c r="B1198" s="36" t="s">
        <v>5701</v>
      </c>
      <c r="C1198" s="36" t="s">
        <v>5702</v>
      </c>
      <c r="D1198" s="36"/>
      <c r="E1198" s="36" t="s">
        <v>5703</v>
      </c>
      <c r="F1198" s="36" t="s">
        <v>5704</v>
      </c>
      <c r="G1198" s="36" t="s">
        <v>440</v>
      </c>
      <c r="H1198" s="36"/>
      <c r="I1198" s="36" t="s">
        <v>195</v>
      </c>
      <c r="J1198" s="36" t="s">
        <v>613</v>
      </c>
      <c r="K1198" s="36" t="s">
        <v>5705</v>
      </c>
      <c r="L1198" s="38">
        <v>47483</v>
      </c>
      <c r="M1198" s="38"/>
      <c r="N1198" s="36">
        <v>138</v>
      </c>
      <c r="O1198" s="36">
        <v>0</v>
      </c>
      <c r="P1198" s="36">
        <v>20.3</v>
      </c>
      <c r="Q1198" s="36">
        <v>0</v>
      </c>
      <c r="R1198" s="36" t="s">
        <v>458</v>
      </c>
      <c r="S1198" s="36" t="s">
        <v>943</v>
      </c>
      <c r="T1198" s="36" t="s">
        <v>943</v>
      </c>
      <c r="U1198" s="36" t="s">
        <v>460</v>
      </c>
      <c r="V1198" s="38"/>
      <c r="W1198" s="38"/>
      <c r="X1198" s="38"/>
      <c r="Y1198" s="38"/>
      <c r="Z1198" s="36" t="s">
        <v>5706</v>
      </c>
      <c r="AA1198" s="36" t="s">
        <v>462</v>
      </c>
      <c r="AB1198" s="36"/>
      <c r="AC1198" s="36"/>
      <c r="AD1198" s="36"/>
      <c r="AE1198" s="36">
        <v>99238</v>
      </c>
      <c r="AF1198" s="36">
        <v>99141</v>
      </c>
      <c r="AG1198" s="36"/>
    </row>
    <row r="1199" spans="1:33" ht="52.5" customHeight="1" x14ac:dyDescent="0.25">
      <c r="A1199" s="36">
        <v>99130</v>
      </c>
      <c r="B1199" s="36" t="s">
        <v>5707</v>
      </c>
      <c r="C1199" s="36" t="s">
        <v>5708</v>
      </c>
      <c r="D1199" s="36"/>
      <c r="E1199" s="36" t="s">
        <v>2287</v>
      </c>
      <c r="F1199" s="36" t="s">
        <v>2287</v>
      </c>
      <c r="G1199" s="36" t="s">
        <v>440</v>
      </c>
      <c r="H1199" s="36"/>
      <c r="I1199" s="36" t="s">
        <v>195</v>
      </c>
      <c r="J1199" s="36" t="s">
        <v>613</v>
      </c>
      <c r="K1199" s="36" t="s">
        <v>4559</v>
      </c>
      <c r="L1199" s="38">
        <v>47483</v>
      </c>
      <c r="M1199" s="38"/>
      <c r="N1199" s="36">
        <v>765</v>
      </c>
      <c r="O1199" s="36">
        <v>0</v>
      </c>
      <c r="P1199" s="36">
        <v>0</v>
      </c>
      <c r="Q1199" s="36">
        <v>2250</v>
      </c>
      <c r="R1199" s="36" t="s">
        <v>5709</v>
      </c>
      <c r="S1199" s="36" t="s">
        <v>2267</v>
      </c>
      <c r="T1199" s="36" t="s">
        <v>2267</v>
      </c>
      <c r="U1199" s="36" t="s">
        <v>520</v>
      </c>
      <c r="V1199" s="38"/>
      <c r="W1199" s="38"/>
      <c r="X1199" s="38"/>
      <c r="Y1199" s="38"/>
      <c r="Z1199" s="36" t="s">
        <v>5710</v>
      </c>
      <c r="AA1199" s="36" t="s">
        <v>462</v>
      </c>
      <c r="AB1199" s="36"/>
      <c r="AC1199" s="36"/>
      <c r="AD1199" s="36"/>
      <c r="AE1199" s="36">
        <v>99131</v>
      </c>
      <c r="AF1199" s="36">
        <v>99130</v>
      </c>
      <c r="AG1199" s="36"/>
    </row>
    <row r="1200" spans="1:33" ht="52.5" customHeight="1" x14ac:dyDescent="0.25">
      <c r="A1200" s="36">
        <v>99128</v>
      </c>
      <c r="B1200" s="36" t="s">
        <v>5711</v>
      </c>
      <c r="C1200" s="36" t="s">
        <v>5712</v>
      </c>
      <c r="D1200" s="36"/>
      <c r="E1200" s="36" t="s">
        <v>1097</v>
      </c>
      <c r="F1200" s="36" t="s">
        <v>1097</v>
      </c>
      <c r="G1200" s="36" t="s">
        <v>440</v>
      </c>
      <c r="H1200" s="36"/>
      <c r="I1200" s="36" t="s">
        <v>195</v>
      </c>
      <c r="J1200" s="36" t="s">
        <v>613</v>
      </c>
      <c r="K1200" s="36" t="s">
        <v>4564</v>
      </c>
      <c r="L1200" s="38">
        <v>47483</v>
      </c>
      <c r="M1200" s="38"/>
      <c r="N1200" s="36">
        <v>765</v>
      </c>
      <c r="O1200" s="36">
        <v>0</v>
      </c>
      <c r="P1200" s="36">
        <v>0</v>
      </c>
      <c r="Q1200" s="36">
        <v>2250</v>
      </c>
      <c r="R1200" s="36" t="s">
        <v>5709</v>
      </c>
      <c r="S1200" s="36" t="s">
        <v>943</v>
      </c>
      <c r="T1200" s="36" t="s">
        <v>943</v>
      </c>
      <c r="U1200" s="36" t="s">
        <v>520</v>
      </c>
      <c r="V1200" s="38"/>
      <c r="W1200" s="38"/>
      <c r="X1200" s="38"/>
      <c r="Y1200" s="38"/>
      <c r="Z1200" s="36" t="s">
        <v>5713</v>
      </c>
      <c r="AA1200" s="36" t="s">
        <v>462</v>
      </c>
      <c r="AB1200" s="36"/>
      <c r="AC1200" s="36"/>
      <c r="AD1200" s="36"/>
      <c r="AE1200" s="36">
        <v>99129</v>
      </c>
      <c r="AF1200" s="36">
        <v>99128</v>
      </c>
      <c r="AG1200" s="36"/>
    </row>
    <row r="1201" spans="1:33" ht="52.5" customHeight="1" x14ac:dyDescent="0.25">
      <c r="A1201" s="36">
        <v>105247</v>
      </c>
      <c r="B1201" s="36" t="s">
        <v>5714</v>
      </c>
      <c r="C1201" s="36" t="s">
        <v>5715</v>
      </c>
      <c r="D1201" s="36"/>
      <c r="E1201" s="36" t="s">
        <v>5612</v>
      </c>
      <c r="F1201" s="36" t="s">
        <v>1097</v>
      </c>
      <c r="G1201" s="36" t="s">
        <v>440</v>
      </c>
      <c r="H1201" s="36"/>
      <c r="I1201" s="36" t="s">
        <v>195</v>
      </c>
      <c r="J1201" s="36" t="s">
        <v>613</v>
      </c>
      <c r="K1201" s="36" t="s">
        <v>5716</v>
      </c>
      <c r="L1201" s="38">
        <v>47483</v>
      </c>
      <c r="M1201" s="38"/>
      <c r="N1201" s="36">
        <v>765</v>
      </c>
      <c r="O1201" s="36">
        <v>0</v>
      </c>
      <c r="P1201" s="36">
        <v>0</v>
      </c>
      <c r="Q1201" s="36">
        <v>0</v>
      </c>
      <c r="R1201" s="36" t="s">
        <v>458</v>
      </c>
      <c r="S1201" s="36" t="s">
        <v>1048</v>
      </c>
      <c r="T1201" s="36" t="s">
        <v>1048</v>
      </c>
      <c r="U1201" s="36" t="s">
        <v>460</v>
      </c>
      <c r="V1201" s="38"/>
      <c r="W1201" s="38"/>
      <c r="X1201" s="38"/>
      <c r="Y1201" s="38"/>
      <c r="Z1201" s="36" t="s">
        <v>5717</v>
      </c>
      <c r="AA1201" s="36" t="s">
        <v>462</v>
      </c>
      <c r="AB1201" s="36"/>
      <c r="AC1201" s="36"/>
      <c r="AD1201" s="36"/>
      <c r="AE1201" s="36">
        <v>105248</v>
      </c>
      <c r="AF1201" s="36">
        <v>105247</v>
      </c>
      <c r="AG1201" s="36"/>
    </row>
    <row r="1202" spans="1:33" ht="52.5" customHeight="1" x14ac:dyDescent="0.25">
      <c r="A1202" s="36">
        <v>110455</v>
      </c>
      <c r="B1202" s="36" t="s">
        <v>5718</v>
      </c>
      <c r="C1202" s="36" t="s">
        <v>5719</v>
      </c>
      <c r="D1202" s="36"/>
      <c r="E1202" s="36" t="s">
        <v>565</v>
      </c>
      <c r="F1202" s="36" t="s">
        <v>5720</v>
      </c>
      <c r="G1202" s="36" t="s">
        <v>496</v>
      </c>
      <c r="H1202" s="36"/>
      <c r="I1202" s="36" t="s">
        <v>143</v>
      </c>
      <c r="J1202" s="36" t="s">
        <v>567</v>
      </c>
      <c r="K1202" s="36"/>
      <c r="L1202" s="38">
        <v>47484.510416666664</v>
      </c>
      <c r="M1202" s="38"/>
      <c r="N1202" s="36">
        <v>345</v>
      </c>
      <c r="O1202" s="36">
        <v>2</v>
      </c>
      <c r="P1202" s="36">
        <v>0</v>
      </c>
      <c r="Q1202" s="36">
        <v>0</v>
      </c>
      <c r="R1202" s="36" t="s">
        <v>458</v>
      </c>
      <c r="S1202" s="36" t="s">
        <v>568</v>
      </c>
      <c r="T1202" s="36" t="s">
        <v>5721</v>
      </c>
      <c r="U1202" s="36" t="s">
        <v>934</v>
      </c>
      <c r="V1202" s="38"/>
      <c r="W1202" s="38"/>
      <c r="X1202" s="38"/>
      <c r="Y1202" s="38"/>
      <c r="Z1202" s="36"/>
      <c r="AA1202" s="36" t="s">
        <v>462</v>
      </c>
      <c r="AB1202" s="36" t="s">
        <v>478</v>
      </c>
      <c r="AC1202" s="36"/>
      <c r="AD1202" s="36"/>
      <c r="AE1202" s="36">
        <v>110456</v>
      </c>
      <c r="AF1202" s="36">
        <v>110455</v>
      </c>
      <c r="AG1202" s="36"/>
    </row>
    <row r="1203" spans="1:33" ht="52.5" customHeight="1" x14ac:dyDescent="0.25">
      <c r="A1203" s="36">
        <v>110126</v>
      </c>
      <c r="B1203" s="36" t="s">
        <v>5722</v>
      </c>
      <c r="C1203" s="36"/>
      <c r="D1203" s="36"/>
      <c r="E1203" s="36">
        <v>5137</v>
      </c>
      <c r="F1203" s="36">
        <v>5136</v>
      </c>
      <c r="G1203" s="36" t="s">
        <v>440</v>
      </c>
      <c r="H1203" s="36" t="s">
        <v>5723</v>
      </c>
      <c r="I1203" s="36" t="s">
        <v>483</v>
      </c>
      <c r="J1203" s="36" t="s">
        <v>484</v>
      </c>
      <c r="K1203" s="36"/>
      <c r="L1203" s="38">
        <v>47513</v>
      </c>
      <c r="M1203" s="38"/>
      <c r="N1203" s="36">
        <v>345</v>
      </c>
      <c r="O1203" s="36">
        <v>0</v>
      </c>
      <c r="P1203" s="36">
        <v>0</v>
      </c>
      <c r="Q1203" s="36">
        <v>600</v>
      </c>
      <c r="R1203" s="36" t="s">
        <v>458</v>
      </c>
      <c r="S1203" s="36" t="s">
        <v>519</v>
      </c>
      <c r="T1203" s="36" t="s">
        <v>519</v>
      </c>
      <c r="U1203" s="36" t="s">
        <v>520</v>
      </c>
      <c r="V1203" s="38" t="s">
        <v>3359</v>
      </c>
      <c r="W1203" s="38">
        <v>45804</v>
      </c>
      <c r="X1203" s="38">
        <v>46155</v>
      </c>
      <c r="Y1203" s="38">
        <v>46174</v>
      </c>
      <c r="Z1203" s="36" t="s">
        <v>5724</v>
      </c>
      <c r="AA1203" s="36" t="s">
        <v>462</v>
      </c>
      <c r="AB1203" s="36"/>
      <c r="AC1203" s="36"/>
      <c r="AD1203" s="36"/>
      <c r="AE1203" s="36">
        <v>110127</v>
      </c>
      <c r="AF1203" s="36">
        <v>110126</v>
      </c>
      <c r="AG1203" s="36"/>
    </row>
    <row r="1204" spans="1:33" ht="52.5" customHeight="1" x14ac:dyDescent="0.25">
      <c r="A1204" s="36">
        <v>84898</v>
      </c>
      <c r="B1204" s="36" t="s">
        <v>5725</v>
      </c>
      <c r="C1204" s="36"/>
      <c r="D1204" s="36"/>
      <c r="E1204" s="36"/>
      <c r="F1204" s="36"/>
      <c r="G1204" s="36" t="s">
        <v>440</v>
      </c>
      <c r="H1204" s="36" t="s">
        <v>5726</v>
      </c>
      <c r="I1204" s="36" t="s">
        <v>972</v>
      </c>
      <c r="J1204" s="36" t="s">
        <v>484</v>
      </c>
      <c r="K1204" s="36" t="s">
        <v>5727</v>
      </c>
      <c r="L1204" s="38">
        <v>47514</v>
      </c>
      <c r="M1204" s="38"/>
      <c r="N1204" s="36">
        <v>345</v>
      </c>
      <c r="O1204" s="36">
        <v>0</v>
      </c>
      <c r="P1204" s="36">
        <v>0</v>
      </c>
      <c r="Q1204" s="36">
        <v>1200</v>
      </c>
      <c r="R1204" s="36" t="s">
        <v>458</v>
      </c>
      <c r="S1204" s="36" t="s">
        <v>519</v>
      </c>
      <c r="T1204" s="36" t="s">
        <v>519</v>
      </c>
      <c r="U1204" s="36" t="s">
        <v>520</v>
      </c>
      <c r="V1204" s="38" t="s">
        <v>5728</v>
      </c>
      <c r="W1204" s="38"/>
      <c r="X1204" s="38"/>
      <c r="Y1204" s="38"/>
      <c r="Z1204" s="36" t="s">
        <v>5729</v>
      </c>
      <c r="AA1204" s="36" t="s">
        <v>462</v>
      </c>
      <c r="AB1204" s="36"/>
      <c r="AC1204" s="36"/>
      <c r="AD1204" s="36"/>
      <c r="AE1204" s="36">
        <v>84899</v>
      </c>
      <c r="AF1204" s="36">
        <v>84898</v>
      </c>
      <c r="AG1204" s="36"/>
    </row>
    <row r="1205" spans="1:33" ht="52.5" customHeight="1" x14ac:dyDescent="0.25">
      <c r="A1205" s="36">
        <v>104603</v>
      </c>
      <c r="B1205" s="36" t="s">
        <v>5730</v>
      </c>
      <c r="C1205" s="36" t="s">
        <v>5731</v>
      </c>
      <c r="D1205" s="36" t="s">
        <v>5732</v>
      </c>
      <c r="E1205" s="36" t="s">
        <v>4023</v>
      </c>
      <c r="F1205" s="36"/>
      <c r="G1205" s="36" t="s">
        <v>440</v>
      </c>
      <c r="H1205" s="36" t="s">
        <v>5733</v>
      </c>
      <c r="I1205" s="36" t="s">
        <v>574</v>
      </c>
      <c r="J1205" s="36" t="s">
        <v>1958</v>
      </c>
      <c r="K1205" s="36"/>
      <c r="L1205" s="38">
        <v>47514</v>
      </c>
      <c r="M1205" s="38"/>
      <c r="N1205" s="36">
        <v>138</v>
      </c>
      <c r="O1205" s="36">
        <v>0</v>
      </c>
      <c r="P1205" s="36">
        <v>0</v>
      </c>
      <c r="Q1205" s="36">
        <v>0</v>
      </c>
      <c r="R1205" s="36" t="s">
        <v>458</v>
      </c>
      <c r="S1205" s="36" t="s">
        <v>732</v>
      </c>
      <c r="T1205" s="36"/>
      <c r="U1205" s="36" t="s">
        <v>460</v>
      </c>
      <c r="V1205" s="38"/>
      <c r="W1205" s="38"/>
      <c r="X1205" s="38"/>
      <c r="Y1205" s="38"/>
      <c r="Z1205" s="36">
        <v>8735</v>
      </c>
      <c r="AA1205" s="36" t="s">
        <v>462</v>
      </c>
      <c r="AB1205" s="36"/>
      <c r="AC1205" s="36"/>
      <c r="AD1205" s="36"/>
      <c r="AE1205" s="36">
        <v>104604</v>
      </c>
      <c r="AF1205" s="36">
        <v>104603</v>
      </c>
      <c r="AG1205" s="36"/>
    </row>
    <row r="1206" spans="1:33" ht="52.5" customHeight="1" x14ac:dyDescent="0.25">
      <c r="A1206" s="36">
        <v>87693</v>
      </c>
      <c r="B1206" s="36" t="s">
        <v>5734</v>
      </c>
      <c r="C1206" s="36"/>
      <c r="D1206" s="36"/>
      <c r="E1206" s="36"/>
      <c r="F1206" s="36"/>
      <c r="G1206" s="36" t="s">
        <v>440</v>
      </c>
      <c r="H1206" s="36" t="s">
        <v>5735</v>
      </c>
      <c r="I1206" s="36" t="s">
        <v>972</v>
      </c>
      <c r="J1206" s="36" t="s">
        <v>484</v>
      </c>
      <c r="K1206" s="36"/>
      <c r="L1206" s="38">
        <v>47514</v>
      </c>
      <c r="M1206" s="38"/>
      <c r="N1206" s="36">
        <v>345</v>
      </c>
      <c r="O1206" s="36">
        <v>0</v>
      </c>
      <c r="P1206" s="36">
        <v>0</v>
      </c>
      <c r="Q1206" s="36">
        <v>0</v>
      </c>
      <c r="R1206" s="36" t="s">
        <v>458</v>
      </c>
      <c r="S1206" s="36"/>
      <c r="T1206" s="36"/>
      <c r="U1206" s="36" t="s">
        <v>475</v>
      </c>
      <c r="V1206" s="38"/>
      <c r="W1206" s="38"/>
      <c r="X1206" s="38"/>
      <c r="Y1206" s="38"/>
      <c r="Z1206" s="36" t="s">
        <v>5736</v>
      </c>
      <c r="AA1206" s="36" t="s">
        <v>462</v>
      </c>
      <c r="AB1206" s="36"/>
      <c r="AC1206" s="36"/>
      <c r="AD1206" s="36"/>
      <c r="AE1206" s="36">
        <v>87694</v>
      </c>
      <c r="AF1206" s="36">
        <v>87693</v>
      </c>
      <c r="AG1206" s="36"/>
    </row>
    <row r="1207" spans="1:33" ht="52.5" customHeight="1" x14ac:dyDescent="0.25">
      <c r="A1207" s="36">
        <v>100676</v>
      </c>
      <c r="B1207" s="36" t="s">
        <v>5737</v>
      </c>
      <c r="C1207" s="36"/>
      <c r="D1207" s="36"/>
      <c r="E1207" s="36">
        <v>5136</v>
      </c>
      <c r="F1207" s="36"/>
      <c r="G1207" s="36" t="s">
        <v>440</v>
      </c>
      <c r="H1207" s="36"/>
      <c r="I1207" s="36" t="s">
        <v>483</v>
      </c>
      <c r="J1207" s="36" t="s">
        <v>484</v>
      </c>
      <c r="K1207" s="36" t="s">
        <v>5738</v>
      </c>
      <c r="L1207" s="38">
        <v>47514</v>
      </c>
      <c r="M1207" s="38"/>
      <c r="N1207" s="36">
        <v>138</v>
      </c>
      <c r="O1207" s="36">
        <v>0</v>
      </c>
      <c r="P1207" s="36">
        <v>0</v>
      </c>
      <c r="Q1207" s="36">
        <v>0</v>
      </c>
      <c r="R1207" s="36" t="s">
        <v>1779</v>
      </c>
      <c r="S1207" s="36" t="s">
        <v>519</v>
      </c>
      <c r="T1207" s="36"/>
      <c r="U1207" s="36" t="s">
        <v>934</v>
      </c>
      <c r="V1207" s="38" t="s">
        <v>935</v>
      </c>
      <c r="W1207" s="38"/>
      <c r="X1207" s="38">
        <v>45499</v>
      </c>
      <c r="Y1207" s="38"/>
      <c r="Z1207" s="36">
        <v>5136</v>
      </c>
      <c r="AA1207" s="36" t="s">
        <v>462</v>
      </c>
      <c r="AB1207" s="36"/>
      <c r="AC1207" s="36"/>
      <c r="AD1207" s="36"/>
      <c r="AE1207" s="36">
        <v>100677</v>
      </c>
      <c r="AF1207" s="36">
        <v>100676</v>
      </c>
      <c r="AG1207" s="36"/>
    </row>
    <row r="1208" spans="1:33" ht="52.5" customHeight="1" x14ac:dyDescent="0.25">
      <c r="A1208" s="36">
        <v>104593</v>
      </c>
      <c r="B1208" s="36" t="s">
        <v>5739</v>
      </c>
      <c r="C1208" s="36" t="s">
        <v>5740</v>
      </c>
      <c r="D1208" s="36" t="s">
        <v>1955</v>
      </c>
      <c r="E1208" s="36" t="s">
        <v>5741</v>
      </c>
      <c r="F1208" s="36" t="s">
        <v>5742</v>
      </c>
      <c r="G1208" s="36" t="s">
        <v>440</v>
      </c>
      <c r="H1208" s="36" t="s">
        <v>5733</v>
      </c>
      <c r="I1208" s="36" t="s">
        <v>574</v>
      </c>
      <c r="J1208" s="36" t="s">
        <v>1958</v>
      </c>
      <c r="K1208" s="36"/>
      <c r="L1208" s="38">
        <v>47514</v>
      </c>
      <c r="M1208" s="38"/>
      <c r="N1208" s="36">
        <v>138</v>
      </c>
      <c r="O1208" s="36">
        <v>10.5</v>
      </c>
      <c r="P1208" s="36">
        <v>0</v>
      </c>
      <c r="Q1208" s="36">
        <v>0</v>
      </c>
      <c r="R1208" s="36" t="s">
        <v>458</v>
      </c>
      <c r="S1208" s="36" t="s">
        <v>732</v>
      </c>
      <c r="T1208" s="36" t="s">
        <v>732</v>
      </c>
      <c r="U1208" s="36" t="s">
        <v>460</v>
      </c>
      <c r="V1208" s="38"/>
      <c r="W1208" s="38"/>
      <c r="X1208" s="38"/>
      <c r="Y1208" s="38"/>
      <c r="Z1208" s="36" t="s">
        <v>5743</v>
      </c>
      <c r="AA1208" s="36" t="s">
        <v>462</v>
      </c>
      <c r="AB1208" s="36"/>
      <c r="AC1208" s="36"/>
      <c r="AD1208" s="36"/>
      <c r="AE1208" s="36">
        <v>104594</v>
      </c>
      <c r="AF1208" s="36">
        <v>104593</v>
      </c>
      <c r="AG1208" s="36"/>
    </row>
    <row r="1209" spans="1:33" ht="52.5" customHeight="1" x14ac:dyDescent="0.25">
      <c r="A1209" s="36">
        <v>104597</v>
      </c>
      <c r="B1209" s="36" t="s">
        <v>5744</v>
      </c>
      <c r="C1209" s="36" t="s">
        <v>5745</v>
      </c>
      <c r="D1209" s="36" t="s">
        <v>1955</v>
      </c>
      <c r="E1209" s="36" t="s">
        <v>5742</v>
      </c>
      <c r="F1209" s="36"/>
      <c r="G1209" s="36" t="s">
        <v>440</v>
      </c>
      <c r="H1209" s="36" t="s">
        <v>5733</v>
      </c>
      <c r="I1209" s="36" t="s">
        <v>574</v>
      </c>
      <c r="J1209" s="36" t="s">
        <v>1958</v>
      </c>
      <c r="K1209" s="36"/>
      <c r="L1209" s="38">
        <v>47514</v>
      </c>
      <c r="M1209" s="38"/>
      <c r="N1209" s="36">
        <v>138</v>
      </c>
      <c r="O1209" s="36">
        <v>0</v>
      </c>
      <c r="P1209" s="36">
        <v>0</v>
      </c>
      <c r="Q1209" s="36">
        <v>0</v>
      </c>
      <c r="R1209" s="36" t="s">
        <v>458</v>
      </c>
      <c r="S1209" s="36" t="s">
        <v>732</v>
      </c>
      <c r="T1209" s="36"/>
      <c r="U1209" s="36" t="s">
        <v>460</v>
      </c>
      <c r="V1209" s="38"/>
      <c r="W1209" s="38"/>
      <c r="X1209" s="38"/>
      <c r="Y1209" s="38"/>
      <c r="Z1209" s="36" t="s">
        <v>5746</v>
      </c>
      <c r="AA1209" s="36" t="s">
        <v>462</v>
      </c>
      <c r="AB1209" s="36"/>
      <c r="AC1209" s="36"/>
      <c r="AD1209" s="36"/>
      <c r="AE1209" s="36">
        <v>104598</v>
      </c>
      <c r="AF1209" s="36">
        <v>104597</v>
      </c>
      <c r="AG1209" s="36"/>
    </row>
    <row r="1210" spans="1:33" ht="52.5" customHeight="1" x14ac:dyDescent="0.25">
      <c r="A1210" s="36">
        <v>109729</v>
      </c>
      <c r="B1210" s="36" t="s">
        <v>5747</v>
      </c>
      <c r="C1210" s="36" t="s">
        <v>5748</v>
      </c>
      <c r="D1210" s="36"/>
      <c r="E1210" s="36" t="s">
        <v>5749</v>
      </c>
      <c r="F1210" s="36"/>
      <c r="G1210" s="36" t="s">
        <v>440</v>
      </c>
      <c r="H1210" s="36"/>
      <c r="I1210" s="36" t="s">
        <v>574</v>
      </c>
      <c r="J1210" s="36" t="s">
        <v>2135</v>
      </c>
      <c r="K1210" s="36" t="s">
        <v>5750</v>
      </c>
      <c r="L1210" s="38">
        <v>47515</v>
      </c>
      <c r="M1210" s="38"/>
      <c r="N1210" s="36">
        <v>138</v>
      </c>
      <c r="O1210" s="36">
        <v>0</v>
      </c>
      <c r="P1210" s="36">
        <v>0</v>
      </c>
      <c r="Q1210" s="36">
        <v>0</v>
      </c>
      <c r="R1210" s="36" t="s">
        <v>458</v>
      </c>
      <c r="S1210" s="36" t="s">
        <v>1960</v>
      </c>
      <c r="T1210" s="36"/>
      <c r="U1210" s="36" t="s">
        <v>460</v>
      </c>
      <c r="V1210" s="38"/>
      <c r="W1210" s="38"/>
      <c r="X1210" s="38"/>
      <c r="Y1210" s="38"/>
      <c r="Z1210" s="36" t="s">
        <v>5751</v>
      </c>
      <c r="AA1210" s="36" t="s">
        <v>462</v>
      </c>
      <c r="AB1210" s="36" t="s">
        <v>478</v>
      </c>
      <c r="AC1210" s="36"/>
      <c r="AD1210" s="36"/>
      <c r="AE1210" s="36">
        <v>109730</v>
      </c>
      <c r="AF1210" s="36">
        <v>109729</v>
      </c>
      <c r="AG1210" s="36"/>
    </row>
    <row r="1211" spans="1:33" ht="52.5" customHeight="1" x14ac:dyDescent="0.25">
      <c r="A1211" s="36">
        <v>109814</v>
      </c>
      <c r="B1211" s="36" t="s">
        <v>5752</v>
      </c>
      <c r="C1211" s="36" t="s">
        <v>5753</v>
      </c>
      <c r="D1211" s="36"/>
      <c r="E1211" s="36" t="s">
        <v>5754</v>
      </c>
      <c r="F1211" s="36" t="s">
        <v>5755</v>
      </c>
      <c r="G1211" s="36" t="s">
        <v>440</v>
      </c>
      <c r="H1211" s="36"/>
      <c r="I1211" s="36" t="s">
        <v>473</v>
      </c>
      <c r="J1211" s="36" t="s">
        <v>1003</v>
      </c>
      <c r="K1211" s="36" t="s">
        <v>5756</v>
      </c>
      <c r="L1211" s="38">
        <v>47515</v>
      </c>
      <c r="M1211" s="38"/>
      <c r="N1211" s="36">
        <v>138</v>
      </c>
      <c r="O1211" s="36">
        <v>0</v>
      </c>
      <c r="P1211" s="36">
        <v>3.5</v>
      </c>
      <c r="Q1211" s="36">
        <v>0</v>
      </c>
      <c r="R1211" s="36" t="s">
        <v>458</v>
      </c>
      <c r="S1211" s="36" t="s">
        <v>1132</v>
      </c>
      <c r="T1211" s="36"/>
      <c r="U1211" s="36" t="s">
        <v>460</v>
      </c>
      <c r="V1211" s="38"/>
      <c r="W1211" s="38"/>
      <c r="X1211" s="38"/>
      <c r="Y1211" s="38"/>
      <c r="Z1211" s="36" t="s">
        <v>5757</v>
      </c>
      <c r="AA1211" s="36" t="s">
        <v>462</v>
      </c>
      <c r="AB1211" s="36" t="s">
        <v>462</v>
      </c>
      <c r="AC1211" s="36"/>
      <c r="AD1211" s="36"/>
      <c r="AE1211" s="36">
        <v>109815</v>
      </c>
      <c r="AF1211" s="36">
        <v>109814</v>
      </c>
      <c r="AG1211" s="36"/>
    </row>
    <row r="1212" spans="1:33" ht="52.5" customHeight="1" x14ac:dyDescent="0.25">
      <c r="A1212" s="36">
        <v>109792</v>
      </c>
      <c r="B1212" s="36" t="s">
        <v>5758</v>
      </c>
      <c r="C1212" s="36" t="s">
        <v>5759</v>
      </c>
      <c r="D1212" s="36"/>
      <c r="E1212" s="36" t="s">
        <v>2357</v>
      </c>
      <c r="F1212" s="36" t="s">
        <v>5760</v>
      </c>
      <c r="G1212" s="36" t="s">
        <v>440</v>
      </c>
      <c r="H1212" s="36"/>
      <c r="I1212" s="36" t="s">
        <v>473</v>
      </c>
      <c r="J1212" s="36" t="s">
        <v>474</v>
      </c>
      <c r="K1212" s="36" t="s">
        <v>5761</v>
      </c>
      <c r="L1212" s="38">
        <v>47515</v>
      </c>
      <c r="M1212" s="38"/>
      <c r="N1212" s="36">
        <v>345</v>
      </c>
      <c r="O1212" s="36">
        <v>0</v>
      </c>
      <c r="P1212" s="36">
        <v>3.38</v>
      </c>
      <c r="Q1212" s="36">
        <v>0</v>
      </c>
      <c r="R1212" s="36" t="s">
        <v>458</v>
      </c>
      <c r="S1212" s="36" t="s">
        <v>1132</v>
      </c>
      <c r="T1212" s="36" t="s">
        <v>1132</v>
      </c>
      <c r="U1212" s="36" t="s">
        <v>460</v>
      </c>
      <c r="V1212" s="38" t="s">
        <v>2444</v>
      </c>
      <c r="W1212" s="38">
        <v>45733</v>
      </c>
      <c r="X1212" s="38">
        <v>45888</v>
      </c>
      <c r="Y1212" s="38"/>
      <c r="Z1212" s="36" t="s">
        <v>5762</v>
      </c>
      <c r="AA1212" s="36" t="s">
        <v>462</v>
      </c>
      <c r="AB1212" s="36"/>
      <c r="AC1212" s="36"/>
      <c r="AD1212" s="36"/>
      <c r="AE1212" s="36">
        <v>109793</v>
      </c>
      <c r="AF1212" s="36">
        <v>109792</v>
      </c>
      <c r="AG1212" s="36"/>
    </row>
    <row r="1213" spans="1:33" ht="52.5" customHeight="1" x14ac:dyDescent="0.25">
      <c r="A1213" s="36">
        <v>109745</v>
      </c>
      <c r="B1213" s="36" t="s">
        <v>5763</v>
      </c>
      <c r="C1213" s="36" t="s">
        <v>5764</v>
      </c>
      <c r="D1213" s="36" t="s">
        <v>1955</v>
      </c>
      <c r="E1213" s="36" t="s">
        <v>5765</v>
      </c>
      <c r="F1213" s="36"/>
      <c r="G1213" s="36"/>
      <c r="H1213" s="36"/>
      <c r="I1213" s="36" t="s">
        <v>574</v>
      </c>
      <c r="J1213" s="36" t="s">
        <v>2135</v>
      </c>
      <c r="K1213" s="36" t="s">
        <v>5750</v>
      </c>
      <c r="L1213" s="38">
        <v>47542</v>
      </c>
      <c r="M1213" s="38"/>
      <c r="N1213" s="36">
        <v>138</v>
      </c>
      <c r="O1213" s="36">
        <v>0</v>
      </c>
      <c r="P1213" s="36">
        <v>0</v>
      </c>
      <c r="Q1213" s="36">
        <v>0</v>
      </c>
      <c r="R1213" s="36" t="s">
        <v>458</v>
      </c>
      <c r="S1213" s="36" t="s">
        <v>1960</v>
      </c>
      <c r="T1213" s="36"/>
      <c r="U1213" s="36" t="s">
        <v>460</v>
      </c>
      <c r="V1213" s="38"/>
      <c r="W1213" s="38"/>
      <c r="X1213" s="38"/>
      <c r="Y1213" s="38"/>
      <c r="Z1213" s="36" t="s">
        <v>5766</v>
      </c>
      <c r="AA1213" s="36" t="s">
        <v>462</v>
      </c>
      <c r="AB1213" s="36" t="s">
        <v>478</v>
      </c>
      <c r="AC1213" s="36"/>
      <c r="AD1213" s="36"/>
      <c r="AE1213" s="36">
        <v>109746</v>
      </c>
      <c r="AF1213" s="36">
        <v>109745</v>
      </c>
      <c r="AG1213" s="36"/>
    </row>
    <row r="1214" spans="1:33" ht="52.5" customHeight="1" x14ac:dyDescent="0.25">
      <c r="A1214" s="36">
        <v>104554</v>
      </c>
      <c r="B1214" s="36" t="s">
        <v>5767</v>
      </c>
      <c r="C1214" s="36" t="s">
        <v>5768</v>
      </c>
      <c r="D1214" s="36"/>
      <c r="E1214" s="36"/>
      <c r="F1214" s="36"/>
      <c r="G1214" s="36" t="s">
        <v>440</v>
      </c>
      <c r="H1214" s="36"/>
      <c r="I1214" s="36" t="s">
        <v>121</v>
      </c>
      <c r="J1214" s="36" t="s">
        <v>694</v>
      </c>
      <c r="K1214" s="36"/>
      <c r="L1214" s="38">
        <v>47543</v>
      </c>
      <c r="M1214" s="38"/>
      <c r="N1214" s="36">
        <v>138</v>
      </c>
      <c r="O1214" s="36">
        <v>0</v>
      </c>
      <c r="P1214" s="36">
        <v>0</v>
      </c>
      <c r="Q1214" s="36">
        <v>0</v>
      </c>
      <c r="R1214" s="36" t="s">
        <v>458</v>
      </c>
      <c r="S1214" s="36"/>
      <c r="T1214" s="36"/>
      <c r="U1214" s="36" t="s">
        <v>460</v>
      </c>
      <c r="V1214" s="38"/>
      <c r="W1214" s="38"/>
      <c r="X1214" s="38"/>
      <c r="Y1214" s="38"/>
      <c r="Z1214" s="36" t="s">
        <v>5769</v>
      </c>
      <c r="AA1214" s="36" t="s">
        <v>462</v>
      </c>
      <c r="AB1214" s="36"/>
      <c r="AC1214" s="36"/>
      <c r="AD1214" s="36"/>
      <c r="AE1214" s="36">
        <v>104556</v>
      </c>
      <c r="AF1214" s="36">
        <v>104554</v>
      </c>
      <c r="AG1214" s="36"/>
    </row>
    <row r="1215" spans="1:33" ht="52.5" customHeight="1" x14ac:dyDescent="0.25">
      <c r="A1215" s="36" t="s">
        <v>5770</v>
      </c>
      <c r="B1215" s="36" t="s">
        <v>4681</v>
      </c>
      <c r="C1215" s="36" t="s">
        <v>5771</v>
      </c>
      <c r="D1215" s="36"/>
      <c r="E1215" s="36"/>
      <c r="F1215" s="36"/>
      <c r="G1215" s="36" t="s">
        <v>440</v>
      </c>
      <c r="H1215" s="36"/>
      <c r="I1215" s="36" t="s">
        <v>658</v>
      </c>
      <c r="J1215" s="36" t="s">
        <v>659</v>
      </c>
      <c r="K1215" s="36"/>
      <c r="L1215" s="38">
        <v>47543</v>
      </c>
      <c r="M1215" s="38"/>
      <c r="N1215" s="36">
        <v>69</v>
      </c>
      <c r="O1215" s="36">
        <v>16</v>
      </c>
      <c r="P1215" s="36">
        <v>0</v>
      </c>
      <c r="Q1215" s="36">
        <v>0</v>
      </c>
      <c r="R1215" s="36" t="s">
        <v>458</v>
      </c>
      <c r="S1215" s="36" t="s">
        <v>660</v>
      </c>
      <c r="T1215" s="36" t="s">
        <v>660</v>
      </c>
      <c r="U1215" s="36" t="s">
        <v>934</v>
      </c>
      <c r="V1215" s="38" t="s">
        <v>4683</v>
      </c>
      <c r="W1215" s="38">
        <v>46148</v>
      </c>
      <c r="X1215" s="38"/>
      <c r="Y1215" s="38"/>
      <c r="Z1215" s="36" t="s">
        <v>5772</v>
      </c>
      <c r="AA1215" s="36" t="s">
        <v>462</v>
      </c>
      <c r="AB1215" s="36"/>
      <c r="AC1215" s="36"/>
      <c r="AD1215" s="36"/>
      <c r="AE1215" s="36">
        <v>111206</v>
      </c>
      <c r="AF1215" s="36">
        <v>110943</v>
      </c>
      <c r="AG1215" s="36"/>
    </row>
    <row r="1216" spans="1:33" ht="52.5" customHeight="1" x14ac:dyDescent="0.25">
      <c r="A1216" s="36">
        <v>110677</v>
      </c>
      <c r="B1216" s="36" t="s">
        <v>5773</v>
      </c>
      <c r="C1216" s="36"/>
      <c r="D1216" s="36"/>
      <c r="E1216" s="36">
        <v>5133</v>
      </c>
      <c r="F1216" s="36"/>
      <c r="G1216" s="36" t="s">
        <v>496</v>
      </c>
      <c r="H1216" s="36" t="s">
        <v>3664</v>
      </c>
      <c r="I1216" s="36" t="s">
        <v>483</v>
      </c>
      <c r="J1216" s="36" t="s">
        <v>484</v>
      </c>
      <c r="K1216" s="36"/>
      <c r="L1216" s="38">
        <v>47543</v>
      </c>
      <c r="M1216" s="38"/>
      <c r="N1216" s="36">
        <v>345</v>
      </c>
      <c r="O1216" s="36">
        <v>0</v>
      </c>
      <c r="P1216" s="36">
        <v>0</v>
      </c>
      <c r="Q1216" s="36">
        <v>0</v>
      </c>
      <c r="R1216" s="36" t="s">
        <v>458</v>
      </c>
      <c r="S1216" s="36" t="s">
        <v>519</v>
      </c>
      <c r="T1216" s="36"/>
      <c r="U1216" s="36" t="s">
        <v>460</v>
      </c>
      <c r="V1216" s="38"/>
      <c r="W1216" s="38"/>
      <c r="X1216" s="38"/>
      <c r="Y1216" s="38"/>
      <c r="Z1216" s="36">
        <v>5133</v>
      </c>
      <c r="AA1216" s="36" t="s">
        <v>478</v>
      </c>
      <c r="AB1216" s="36"/>
      <c r="AC1216" s="36"/>
      <c r="AD1216" s="36"/>
      <c r="AE1216" s="36">
        <v>110678</v>
      </c>
      <c r="AF1216" s="36">
        <v>110677</v>
      </c>
      <c r="AG1216" s="36"/>
    </row>
    <row r="1217" spans="1:33" ht="52.5" customHeight="1" x14ac:dyDescent="0.25">
      <c r="A1217" s="36">
        <v>110665</v>
      </c>
      <c r="B1217" s="36" t="s">
        <v>5774</v>
      </c>
      <c r="C1217" s="36"/>
      <c r="D1217" s="36"/>
      <c r="E1217" s="36"/>
      <c r="F1217" s="36"/>
      <c r="G1217" s="36" t="s">
        <v>496</v>
      </c>
      <c r="H1217" s="36"/>
      <c r="I1217" s="36" t="s">
        <v>483</v>
      </c>
      <c r="J1217" s="36" t="s">
        <v>484</v>
      </c>
      <c r="K1217" s="36" t="s">
        <v>3661</v>
      </c>
      <c r="L1217" s="38">
        <v>47543</v>
      </c>
      <c r="M1217" s="38"/>
      <c r="N1217" s="36">
        <v>345</v>
      </c>
      <c r="O1217" s="36">
        <v>0</v>
      </c>
      <c r="P1217" s="36">
        <v>0</v>
      </c>
      <c r="Q1217" s="36">
        <v>0</v>
      </c>
      <c r="R1217" s="36" t="s">
        <v>458</v>
      </c>
      <c r="S1217" s="36" t="s">
        <v>519</v>
      </c>
      <c r="T1217" s="36" t="s">
        <v>519</v>
      </c>
      <c r="U1217" s="36" t="s">
        <v>520</v>
      </c>
      <c r="V1217" s="38"/>
      <c r="W1217" s="38"/>
      <c r="X1217" s="38"/>
      <c r="Y1217" s="38"/>
      <c r="Z1217" s="36" t="s">
        <v>5775</v>
      </c>
      <c r="AA1217" s="36" t="s">
        <v>478</v>
      </c>
      <c r="AB1217" s="36"/>
      <c r="AC1217" s="36"/>
      <c r="AD1217" s="36"/>
      <c r="AE1217" s="36">
        <v>110666</v>
      </c>
      <c r="AF1217" s="36">
        <v>110665</v>
      </c>
      <c r="AG1217" s="36"/>
    </row>
    <row r="1218" spans="1:33" ht="52.5" customHeight="1" x14ac:dyDescent="0.25">
      <c r="A1218" s="36">
        <v>102762</v>
      </c>
      <c r="B1218" s="36" t="s">
        <v>5776</v>
      </c>
      <c r="C1218" s="36"/>
      <c r="D1218" s="36"/>
      <c r="E1218" s="36"/>
      <c r="F1218" s="36"/>
      <c r="G1218" s="36" t="s">
        <v>440</v>
      </c>
      <c r="H1218" s="36"/>
      <c r="I1218" s="36" t="s">
        <v>658</v>
      </c>
      <c r="J1218" s="36" t="s">
        <v>659</v>
      </c>
      <c r="K1218" s="36"/>
      <c r="L1218" s="38">
        <v>47543</v>
      </c>
      <c r="M1218" s="38"/>
      <c r="N1218" s="36">
        <v>69</v>
      </c>
      <c r="O1218" s="36">
        <v>0</v>
      </c>
      <c r="P1218" s="36">
        <v>16.100000000000001</v>
      </c>
      <c r="Q1218" s="36">
        <v>0</v>
      </c>
      <c r="R1218" s="36" t="s">
        <v>458</v>
      </c>
      <c r="S1218" s="36" t="s">
        <v>5777</v>
      </c>
      <c r="T1218" s="36"/>
      <c r="U1218" s="36" t="s">
        <v>460</v>
      </c>
      <c r="V1218" s="38"/>
      <c r="W1218" s="38"/>
      <c r="X1218" s="38"/>
      <c r="Y1218" s="38"/>
      <c r="Z1218" s="36" t="s">
        <v>5778</v>
      </c>
      <c r="AA1218" s="36" t="s">
        <v>462</v>
      </c>
      <c r="AB1218" s="36"/>
      <c r="AC1218" s="36"/>
      <c r="AD1218" s="36"/>
      <c r="AE1218" s="36">
        <v>102763</v>
      </c>
      <c r="AF1218" s="36">
        <v>102762</v>
      </c>
      <c r="AG1218" s="36"/>
    </row>
    <row r="1219" spans="1:33" ht="52.5" customHeight="1" x14ac:dyDescent="0.25">
      <c r="A1219" s="36">
        <v>110931</v>
      </c>
      <c r="B1219" s="36" t="s">
        <v>5779</v>
      </c>
      <c r="C1219" s="36" t="s">
        <v>5780</v>
      </c>
      <c r="D1219" s="36"/>
      <c r="E1219" s="36" t="s">
        <v>5781</v>
      </c>
      <c r="F1219" s="36"/>
      <c r="G1219" s="36" t="s">
        <v>496</v>
      </c>
      <c r="H1219" s="36"/>
      <c r="I1219" s="36" t="s">
        <v>511</v>
      </c>
      <c r="J1219" s="36" t="s">
        <v>833</v>
      </c>
      <c r="K1219" s="36"/>
      <c r="L1219" s="38">
        <v>47544</v>
      </c>
      <c r="M1219" s="38"/>
      <c r="N1219" s="36">
        <v>138</v>
      </c>
      <c r="O1219" s="36">
        <v>0</v>
      </c>
      <c r="P1219" s="36">
        <v>0</v>
      </c>
      <c r="Q1219" s="36">
        <v>0</v>
      </c>
      <c r="R1219" s="36" t="s">
        <v>2232</v>
      </c>
      <c r="S1219" s="36" t="s">
        <v>740</v>
      </c>
      <c r="T1219" s="36"/>
      <c r="U1219" s="36" t="s">
        <v>460</v>
      </c>
      <c r="V1219" s="38"/>
      <c r="W1219" s="38"/>
      <c r="X1219" s="38"/>
      <c r="Y1219" s="38"/>
      <c r="Z1219" s="36">
        <v>60393</v>
      </c>
      <c r="AA1219" s="36" t="s">
        <v>462</v>
      </c>
      <c r="AB1219" s="36" t="s">
        <v>478</v>
      </c>
      <c r="AC1219" s="36"/>
      <c r="AD1219" s="36"/>
      <c r="AE1219" s="36">
        <v>110932</v>
      </c>
      <c r="AF1219" s="36">
        <v>110931</v>
      </c>
      <c r="AG1219" s="36"/>
    </row>
    <row r="1220" spans="1:33" ht="52.5" customHeight="1" x14ac:dyDescent="0.25">
      <c r="A1220" s="36">
        <v>110939</v>
      </c>
      <c r="B1220" s="36" t="s">
        <v>5782</v>
      </c>
      <c r="C1220" s="36" t="s">
        <v>5783</v>
      </c>
      <c r="D1220" s="36" t="s">
        <v>1955</v>
      </c>
      <c r="E1220" s="36"/>
      <c r="F1220" s="36"/>
      <c r="G1220" s="36" t="s">
        <v>496</v>
      </c>
      <c r="H1220" s="36"/>
      <c r="I1220" s="36" t="s">
        <v>511</v>
      </c>
      <c r="J1220" s="36" t="s">
        <v>833</v>
      </c>
      <c r="K1220" s="36"/>
      <c r="L1220" s="38">
        <v>47544</v>
      </c>
      <c r="M1220" s="38"/>
      <c r="N1220" s="36">
        <v>138</v>
      </c>
      <c r="O1220" s="36">
        <v>0</v>
      </c>
      <c r="P1220" s="36">
        <v>0</v>
      </c>
      <c r="Q1220" s="36">
        <v>0</v>
      </c>
      <c r="R1220" s="36" t="s">
        <v>1779</v>
      </c>
      <c r="S1220" s="36" t="s">
        <v>740</v>
      </c>
      <c r="T1220" s="36"/>
      <c r="U1220" s="36" t="s">
        <v>460</v>
      </c>
      <c r="V1220" s="38"/>
      <c r="W1220" s="38"/>
      <c r="X1220" s="38"/>
      <c r="Y1220" s="38"/>
      <c r="Z1220" s="36">
        <v>6673</v>
      </c>
      <c r="AA1220" s="36" t="s">
        <v>462</v>
      </c>
      <c r="AB1220" s="36" t="s">
        <v>478</v>
      </c>
      <c r="AC1220" s="36"/>
      <c r="AD1220" s="36"/>
      <c r="AE1220" s="36">
        <v>110940</v>
      </c>
      <c r="AF1220" s="36">
        <v>110939</v>
      </c>
      <c r="AG1220" s="36"/>
    </row>
    <row r="1221" spans="1:33" ht="52.5" customHeight="1" x14ac:dyDescent="0.25">
      <c r="A1221" s="36">
        <v>109718</v>
      </c>
      <c r="B1221" s="36" t="s">
        <v>5784</v>
      </c>
      <c r="C1221" s="36" t="s">
        <v>5785</v>
      </c>
      <c r="D1221" s="36" t="s">
        <v>750</v>
      </c>
      <c r="E1221" s="36" t="s">
        <v>5786</v>
      </c>
      <c r="F1221" s="36"/>
      <c r="G1221" s="36" t="s">
        <v>440</v>
      </c>
      <c r="H1221" s="36"/>
      <c r="I1221" s="36" t="s">
        <v>20</v>
      </c>
      <c r="J1221" s="36" t="s">
        <v>1741</v>
      </c>
      <c r="K1221" s="36" t="s">
        <v>5787</v>
      </c>
      <c r="L1221" s="38">
        <v>47572</v>
      </c>
      <c r="M1221" s="38"/>
      <c r="N1221" s="36">
        <v>345</v>
      </c>
      <c r="O1221" s="36">
        <v>3</v>
      </c>
      <c r="P1221" s="36">
        <v>0</v>
      </c>
      <c r="Q1221" s="36">
        <v>0</v>
      </c>
      <c r="R1221" s="36" t="s">
        <v>458</v>
      </c>
      <c r="S1221" s="36" t="s">
        <v>848</v>
      </c>
      <c r="T1221" s="36"/>
      <c r="U1221" s="36" t="s">
        <v>460</v>
      </c>
      <c r="V1221" s="38"/>
      <c r="W1221" s="38"/>
      <c r="X1221" s="38"/>
      <c r="Y1221" s="38"/>
      <c r="Z1221" s="36" t="s">
        <v>5788</v>
      </c>
      <c r="AA1221" s="36" t="s">
        <v>462</v>
      </c>
      <c r="AB1221" s="36" t="s">
        <v>478</v>
      </c>
      <c r="AC1221" s="36"/>
      <c r="AD1221" s="36"/>
      <c r="AE1221" s="36">
        <v>109721</v>
      </c>
      <c r="AF1221" s="36">
        <v>109718</v>
      </c>
      <c r="AG1221" s="36"/>
    </row>
    <row r="1222" spans="1:33" ht="52.5" customHeight="1" x14ac:dyDescent="0.25">
      <c r="A1222" s="36">
        <v>103470</v>
      </c>
      <c r="B1222" s="36" t="s">
        <v>5789</v>
      </c>
      <c r="C1222" s="36" t="s">
        <v>5790</v>
      </c>
      <c r="D1222" s="36"/>
      <c r="E1222" s="36" t="s">
        <v>5791</v>
      </c>
      <c r="F1222" s="36" t="s">
        <v>5791</v>
      </c>
      <c r="G1222" s="36" t="s">
        <v>440</v>
      </c>
      <c r="H1222" s="36"/>
      <c r="I1222" s="36" t="s">
        <v>574</v>
      </c>
      <c r="J1222" s="36" t="s">
        <v>5792</v>
      </c>
      <c r="K1222" s="36" t="s">
        <v>5793</v>
      </c>
      <c r="L1222" s="38">
        <v>47573</v>
      </c>
      <c r="M1222" s="38"/>
      <c r="N1222" s="36">
        <v>345</v>
      </c>
      <c r="O1222" s="36">
        <v>0.25</v>
      </c>
      <c r="P1222" s="36">
        <v>0</v>
      </c>
      <c r="Q1222" s="36">
        <v>0</v>
      </c>
      <c r="R1222" s="36" t="s">
        <v>458</v>
      </c>
      <c r="S1222" s="36" t="s">
        <v>2341</v>
      </c>
      <c r="T1222" s="36" t="s">
        <v>2341</v>
      </c>
      <c r="U1222" s="36" t="s">
        <v>460</v>
      </c>
      <c r="V1222" s="38"/>
      <c r="W1222" s="38"/>
      <c r="X1222" s="38"/>
      <c r="Y1222" s="38"/>
      <c r="Z1222" s="36" t="s">
        <v>5794</v>
      </c>
      <c r="AA1222" s="36" t="s">
        <v>462</v>
      </c>
      <c r="AB1222" s="36" t="s">
        <v>478</v>
      </c>
      <c r="AC1222" s="36"/>
      <c r="AD1222" s="36"/>
      <c r="AE1222" s="36">
        <v>103471</v>
      </c>
      <c r="AF1222" s="36">
        <v>103470</v>
      </c>
      <c r="AG1222" s="36"/>
    </row>
    <row r="1223" spans="1:33" ht="52.5" customHeight="1" x14ac:dyDescent="0.25">
      <c r="A1223" s="36">
        <v>109818</v>
      </c>
      <c r="B1223" s="36" t="s">
        <v>5795</v>
      </c>
      <c r="C1223" s="36" t="s">
        <v>5796</v>
      </c>
      <c r="D1223" s="36"/>
      <c r="E1223" s="36" t="s">
        <v>5624</v>
      </c>
      <c r="F1223" s="36" t="s">
        <v>5797</v>
      </c>
      <c r="G1223" s="36" t="s">
        <v>440</v>
      </c>
      <c r="H1223" s="36"/>
      <c r="I1223" s="36" t="s">
        <v>195</v>
      </c>
      <c r="J1223" s="36" t="s">
        <v>4238</v>
      </c>
      <c r="K1223" s="36" t="s">
        <v>5798</v>
      </c>
      <c r="L1223" s="38">
        <v>47574</v>
      </c>
      <c r="M1223" s="38"/>
      <c r="N1223" s="36">
        <v>345</v>
      </c>
      <c r="O1223" s="36">
        <v>0</v>
      </c>
      <c r="P1223" s="36">
        <v>15.9</v>
      </c>
      <c r="Q1223" s="36">
        <v>0</v>
      </c>
      <c r="R1223" s="36" t="s">
        <v>458</v>
      </c>
      <c r="S1223" s="36" t="s">
        <v>1061</v>
      </c>
      <c r="T1223" s="36" t="s">
        <v>1061</v>
      </c>
      <c r="U1223" s="36" t="s">
        <v>520</v>
      </c>
      <c r="V1223" s="38" t="s">
        <v>4240</v>
      </c>
      <c r="W1223" s="38">
        <v>45979</v>
      </c>
      <c r="X1223" s="38">
        <v>46160</v>
      </c>
      <c r="Y1223" s="38"/>
      <c r="Z1223" s="36" t="s">
        <v>5799</v>
      </c>
      <c r="AA1223" s="36" t="s">
        <v>462</v>
      </c>
      <c r="AB1223" s="36"/>
      <c r="AC1223" s="36"/>
      <c r="AD1223" s="36"/>
      <c r="AE1223" s="36">
        <v>112559</v>
      </c>
      <c r="AF1223" s="36">
        <v>109818</v>
      </c>
      <c r="AG1223" s="36" t="s">
        <v>5800</v>
      </c>
    </row>
    <row r="1224" spans="1:33" ht="52.5" customHeight="1" x14ac:dyDescent="0.25">
      <c r="A1224" s="36">
        <v>91883</v>
      </c>
      <c r="B1224" s="36" t="s">
        <v>5801</v>
      </c>
      <c r="C1224" s="36" t="s">
        <v>5802</v>
      </c>
      <c r="D1224" s="36" t="s">
        <v>913</v>
      </c>
      <c r="E1224" s="36" t="s">
        <v>5803</v>
      </c>
      <c r="F1224" s="36" t="s">
        <v>4035</v>
      </c>
      <c r="G1224" s="36" t="s">
        <v>440</v>
      </c>
      <c r="H1224" s="36"/>
      <c r="I1224" s="36" t="s">
        <v>574</v>
      </c>
      <c r="J1224" s="36" t="s">
        <v>3893</v>
      </c>
      <c r="K1224" s="36" t="s">
        <v>5804</v>
      </c>
      <c r="L1224" s="38">
        <v>47604</v>
      </c>
      <c r="M1224" s="38"/>
      <c r="N1224" s="36">
        <v>138</v>
      </c>
      <c r="O1224" s="36">
        <v>0</v>
      </c>
      <c r="P1224" s="36">
        <v>22.3</v>
      </c>
      <c r="Q1224" s="36">
        <v>0</v>
      </c>
      <c r="R1224" s="36" t="s">
        <v>458</v>
      </c>
      <c r="S1224" s="36" t="s">
        <v>732</v>
      </c>
      <c r="T1224" s="36" t="s">
        <v>732</v>
      </c>
      <c r="U1224" s="36" t="s">
        <v>520</v>
      </c>
      <c r="V1224" s="38" t="s">
        <v>4027</v>
      </c>
      <c r="W1224" s="38">
        <v>45358</v>
      </c>
      <c r="X1224" s="38">
        <v>45562</v>
      </c>
      <c r="Y1224" s="38">
        <v>45629</v>
      </c>
      <c r="Z1224" s="36" t="s">
        <v>5805</v>
      </c>
      <c r="AA1224" s="36" t="s">
        <v>462</v>
      </c>
      <c r="AB1224" s="36"/>
      <c r="AC1224" s="36"/>
      <c r="AD1224" s="36"/>
      <c r="AE1224" s="36">
        <v>91884</v>
      </c>
      <c r="AF1224" s="36">
        <v>91883</v>
      </c>
      <c r="AG1224" s="36"/>
    </row>
    <row r="1225" spans="1:33" ht="52.5" customHeight="1" x14ac:dyDescent="0.25">
      <c r="A1225" s="36">
        <v>91896</v>
      </c>
      <c r="B1225" s="36" t="s">
        <v>5806</v>
      </c>
      <c r="C1225" s="36" t="s">
        <v>5807</v>
      </c>
      <c r="D1225" s="36" t="s">
        <v>913</v>
      </c>
      <c r="E1225" s="36" t="s">
        <v>5803</v>
      </c>
      <c r="F1225" s="36" t="s">
        <v>5808</v>
      </c>
      <c r="G1225" s="36" t="s">
        <v>440</v>
      </c>
      <c r="H1225" s="36"/>
      <c r="I1225" s="36" t="s">
        <v>574</v>
      </c>
      <c r="J1225" s="36" t="s">
        <v>3893</v>
      </c>
      <c r="K1225" s="36" t="s">
        <v>5804</v>
      </c>
      <c r="L1225" s="38">
        <v>47604</v>
      </c>
      <c r="M1225" s="38"/>
      <c r="N1225" s="36">
        <v>138</v>
      </c>
      <c r="O1225" s="36">
        <v>0</v>
      </c>
      <c r="P1225" s="36">
        <v>22.2</v>
      </c>
      <c r="Q1225" s="36">
        <v>0</v>
      </c>
      <c r="R1225" s="36" t="s">
        <v>458</v>
      </c>
      <c r="S1225" s="36" t="s">
        <v>732</v>
      </c>
      <c r="T1225" s="36" t="s">
        <v>732</v>
      </c>
      <c r="U1225" s="36" t="s">
        <v>520</v>
      </c>
      <c r="V1225" s="38" t="s">
        <v>4027</v>
      </c>
      <c r="W1225" s="38">
        <v>45358</v>
      </c>
      <c r="X1225" s="38">
        <v>45562</v>
      </c>
      <c r="Y1225" s="38">
        <v>45629</v>
      </c>
      <c r="Z1225" s="36" t="s">
        <v>5809</v>
      </c>
      <c r="AA1225" s="36" t="s">
        <v>462</v>
      </c>
      <c r="AB1225" s="36"/>
      <c r="AC1225" s="36"/>
      <c r="AD1225" s="36"/>
      <c r="AE1225" s="36">
        <v>91897</v>
      </c>
      <c r="AF1225" s="36">
        <v>91896</v>
      </c>
      <c r="AG1225" s="36"/>
    </row>
    <row r="1226" spans="1:33" ht="52.5" customHeight="1" x14ac:dyDescent="0.25">
      <c r="A1226" s="36" t="s">
        <v>5810</v>
      </c>
      <c r="B1226" s="36" t="s">
        <v>775</v>
      </c>
      <c r="C1226" s="36" t="s">
        <v>5811</v>
      </c>
      <c r="D1226" s="36"/>
      <c r="E1226" s="36" t="s">
        <v>1967</v>
      </c>
      <c r="F1226" s="36" t="s">
        <v>3146</v>
      </c>
      <c r="G1226" s="36" t="s">
        <v>496</v>
      </c>
      <c r="H1226" s="36"/>
      <c r="I1226" s="36" t="s">
        <v>57</v>
      </c>
      <c r="J1226" s="36" t="s">
        <v>466</v>
      </c>
      <c r="K1226" s="36"/>
      <c r="L1226" s="38">
        <v>47604</v>
      </c>
      <c r="M1226" s="38"/>
      <c r="N1226" s="36">
        <v>345</v>
      </c>
      <c r="O1226" s="36">
        <v>0</v>
      </c>
      <c r="P1226" s="36">
        <v>0</v>
      </c>
      <c r="Q1226" s="36">
        <v>0</v>
      </c>
      <c r="R1226" s="36" t="s">
        <v>458</v>
      </c>
      <c r="S1226" s="36" t="s">
        <v>493</v>
      </c>
      <c r="T1226" s="36" t="s">
        <v>493</v>
      </c>
      <c r="U1226" s="36" t="s">
        <v>520</v>
      </c>
      <c r="V1226" s="38"/>
      <c r="W1226" s="38"/>
      <c r="X1226" s="38"/>
      <c r="Y1226" s="38"/>
      <c r="Z1226" s="36"/>
      <c r="AA1226" s="36" t="s">
        <v>478</v>
      </c>
      <c r="AB1226" s="36" t="s">
        <v>478</v>
      </c>
      <c r="AC1226" s="36"/>
      <c r="AD1226" s="36"/>
      <c r="AE1226" s="36">
        <v>110509</v>
      </c>
      <c r="AF1226" s="36">
        <v>110084</v>
      </c>
      <c r="AG1226" s="36"/>
    </row>
    <row r="1227" spans="1:33" ht="52.5" customHeight="1" x14ac:dyDescent="0.25">
      <c r="A1227" s="36">
        <v>76123</v>
      </c>
      <c r="B1227" s="36" t="s">
        <v>5812</v>
      </c>
      <c r="C1227" s="36" t="s">
        <v>5813</v>
      </c>
      <c r="D1227" s="36"/>
      <c r="E1227" s="36" t="s">
        <v>5814</v>
      </c>
      <c r="F1227" s="36"/>
      <c r="G1227" s="36" t="s">
        <v>496</v>
      </c>
      <c r="H1227" s="36"/>
      <c r="I1227" s="36" t="s">
        <v>143</v>
      </c>
      <c r="J1227" s="36" t="s">
        <v>567</v>
      </c>
      <c r="K1227" s="36"/>
      <c r="L1227" s="38">
        <v>47604</v>
      </c>
      <c r="M1227" s="38"/>
      <c r="N1227" s="36">
        <v>69</v>
      </c>
      <c r="O1227" s="36">
        <v>0</v>
      </c>
      <c r="P1227" s="36">
        <v>0</v>
      </c>
      <c r="Q1227" s="36">
        <v>0</v>
      </c>
      <c r="R1227" s="36" t="s">
        <v>3013</v>
      </c>
      <c r="S1227" s="36"/>
      <c r="T1227" s="36"/>
      <c r="U1227" s="36" t="s">
        <v>460</v>
      </c>
      <c r="V1227" s="38"/>
      <c r="W1227" s="38"/>
      <c r="X1227" s="38"/>
      <c r="Y1227" s="38"/>
      <c r="Z1227" s="36">
        <v>5814</v>
      </c>
      <c r="AA1227" s="36" t="s">
        <v>478</v>
      </c>
      <c r="AB1227" s="36" t="s">
        <v>478</v>
      </c>
      <c r="AC1227" s="36"/>
      <c r="AD1227" s="36"/>
      <c r="AE1227" s="36">
        <v>76124</v>
      </c>
      <c r="AF1227" s="36">
        <v>76123</v>
      </c>
      <c r="AG1227" s="36"/>
    </row>
    <row r="1228" spans="1:33" ht="52.5" customHeight="1" x14ac:dyDescent="0.25">
      <c r="A1228" s="36">
        <v>102873</v>
      </c>
      <c r="B1228" s="36" t="s">
        <v>5815</v>
      </c>
      <c r="C1228" s="36"/>
      <c r="D1228" s="36"/>
      <c r="E1228" s="36"/>
      <c r="F1228" s="36"/>
      <c r="G1228" s="36" t="s">
        <v>496</v>
      </c>
      <c r="H1228" s="36"/>
      <c r="I1228" s="36" t="s">
        <v>143</v>
      </c>
      <c r="J1228" s="36" t="s">
        <v>567</v>
      </c>
      <c r="K1228" s="36"/>
      <c r="L1228" s="38">
        <v>47604</v>
      </c>
      <c r="M1228" s="38"/>
      <c r="N1228" s="36">
        <v>69</v>
      </c>
      <c r="O1228" s="36">
        <v>0</v>
      </c>
      <c r="P1228" s="36">
        <v>0</v>
      </c>
      <c r="Q1228" s="36">
        <v>0</v>
      </c>
      <c r="R1228" s="36" t="s">
        <v>458</v>
      </c>
      <c r="S1228" s="36" t="s">
        <v>893</v>
      </c>
      <c r="T1228" s="36" t="s">
        <v>893</v>
      </c>
      <c r="U1228" s="36" t="s">
        <v>460</v>
      </c>
      <c r="V1228" s="38"/>
      <c r="W1228" s="38"/>
      <c r="X1228" s="38"/>
      <c r="Y1228" s="38"/>
      <c r="Z1228" s="36" t="s">
        <v>5816</v>
      </c>
      <c r="AA1228" s="36" t="s">
        <v>478</v>
      </c>
      <c r="AB1228" s="36" t="s">
        <v>478</v>
      </c>
      <c r="AC1228" s="36"/>
      <c r="AD1228" s="36"/>
      <c r="AE1228" s="36">
        <v>102874</v>
      </c>
      <c r="AF1228" s="36">
        <v>102873</v>
      </c>
      <c r="AG1228" s="36"/>
    </row>
    <row r="1229" spans="1:33" ht="52.5" customHeight="1" x14ac:dyDescent="0.25">
      <c r="A1229" s="36">
        <v>102877</v>
      </c>
      <c r="B1229" s="36" t="s">
        <v>5817</v>
      </c>
      <c r="C1229" s="36" t="s">
        <v>5818</v>
      </c>
      <c r="D1229" s="36"/>
      <c r="E1229" s="36"/>
      <c r="F1229" s="36"/>
      <c r="G1229" s="36" t="s">
        <v>440</v>
      </c>
      <c r="H1229" s="36"/>
      <c r="I1229" s="36" t="s">
        <v>143</v>
      </c>
      <c r="J1229" s="36" t="s">
        <v>567</v>
      </c>
      <c r="K1229" s="36"/>
      <c r="L1229" s="38">
        <v>47604</v>
      </c>
      <c r="M1229" s="38"/>
      <c r="N1229" s="36">
        <v>345</v>
      </c>
      <c r="O1229" s="36">
        <v>0</v>
      </c>
      <c r="P1229" s="36">
        <v>0</v>
      </c>
      <c r="Q1229" s="36">
        <v>0</v>
      </c>
      <c r="R1229" s="36" t="s">
        <v>458</v>
      </c>
      <c r="S1229" s="36"/>
      <c r="T1229" s="36"/>
      <c r="U1229" s="36" t="s">
        <v>460</v>
      </c>
      <c r="V1229" s="38"/>
      <c r="W1229" s="38"/>
      <c r="X1229" s="38"/>
      <c r="Y1229" s="38"/>
      <c r="Z1229" s="36" t="s">
        <v>5819</v>
      </c>
      <c r="AA1229" s="36" t="s">
        <v>462</v>
      </c>
      <c r="AB1229" s="36" t="s">
        <v>478</v>
      </c>
      <c r="AC1229" s="36"/>
      <c r="AD1229" s="36"/>
      <c r="AE1229" s="36">
        <v>102878</v>
      </c>
      <c r="AF1229" s="36">
        <v>102877</v>
      </c>
      <c r="AG1229" s="36"/>
    </row>
    <row r="1230" spans="1:33" ht="52.5" customHeight="1" x14ac:dyDescent="0.25">
      <c r="A1230" s="36">
        <v>90022</v>
      </c>
      <c r="B1230" s="36" t="s">
        <v>5820</v>
      </c>
      <c r="C1230" s="36" t="s">
        <v>5821</v>
      </c>
      <c r="D1230" s="36"/>
      <c r="E1230" s="36" t="s">
        <v>5822</v>
      </c>
      <c r="F1230" s="36" t="s">
        <v>5823</v>
      </c>
      <c r="G1230" s="36" t="s">
        <v>440</v>
      </c>
      <c r="H1230" s="36"/>
      <c r="I1230" s="36" t="s">
        <v>143</v>
      </c>
      <c r="J1230" s="36" t="s">
        <v>567</v>
      </c>
      <c r="K1230" s="36"/>
      <c r="L1230" s="38">
        <v>47604</v>
      </c>
      <c r="M1230" s="38"/>
      <c r="N1230" s="36">
        <v>138</v>
      </c>
      <c r="O1230" s="36">
        <v>0</v>
      </c>
      <c r="P1230" s="36">
        <v>9.6</v>
      </c>
      <c r="Q1230" s="36">
        <v>0</v>
      </c>
      <c r="R1230" s="36" t="s">
        <v>458</v>
      </c>
      <c r="S1230" s="36" t="s">
        <v>893</v>
      </c>
      <c r="T1230" s="36" t="s">
        <v>893</v>
      </c>
      <c r="U1230" s="36" t="s">
        <v>460</v>
      </c>
      <c r="V1230" s="38"/>
      <c r="W1230" s="38"/>
      <c r="X1230" s="38"/>
      <c r="Y1230" s="38"/>
      <c r="Z1230" s="36" t="s">
        <v>5824</v>
      </c>
      <c r="AA1230" s="36" t="s">
        <v>462</v>
      </c>
      <c r="AB1230" s="36"/>
      <c r="AC1230" s="36"/>
      <c r="AD1230" s="36"/>
      <c r="AE1230" s="36">
        <v>90023</v>
      </c>
      <c r="AF1230" s="36">
        <v>90022</v>
      </c>
      <c r="AG1230" s="36"/>
    </row>
    <row r="1231" spans="1:33" ht="52.5" customHeight="1" x14ac:dyDescent="0.25">
      <c r="A1231" s="36">
        <v>75989</v>
      </c>
      <c r="B1231" s="36" t="s">
        <v>5825</v>
      </c>
      <c r="C1231" s="36" t="s">
        <v>5826</v>
      </c>
      <c r="D1231" s="36"/>
      <c r="E1231" s="36" t="s">
        <v>5827</v>
      </c>
      <c r="F1231" s="36" t="s">
        <v>4157</v>
      </c>
      <c r="G1231" s="36" t="s">
        <v>496</v>
      </c>
      <c r="H1231" s="36"/>
      <c r="I1231" s="36" t="s">
        <v>143</v>
      </c>
      <c r="J1231" s="36" t="s">
        <v>567</v>
      </c>
      <c r="K1231" s="36"/>
      <c r="L1231" s="38">
        <v>47604</v>
      </c>
      <c r="M1231" s="38"/>
      <c r="N1231" s="36">
        <v>69</v>
      </c>
      <c r="O1231" s="36">
        <v>0</v>
      </c>
      <c r="P1231" s="36">
        <v>26.47</v>
      </c>
      <c r="Q1231" s="36">
        <v>0</v>
      </c>
      <c r="R1231" s="36" t="s">
        <v>458</v>
      </c>
      <c r="S1231" s="36" t="s">
        <v>893</v>
      </c>
      <c r="T1231" s="36" t="s">
        <v>2022</v>
      </c>
      <c r="U1231" s="36" t="s">
        <v>460</v>
      </c>
      <c r="V1231" s="38"/>
      <c r="W1231" s="38"/>
      <c r="X1231" s="38"/>
      <c r="Y1231" s="38"/>
      <c r="Z1231" s="36" t="s">
        <v>5828</v>
      </c>
      <c r="AA1231" s="36" t="s">
        <v>478</v>
      </c>
      <c r="AB1231" s="36"/>
      <c r="AC1231" s="36"/>
      <c r="AD1231" s="36"/>
      <c r="AE1231" s="36">
        <v>75990</v>
      </c>
      <c r="AF1231" s="36">
        <v>75989</v>
      </c>
      <c r="AG1231" s="36"/>
    </row>
    <row r="1232" spans="1:33" ht="52.5" customHeight="1" x14ac:dyDescent="0.25">
      <c r="A1232" s="36" t="s">
        <v>5829</v>
      </c>
      <c r="B1232" s="36" t="s">
        <v>775</v>
      </c>
      <c r="C1232" s="36" t="s">
        <v>5830</v>
      </c>
      <c r="D1232" s="36"/>
      <c r="E1232" s="36" t="s">
        <v>1967</v>
      </c>
      <c r="F1232" s="36" t="s">
        <v>5831</v>
      </c>
      <c r="G1232" s="36" t="s">
        <v>496</v>
      </c>
      <c r="H1232" s="36"/>
      <c r="I1232" s="36" t="s">
        <v>57</v>
      </c>
      <c r="J1232" s="36" t="s">
        <v>466</v>
      </c>
      <c r="K1232" s="36"/>
      <c r="L1232" s="38">
        <v>47604</v>
      </c>
      <c r="M1232" s="38"/>
      <c r="N1232" s="36">
        <v>345</v>
      </c>
      <c r="O1232" s="36">
        <v>0</v>
      </c>
      <c r="P1232" s="36">
        <v>0</v>
      </c>
      <c r="Q1232" s="36">
        <v>0</v>
      </c>
      <c r="R1232" s="36" t="s">
        <v>458</v>
      </c>
      <c r="S1232" s="36" t="s">
        <v>493</v>
      </c>
      <c r="T1232" s="36" t="s">
        <v>493</v>
      </c>
      <c r="U1232" s="36" t="s">
        <v>520</v>
      </c>
      <c r="V1232" s="38"/>
      <c r="W1232" s="38"/>
      <c r="X1232" s="38"/>
      <c r="Y1232" s="38"/>
      <c r="Z1232" s="36"/>
      <c r="AA1232" s="36" t="s">
        <v>478</v>
      </c>
      <c r="AB1232" s="36" t="s">
        <v>478</v>
      </c>
      <c r="AC1232" s="36"/>
      <c r="AD1232" s="36"/>
      <c r="AE1232" s="36">
        <v>110510</v>
      </c>
      <c r="AF1232" s="36">
        <v>110084</v>
      </c>
      <c r="AG1232" s="36"/>
    </row>
    <row r="1233" spans="1:33" ht="52.5" customHeight="1" x14ac:dyDescent="0.25">
      <c r="A1233" s="36">
        <v>110296</v>
      </c>
      <c r="B1233" s="36" t="s">
        <v>5832</v>
      </c>
      <c r="C1233" s="36" t="s">
        <v>5833</v>
      </c>
      <c r="D1233" s="36"/>
      <c r="E1233" s="36" t="s">
        <v>5834</v>
      </c>
      <c r="F1233" s="36" t="s">
        <v>5835</v>
      </c>
      <c r="G1233" s="36" t="s">
        <v>440</v>
      </c>
      <c r="H1233" s="36"/>
      <c r="I1233" s="36" t="s">
        <v>195</v>
      </c>
      <c r="J1233" s="36" t="s">
        <v>4238</v>
      </c>
      <c r="K1233" s="36" t="s">
        <v>5836</v>
      </c>
      <c r="L1233" s="38">
        <v>47604</v>
      </c>
      <c r="M1233" s="38"/>
      <c r="N1233" s="36">
        <v>138</v>
      </c>
      <c r="O1233" s="36">
        <v>12.7</v>
      </c>
      <c r="P1233" s="36">
        <v>0</v>
      </c>
      <c r="Q1233" s="36">
        <v>0</v>
      </c>
      <c r="R1233" s="36" t="s">
        <v>458</v>
      </c>
      <c r="S1233" s="36" t="s">
        <v>706</v>
      </c>
      <c r="T1233" s="36" t="s">
        <v>706</v>
      </c>
      <c r="U1233" s="36" t="s">
        <v>520</v>
      </c>
      <c r="V1233" s="38" t="s">
        <v>4240</v>
      </c>
      <c r="W1233" s="38">
        <v>45979</v>
      </c>
      <c r="X1233" s="38">
        <v>46160</v>
      </c>
      <c r="Y1233" s="38"/>
      <c r="Z1233" s="36" t="s">
        <v>5837</v>
      </c>
      <c r="AA1233" s="36" t="s">
        <v>462</v>
      </c>
      <c r="AB1233" s="36"/>
      <c r="AC1233" s="36"/>
      <c r="AD1233" s="36"/>
      <c r="AE1233" s="36">
        <v>112135</v>
      </c>
      <c r="AF1233" s="36">
        <v>110296</v>
      </c>
      <c r="AG1233" s="36" t="s">
        <v>4253</v>
      </c>
    </row>
    <row r="1234" spans="1:33" ht="52.5" customHeight="1" x14ac:dyDescent="0.25">
      <c r="A1234" s="36">
        <v>110637</v>
      </c>
      <c r="B1234" s="36" t="s">
        <v>5838</v>
      </c>
      <c r="C1234" s="36"/>
      <c r="D1234" s="36"/>
      <c r="E1234" s="36">
        <v>5133</v>
      </c>
      <c r="F1234" s="36">
        <v>5371</v>
      </c>
      <c r="G1234" s="36" t="s">
        <v>496</v>
      </c>
      <c r="H1234" s="36"/>
      <c r="I1234" s="36" t="s">
        <v>483</v>
      </c>
      <c r="J1234" s="36" t="s">
        <v>484</v>
      </c>
      <c r="K1234" s="36" t="s">
        <v>3661</v>
      </c>
      <c r="L1234" s="38">
        <v>47604</v>
      </c>
      <c r="M1234" s="38"/>
      <c r="N1234" s="36">
        <v>345</v>
      </c>
      <c r="O1234" s="36">
        <v>0</v>
      </c>
      <c r="P1234" s="36">
        <v>0</v>
      </c>
      <c r="Q1234" s="36">
        <v>0</v>
      </c>
      <c r="R1234" s="36" t="s">
        <v>458</v>
      </c>
      <c r="S1234" s="36" t="s">
        <v>519</v>
      </c>
      <c r="T1234" s="36" t="s">
        <v>519</v>
      </c>
      <c r="U1234" s="36" t="s">
        <v>520</v>
      </c>
      <c r="V1234" s="38"/>
      <c r="W1234" s="38"/>
      <c r="X1234" s="38"/>
      <c r="Y1234" s="38"/>
      <c r="Z1234" s="36" t="s">
        <v>5839</v>
      </c>
      <c r="AA1234" s="36" t="s">
        <v>478</v>
      </c>
      <c r="AB1234" s="36"/>
      <c r="AC1234" s="36"/>
      <c r="AD1234" s="36"/>
      <c r="AE1234" s="36">
        <v>110638</v>
      </c>
      <c r="AF1234" s="36">
        <v>110637</v>
      </c>
      <c r="AG1234" s="36"/>
    </row>
    <row r="1235" spans="1:33" ht="52.5" customHeight="1" x14ac:dyDescent="0.25">
      <c r="A1235" s="36">
        <v>102663</v>
      </c>
      <c r="B1235" s="36" t="s">
        <v>5840</v>
      </c>
      <c r="C1235" s="36"/>
      <c r="D1235" s="36"/>
      <c r="E1235" s="36"/>
      <c r="F1235" s="36"/>
      <c r="G1235" s="36" t="s">
        <v>440</v>
      </c>
      <c r="H1235" s="36"/>
      <c r="I1235" s="36" t="s">
        <v>658</v>
      </c>
      <c r="J1235" s="36" t="s">
        <v>659</v>
      </c>
      <c r="K1235" s="36"/>
      <c r="L1235" s="38">
        <v>47613</v>
      </c>
      <c r="M1235" s="38"/>
      <c r="N1235" s="36">
        <v>69</v>
      </c>
      <c r="O1235" s="36">
        <v>0</v>
      </c>
      <c r="P1235" s="36">
        <v>10.5</v>
      </c>
      <c r="Q1235" s="36">
        <v>0</v>
      </c>
      <c r="R1235" s="36" t="s">
        <v>458</v>
      </c>
      <c r="S1235" s="36" t="s">
        <v>801</v>
      </c>
      <c r="T1235" s="36"/>
      <c r="U1235" s="36" t="s">
        <v>460</v>
      </c>
      <c r="V1235" s="38"/>
      <c r="W1235" s="38"/>
      <c r="X1235" s="38"/>
      <c r="Y1235" s="38"/>
      <c r="Z1235" s="36" t="s">
        <v>5841</v>
      </c>
      <c r="AA1235" s="36" t="s">
        <v>462</v>
      </c>
      <c r="AB1235" s="36"/>
      <c r="AC1235" s="36"/>
      <c r="AD1235" s="36"/>
      <c r="AE1235" s="36">
        <v>102759</v>
      </c>
      <c r="AF1235" s="36">
        <v>102663</v>
      </c>
      <c r="AG1235" s="36"/>
    </row>
    <row r="1236" spans="1:33" ht="52.5" customHeight="1" x14ac:dyDescent="0.25">
      <c r="A1236" s="36">
        <v>110006</v>
      </c>
      <c r="B1236" s="36" t="s">
        <v>5842</v>
      </c>
      <c r="C1236" s="36" t="s">
        <v>5842</v>
      </c>
      <c r="D1236" s="36"/>
      <c r="E1236" s="36" t="s">
        <v>5843</v>
      </c>
      <c r="F1236" s="36" t="s">
        <v>5844</v>
      </c>
      <c r="G1236" s="36" t="s">
        <v>496</v>
      </c>
      <c r="H1236" s="36"/>
      <c r="I1236" s="36" t="s">
        <v>195</v>
      </c>
      <c r="J1236" s="36" t="s">
        <v>613</v>
      </c>
      <c r="K1236" s="36" t="s">
        <v>5845</v>
      </c>
      <c r="L1236" s="38">
        <v>47618</v>
      </c>
      <c r="M1236" s="38"/>
      <c r="N1236" s="36">
        <v>138</v>
      </c>
      <c r="O1236" s="36">
        <v>0</v>
      </c>
      <c r="P1236" s="36">
        <v>6.1</v>
      </c>
      <c r="Q1236" s="36">
        <v>0</v>
      </c>
      <c r="R1236" s="36" t="s">
        <v>458</v>
      </c>
      <c r="S1236" s="36" t="s">
        <v>955</v>
      </c>
      <c r="T1236" s="36" t="s">
        <v>5846</v>
      </c>
      <c r="U1236" s="36" t="s">
        <v>460</v>
      </c>
      <c r="V1236" s="38"/>
      <c r="W1236" s="38"/>
      <c r="X1236" s="38"/>
      <c r="Y1236" s="38"/>
      <c r="Z1236" s="36"/>
      <c r="AA1236" s="36" t="s">
        <v>462</v>
      </c>
      <c r="AB1236" s="36"/>
      <c r="AC1236" s="36"/>
      <c r="AD1236" s="36"/>
      <c r="AE1236" s="36">
        <v>110007</v>
      </c>
      <c r="AF1236" s="36">
        <v>110006</v>
      </c>
      <c r="AG1236" s="36"/>
    </row>
    <row r="1237" spans="1:33" ht="52.5" customHeight="1" x14ac:dyDescent="0.25">
      <c r="A1237" s="36">
        <v>110000</v>
      </c>
      <c r="B1237" s="36" t="s">
        <v>5847</v>
      </c>
      <c r="C1237" s="36" t="s">
        <v>5847</v>
      </c>
      <c r="D1237" s="36"/>
      <c r="E1237" s="36" t="s">
        <v>4265</v>
      </c>
      <c r="F1237" s="36" t="s">
        <v>5848</v>
      </c>
      <c r="G1237" s="36" t="s">
        <v>496</v>
      </c>
      <c r="H1237" s="36"/>
      <c r="I1237" s="36" t="s">
        <v>195</v>
      </c>
      <c r="J1237" s="36" t="s">
        <v>613</v>
      </c>
      <c r="K1237" s="36" t="s">
        <v>5849</v>
      </c>
      <c r="L1237" s="38">
        <v>47618</v>
      </c>
      <c r="M1237" s="38"/>
      <c r="N1237" s="36">
        <v>138</v>
      </c>
      <c r="O1237" s="36">
        <v>39</v>
      </c>
      <c r="P1237" s="36"/>
      <c r="Q1237" s="36">
        <v>0</v>
      </c>
      <c r="R1237" s="36" t="s">
        <v>458</v>
      </c>
      <c r="S1237" s="36" t="s">
        <v>2002</v>
      </c>
      <c r="T1237" s="36" t="s">
        <v>1896</v>
      </c>
      <c r="U1237" s="36" t="s">
        <v>520</v>
      </c>
      <c r="V1237" s="38"/>
      <c r="W1237" s="38"/>
      <c r="X1237" s="38"/>
      <c r="Y1237" s="38"/>
      <c r="Z1237" s="36"/>
      <c r="AA1237" s="36" t="s">
        <v>462</v>
      </c>
      <c r="AB1237" s="36"/>
      <c r="AC1237" s="36"/>
      <c r="AD1237" s="36"/>
      <c r="AE1237" s="36">
        <v>110001</v>
      </c>
      <c r="AF1237" s="36">
        <v>110000</v>
      </c>
      <c r="AG1237" s="36"/>
    </row>
    <row r="1238" spans="1:33" ht="52.5" customHeight="1" x14ac:dyDescent="0.25">
      <c r="A1238" s="36">
        <v>110338</v>
      </c>
      <c r="B1238" s="36" t="s">
        <v>5850</v>
      </c>
      <c r="C1238" s="36" t="s">
        <v>5850</v>
      </c>
      <c r="D1238" s="36"/>
      <c r="E1238" s="36" t="s">
        <v>2442</v>
      </c>
      <c r="F1238" s="36" t="s">
        <v>1920</v>
      </c>
      <c r="G1238" s="36" t="s">
        <v>496</v>
      </c>
      <c r="H1238" s="36"/>
      <c r="I1238" s="36" t="s">
        <v>195</v>
      </c>
      <c r="J1238" s="36" t="s">
        <v>613</v>
      </c>
      <c r="K1238" s="36" t="s">
        <v>5851</v>
      </c>
      <c r="L1238" s="38">
        <v>47618</v>
      </c>
      <c r="M1238" s="38"/>
      <c r="N1238" s="36">
        <v>138</v>
      </c>
      <c r="O1238" s="36">
        <v>0</v>
      </c>
      <c r="P1238" s="36">
        <v>13.5</v>
      </c>
      <c r="Q1238" s="36">
        <v>0</v>
      </c>
      <c r="R1238" s="36" t="s">
        <v>458</v>
      </c>
      <c r="S1238" s="36" t="s">
        <v>615</v>
      </c>
      <c r="T1238" s="36" t="s">
        <v>615</v>
      </c>
      <c r="U1238" s="36" t="s">
        <v>460</v>
      </c>
      <c r="V1238" s="38"/>
      <c r="W1238" s="38"/>
      <c r="X1238" s="38"/>
      <c r="Y1238" s="38"/>
      <c r="Z1238" s="36"/>
      <c r="AA1238" s="36" t="s">
        <v>462</v>
      </c>
      <c r="AB1238" s="36"/>
      <c r="AC1238" s="36"/>
      <c r="AD1238" s="36"/>
      <c r="AE1238" s="36">
        <v>110339</v>
      </c>
      <c r="AF1238" s="36">
        <v>110338</v>
      </c>
      <c r="AG1238" s="36"/>
    </row>
    <row r="1239" spans="1:33" ht="52.5" customHeight="1" x14ac:dyDescent="0.25">
      <c r="A1239" s="36">
        <v>110008</v>
      </c>
      <c r="B1239" s="36" t="s">
        <v>5852</v>
      </c>
      <c r="C1239" s="36" t="s">
        <v>5852</v>
      </c>
      <c r="D1239" s="36"/>
      <c r="E1239" s="36" t="s">
        <v>5656</v>
      </c>
      <c r="F1239" s="36" t="s">
        <v>5853</v>
      </c>
      <c r="G1239" s="36" t="s">
        <v>440</v>
      </c>
      <c r="H1239" s="36"/>
      <c r="I1239" s="36" t="s">
        <v>195</v>
      </c>
      <c r="J1239" s="36" t="s">
        <v>613</v>
      </c>
      <c r="K1239" s="36" t="s">
        <v>5854</v>
      </c>
      <c r="L1239" s="38">
        <v>47618</v>
      </c>
      <c r="M1239" s="38"/>
      <c r="N1239" s="36">
        <v>138</v>
      </c>
      <c r="O1239" s="36">
        <v>0</v>
      </c>
      <c r="P1239" s="36">
        <v>11.2</v>
      </c>
      <c r="Q1239" s="36">
        <v>0</v>
      </c>
      <c r="R1239" s="36" t="s">
        <v>458</v>
      </c>
      <c r="S1239" s="36" t="s">
        <v>4272</v>
      </c>
      <c r="T1239" s="36" t="s">
        <v>4272</v>
      </c>
      <c r="U1239" s="36" t="s">
        <v>520</v>
      </c>
      <c r="V1239" s="38" t="s">
        <v>4979</v>
      </c>
      <c r="W1239" s="38">
        <v>45973</v>
      </c>
      <c r="X1239" s="38">
        <v>46253</v>
      </c>
      <c r="Y1239" s="38"/>
      <c r="Z1239" s="36" t="s">
        <v>5855</v>
      </c>
      <c r="AA1239" s="36" t="s">
        <v>462</v>
      </c>
      <c r="AB1239" s="36"/>
      <c r="AC1239" s="36"/>
      <c r="AD1239" s="36"/>
      <c r="AE1239" s="36">
        <v>110009</v>
      </c>
      <c r="AF1239" s="36">
        <v>110008</v>
      </c>
      <c r="AG1239" s="36"/>
    </row>
    <row r="1240" spans="1:33" ht="52.5" customHeight="1" x14ac:dyDescent="0.25">
      <c r="A1240" s="36">
        <v>110020</v>
      </c>
      <c r="B1240" s="36" t="s">
        <v>5856</v>
      </c>
      <c r="C1240" s="36" t="s">
        <v>5856</v>
      </c>
      <c r="D1240" s="36"/>
      <c r="E1240" s="36" t="s">
        <v>4362</v>
      </c>
      <c r="F1240" s="36" t="s">
        <v>5857</v>
      </c>
      <c r="G1240" s="36" t="s">
        <v>440</v>
      </c>
      <c r="H1240" s="36"/>
      <c r="I1240" s="36" t="s">
        <v>195</v>
      </c>
      <c r="J1240" s="36" t="s">
        <v>613</v>
      </c>
      <c r="K1240" s="36" t="s">
        <v>5858</v>
      </c>
      <c r="L1240" s="38">
        <v>47618</v>
      </c>
      <c r="M1240" s="38"/>
      <c r="N1240" s="36">
        <v>345</v>
      </c>
      <c r="O1240" s="36">
        <v>0</v>
      </c>
      <c r="P1240" s="36">
        <v>46.8</v>
      </c>
      <c r="Q1240" s="36">
        <v>0</v>
      </c>
      <c r="R1240" s="36" t="s">
        <v>458</v>
      </c>
      <c r="S1240" s="36" t="s">
        <v>701</v>
      </c>
      <c r="T1240" s="36" t="s">
        <v>615</v>
      </c>
      <c r="U1240" s="36" t="s">
        <v>520</v>
      </c>
      <c r="V1240" s="38" t="s">
        <v>2444</v>
      </c>
      <c r="W1240" s="38"/>
      <c r="X1240" s="38"/>
      <c r="Y1240" s="38"/>
      <c r="Z1240" s="36" t="s">
        <v>5859</v>
      </c>
      <c r="AA1240" s="36" t="s">
        <v>462</v>
      </c>
      <c r="AB1240" s="36"/>
      <c r="AC1240" s="36"/>
      <c r="AD1240" s="36"/>
      <c r="AE1240" s="36">
        <v>110021</v>
      </c>
      <c r="AF1240" s="36">
        <v>110020</v>
      </c>
      <c r="AG1240" s="36"/>
    </row>
    <row r="1241" spans="1:33" ht="52.5" customHeight="1" x14ac:dyDescent="0.25">
      <c r="A1241" s="36">
        <v>110154</v>
      </c>
      <c r="B1241" s="36" t="s">
        <v>5860</v>
      </c>
      <c r="C1241" s="36" t="s">
        <v>5860</v>
      </c>
      <c r="D1241" s="36"/>
      <c r="E1241" s="36" t="s">
        <v>5861</v>
      </c>
      <c r="F1241" s="36" t="s">
        <v>3189</v>
      </c>
      <c r="G1241" s="36" t="s">
        <v>440</v>
      </c>
      <c r="H1241" s="36"/>
      <c r="I1241" s="36" t="s">
        <v>195</v>
      </c>
      <c r="J1241" s="36" t="s">
        <v>613</v>
      </c>
      <c r="K1241" s="36" t="s">
        <v>5862</v>
      </c>
      <c r="L1241" s="38">
        <v>47618</v>
      </c>
      <c r="M1241" s="38"/>
      <c r="N1241" s="36">
        <v>345</v>
      </c>
      <c r="O1241" s="36">
        <v>0</v>
      </c>
      <c r="P1241" s="36">
        <v>52.2</v>
      </c>
      <c r="Q1241" s="36">
        <v>0</v>
      </c>
      <c r="R1241" s="36" t="s">
        <v>458</v>
      </c>
      <c r="S1241" s="36" t="s">
        <v>955</v>
      </c>
      <c r="T1241" s="36" t="s">
        <v>701</v>
      </c>
      <c r="U1241" s="36" t="s">
        <v>520</v>
      </c>
      <c r="V1241" s="38" t="s">
        <v>5863</v>
      </c>
      <c r="W1241" s="38"/>
      <c r="X1241" s="38"/>
      <c r="Y1241" s="38"/>
      <c r="Z1241" s="36" t="s">
        <v>5864</v>
      </c>
      <c r="AA1241" s="36" t="s">
        <v>462</v>
      </c>
      <c r="AB1241" s="36"/>
      <c r="AC1241" s="36"/>
      <c r="AD1241" s="36"/>
      <c r="AE1241" s="36">
        <v>110155</v>
      </c>
      <c r="AF1241" s="36">
        <v>110154</v>
      </c>
      <c r="AG1241" s="36"/>
    </row>
    <row r="1242" spans="1:33" ht="52.5" customHeight="1" x14ac:dyDescent="0.25">
      <c r="A1242" s="36">
        <v>110274</v>
      </c>
      <c r="B1242" s="36" t="s">
        <v>5865</v>
      </c>
      <c r="C1242" s="36" t="s">
        <v>5866</v>
      </c>
      <c r="D1242" s="36"/>
      <c r="E1242" s="36" t="s">
        <v>5867</v>
      </c>
      <c r="F1242" s="36" t="s">
        <v>5868</v>
      </c>
      <c r="G1242" s="36" t="s">
        <v>440</v>
      </c>
      <c r="H1242" s="36"/>
      <c r="I1242" s="36" t="s">
        <v>195</v>
      </c>
      <c r="J1242" s="36" t="s">
        <v>768</v>
      </c>
      <c r="K1242" s="36" t="s">
        <v>5869</v>
      </c>
      <c r="L1242" s="38">
        <v>47618</v>
      </c>
      <c r="M1242" s="38"/>
      <c r="N1242" s="36">
        <v>138</v>
      </c>
      <c r="O1242" s="36">
        <v>16.399999999999999</v>
      </c>
      <c r="P1242" s="36">
        <v>0</v>
      </c>
      <c r="Q1242" s="36">
        <v>0</v>
      </c>
      <c r="R1242" s="36" t="s">
        <v>458</v>
      </c>
      <c r="S1242" s="36" t="s">
        <v>1946</v>
      </c>
      <c r="T1242" s="36" t="s">
        <v>706</v>
      </c>
      <c r="U1242" s="36" t="s">
        <v>520</v>
      </c>
      <c r="V1242" s="38" t="s">
        <v>4240</v>
      </c>
      <c r="W1242" s="38">
        <v>45979</v>
      </c>
      <c r="X1242" s="38">
        <v>46160</v>
      </c>
      <c r="Y1242" s="38"/>
      <c r="Z1242" s="36" t="s">
        <v>5870</v>
      </c>
      <c r="AA1242" s="36" t="s">
        <v>462</v>
      </c>
      <c r="AB1242" s="36"/>
      <c r="AC1242" s="36"/>
      <c r="AD1242" s="36"/>
      <c r="AE1242" s="36">
        <v>112116</v>
      </c>
      <c r="AF1242" s="36">
        <v>110274</v>
      </c>
      <c r="AG1242" s="36" t="s">
        <v>5871</v>
      </c>
    </row>
    <row r="1243" spans="1:33" ht="52.5" customHeight="1" x14ac:dyDescent="0.25">
      <c r="A1243" s="36">
        <v>109894</v>
      </c>
      <c r="B1243" s="36" t="s">
        <v>5872</v>
      </c>
      <c r="C1243" s="36" t="s">
        <v>5872</v>
      </c>
      <c r="D1243" s="36"/>
      <c r="E1243" s="36" t="s">
        <v>5873</v>
      </c>
      <c r="F1243" s="36" t="s">
        <v>5042</v>
      </c>
      <c r="G1243" s="36" t="s">
        <v>496</v>
      </c>
      <c r="H1243" s="36"/>
      <c r="I1243" s="36" t="s">
        <v>195</v>
      </c>
      <c r="J1243" s="36" t="s">
        <v>613</v>
      </c>
      <c r="K1243" s="36" t="s">
        <v>5874</v>
      </c>
      <c r="L1243" s="38">
        <v>47618</v>
      </c>
      <c r="M1243" s="38"/>
      <c r="N1243" s="36">
        <v>138</v>
      </c>
      <c r="O1243" s="36">
        <v>0</v>
      </c>
      <c r="P1243" s="36">
        <v>13.4</v>
      </c>
      <c r="Q1243" s="36">
        <v>0</v>
      </c>
      <c r="R1243" s="36" t="s">
        <v>458</v>
      </c>
      <c r="S1243" s="36" t="s">
        <v>1173</v>
      </c>
      <c r="T1243" s="36" t="s">
        <v>991</v>
      </c>
      <c r="U1243" s="36" t="s">
        <v>520</v>
      </c>
      <c r="V1243" s="38"/>
      <c r="W1243" s="38"/>
      <c r="X1243" s="38"/>
      <c r="Y1243" s="38"/>
      <c r="Z1243" s="36"/>
      <c r="AA1243" s="36" t="s">
        <v>462</v>
      </c>
      <c r="AB1243" s="36"/>
      <c r="AC1243" s="36"/>
      <c r="AD1243" s="36"/>
      <c r="AE1243" s="36">
        <v>109895</v>
      </c>
      <c r="AF1243" s="36">
        <v>109894</v>
      </c>
      <c r="AG1243" s="36"/>
    </row>
    <row r="1244" spans="1:33" ht="52.5" customHeight="1" x14ac:dyDescent="0.25">
      <c r="A1244" s="36">
        <v>109872</v>
      </c>
      <c r="B1244" s="36" t="s">
        <v>5875</v>
      </c>
      <c r="C1244" s="36" t="s">
        <v>5875</v>
      </c>
      <c r="D1244" s="36"/>
      <c r="E1244" s="36" t="s">
        <v>2387</v>
      </c>
      <c r="F1244" s="36" t="s">
        <v>2387</v>
      </c>
      <c r="G1244" s="36" t="s">
        <v>496</v>
      </c>
      <c r="H1244" s="36"/>
      <c r="I1244" s="36" t="s">
        <v>195</v>
      </c>
      <c r="J1244" s="36" t="s">
        <v>613</v>
      </c>
      <c r="K1244" s="36" t="s">
        <v>5876</v>
      </c>
      <c r="L1244" s="38">
        <v>47618</v>
      </c>
      <c r="M1244" s="38"/>
      <c r="N1244" s="36">
        <v>138</v>
      </c>
      <c r="O1244" s="36">
        <v>0</v>
      </c>
      <c r="P1244" s="36">
        <v>0</v>
      </c>
      <c r="Q1244" s="36">
        <v>0</v>
      </c>
      <c r="R1244" s="36" t="s">
        <v>458</v>
      </c>
      <c r="S1244" s="36" t="s">
        <v>701</v>
      </c>
      <c r="T1244" s="36" t="s">
        <v>701</v>
      </c>
      <c r="U1244" s="36" t="s">
        <v>460</v>
      </c>
      <c r="V1244" s="38"/>
      <c r="W1244" s="38"/>
      <c r="X1244" s="38"/>
      <c r="Y1244" s="38"/>
      <c r="Z1244" s="36"/>
      <c r="AA1244" s="36" t="s">
        <v>462</v>
      </c>
      <c r="AB1244" s="36"/>
      <c r="AC1244" s="36"/>
      <c r="AD1244" s="36"/>
      <c r="AE1244" s="36">
        <v>109873</v>
      </c>
      <c r="AF1244" s="36">
        <v>109872</v>
      </c>
      <c r="AG1244" s="36"/>
    </row>
    <row r="1245" spans="1:33" ht="52.5" customHeight="1" x14ac:dyDescent="0.25">
      <c r="A1245" s="36">
        <v>110138</v>
      </c>
      <c r="B1245" s="36" t="s">
        <v>5877</v>
      </c>
      <c r="C1245" s="36" t="s">
        <v>5878</v>
      </c>
      <c r="D1245" s="36"/>
      <c r="E1245" s="36" t="s">
        <v>4515</v>
      </c>
      <c r="F1245" s="36" t="s">
        <v>5879</v>
      </c>
      <c r="G1245" s="36" t="s">
        <v>496</v>
      </c>
      <c r="H1245" s="36"/>
      <c r="I1245" s="36" t="s">
        <v>473</v>
      </c>
      <c r="J1245" s="36" t="s">
        <v>3346</v>
      </c>
      <c r="K1245" s="36"/>
      <c r="L1245" s="38">
        <v>47618</v>
      </c>
      <c r="M1245" s="38"/>
      <c r="N1245" s="36">
        <v>138</v>
      </c>
      <c r="O1245" s="36">
        <v>0</v>
      </c>
      <c r="P1245" s="36">
        <v>6.73</v>
      </c>
      <c r="Q1245" s="36">
        <v>0</v>
      </c>
      <c r="R1245" s="36" t="s">
        <v>458</v>
      </c>
      <c r="S1245" s="36" t="s">
        <v>978</v>
      </c>
      <c r="T1245" s="36" t="s">
        <v>978</v>
      </c>
      <c r="U1245" s="36" t="s">
        <v>460</v>
      </c>
      <c r="V1245" s="38"/>
      <c r="W1245" s="38"/>
      <c r="X1245" s="38"/>
      <c r="Y1245" s="38"/>
      <c r="Z1245" s="36"/>
      <c r="AA1245" s="36" t="s">
        <v>462</v>
      </c>
      <c r="AB1245" s="36"/>
      <c r="AC1245" s="36"/>
      <c r="AD1245" s="36"/>
      <c r="AE1245" s="36">
        <v>110139</v>
      </c>
      <c r="AF1245" s="36">
        <v>110138</v>
      </c>
      <c r="AG1245" s="36"/>
    </row>
    <row r="1246" spans="1:33" ht="52.5" customHeight="1" x14ac:dyDescent="0.25">
      <c r="A1246" s="36">
        <v>6287</v>
      </c>
      <c r="B1246" s="36" t="s">
        <v>5880</v>
      </c>
      <c r="C1246" s="36" t="s">
        <v>5881</v>
      </c>
      <c r="D1246" s="36"/>
      <c r="E1246" s="36" t="s">
        <v>5882</v>
      </c>
      <c r="F1246" s="36" t="s">
        <v>5883</v>
      </c>
      <c r="G1246" s="36" t="s">
        <v>496</v>
      </c>
      <c r="H1246" s="36"/>
      <c r="I1246" s="36" t="s">
        <v>195</v>
      </c>
      <c r="J1246" s="36" t="s">
        <v>1040</v>
      </c>
      <c r="K1246" s="36" t="s">
        <v>5884</v>
      </c>
      <c r="L1246" s="38">
        <v>47618</v>
      </c>
      <c r="M1246" s="38"/>
      <c r="N1246" s="36">
        <v>345</v>
      </c>
      <c r="O1246" s="36">
        <v>0</v>
      </c>
      <c r="P1246" s="36">
        <v>11.2</v>
      </c>
      <c r="Q1246" s="36">
        <v>0</v>
      </c>
      <c r="R1246" s="36" t="s">
        <v>458</v>
      </c>
      <c r="S1246" s="36" t="s">
        <v>1041</v>
      </c>
      <c r="T1246" s="36" t="s">
        <v>1041</v>
      </c>
      <c r="U1246" s="36" t="s">
        <v>475</v>
      </c>
      <c r="V1246" s="38"/>
      <c r="W1246" s="38"/>
      <c r="X1246" s="38"/>
      <c r="Y1246" s="38"/>
      <c r="Z1246" s="36" t="s">
        <v>5885</v>
      </c>
      <c r="AA1246" s="36" t="s">
        <v>462</v>
      </c>
      <c r="AB1246" s="36"/>
      <c r="AC1246" s="36"/>
      <c r="AD1246" s="36"/>
      <c r="AE1246" s="36">
        <v>14016</v>
      </c>
      <c r="AF1246" s="36">
        <v>6287</v>
      </c>
      <c r="AG1246" s="36"/>
    </row>
    <row r="1247" spans="1:33" ht="52.5" customHeight="1" x14ac:dyDescent="0.25">
      <c r="A1247" s="36">
        <v>80579</v>
      </c>
      <c r="B1247" s="36" t="s">
        <v>5886</v>
      </c>
      <c r="C1247" s="36" t="s">
        <v>5887</v>
      </c>
      <c r="D1247" s="36" t="s">
        <v>5888</v>
      </c>
      <c r="E1247" s="36" t="s">
        <v>5803</v>
      </c>
      <c r="F1247" s="36" t="s">
        <v>5889</v>
      </c>
      <c r="G1247" s="36" t="s">
        <v>440</v>
      </c>
      <c r="H1247" s="36" t="s">
        <v>5890</v>
      </c>
      <c r="I1247" s="36" t="s">
        <v>574</v>
      </c>
      <c r="J1247" s="36" t="s">
        <v>2905</v>
      </c>
      <c r="K1247" s="36"/>
      <c r="L1247" s="38">
        <v>47618</v>
      </c>
      <c r="M1247" s="38"/>
      <c r="N1247" s="36">
        <v>138</v>
      </c>
      <c r="O1247" s="36">
        <v>0</v>
      </c>
      <c r="P1247" s="36">
        <v>18.100000000000001</v>
      </c>
      <c r="Q1247" s="36">
        <v>0</v>
      </c>
      <c r="R1247" s="36" t="s">
        <v>458</v>
      </c>
      <c r="S1247" s="36" t="s">
        <v>732</v>
      </c>
      <c r="T1247" s="36" t="s">
        <v>841</v>
      </c>
      <c r="U1247" s="36" t="s">
        <v>475</v>
      </c>
      <c r="V1247" s="38" t="s">
        <v>2906</v>
      </c>
      <c r="W1247" s="38">
        <v>44986</v>
      </c>
      <c r="X1247" s="38">
        <v>45008</v>
      </c>
      <c r="Y1247" s="38"/>
      <c r="Z1247" s="36" t="s">
        <v>5891</v>
      </c>
      <c r="AA1247" s="36" t="s">
        <v>462</v>
      </c>
      <c r="AB1247" s="36" t="s">
        <v>478</v>
      </c>
      <c r="AC1247" s="36"/>
      <c r="AD1247" s="36"/>
      <c r="AE1247" s="36">
        <v>80580</v>
      </c>
      <c r="AF1247" s="36">
        <v>80579</v>
      </c>
      <c r="AG1247" s="36"/>
    </row>
    <row r="1248" spans="1:33" ht="52.5" customHeight="1" x14ac:dyDescent="0.25">
      <c r="A1248" s="36">
        <v>87770</v>
      </c>
      <c r="B1248" s="36" t="s">
        <v>5892</v>
      </c>
      <c r="C1248" s="36" t="s">
        <v>5892</v>
      </c>
      <c r="D1248" s="36"/>
      <c r="E1248" s="36" t="s">
        <v>5893</v>
      </c>
      <c r="F1248" s="36" t="s">
        <v>5893</v>
      </c>
      <c r="G1248" s="36" t="s">
        <v>440</v>
      </c>
      <c r="H1248" s="36"/>
      <c r="I1248" s="36" t="s">
        <v>195</v>
      </c>
      <c r="J1248" s="36" t="s">
        <v>613</v>
      </c>
      <c r="K1248" s="36" t="s">
        <v>5894</v>
      </c>
      <c r="L1248" s="38">
        <v>47618</v>
      </c>
      <c r="M1248" s="38"/>
      <c r="N1248" s="36">
        <v>138</v>
      </c>
      <c r="O1248" s="36">
        <v>0</v>
      </c>
      <c r="P1248" s="36">
        <v>0</v>
      </c>
      <c r="Q1248" s="36">
        <v>0</v>
      </c>
      <c r="R1248" s="36" t="s">
        <v>1193</v>
      </c>
      <c r="S1248" s="36" t="s">
        <v>1132</v>
      </c>
      <c r="T1248" s="36" t="s">
        <v>1132</v>
      </c>
      <c r="U1248" s="36" t="s">
        <v>460</v>
      </c>
      <c r="V1248" s="38"/>
      <c r="W1248" s="38"/>
      <c r="X1248" s="38"/>
      <c r="Y1248" s="38"/>
      <c r="Z1248" s="36">
        <v>3677</v>
      </c>
      <c r="AA1248" s="36" t="s">
        <v>462</v>
      </c>
      <c r="AB1248" s="36"/>
      <c r="AC1248" s="36"/>
      <c r="AD1248" s="36"/>
      <c r="AE1248" s="36">
        <v>87771</v>
      </c>
      <c r="AF1248" s="36">
        <v>87770</v>
      </c>
      <c r="AG1248" s="36"/>
    </row>
    <row r="1249" spans="1:33" ht="52.5" customHeight="1" x14ac:dyDescent="0.25">
      <c r="A1249" s="36">
        <v>99605</v>
      </c>
      <c r="B1249" s="36" t="s">
        <v>5895</v>
      </c>
      <c r="C1249" s="36" t="s">
        <v>5895</v>
      </c>
      <c r="D1249" s="36"/>
      <c r="E1249" s="36" t="s">
        <v>5896</v>
      </c>
      <c r="F1249" s="36" t="s">
        <v>5896</v>
      </c>
      <c r="G1249" s="36" t="s">
        <v>440</v>
      </c>
      <c r="H1249" s="36"/>
      <c r="I1249" s="36" t="s">
        <v>195</v>
      </c>
      <c r="J1249" s="36" t="s">
        <v>613</v>
      </c>
      <c r="K1249" s="36" t="s">
        <v>3185</v>
      </c>
      <c r="L1249" s="38">
        <v>47618</v>
      </c>
      <c r="M1249" s="38"/>
      <c r="N1249" s="36">
        <v>138</v>
      </c>
      <c r="O1249" s="36">
        <v>0</v>
      </c>
      <c r="P1249" s="36">
        <v>0</v>
      </c>
      <c r="Q1249" s="36">
        <v>0</v>
      </c>
      <c r="R1249" s="36" t="s">
        <v>458</v>
      </c>
      <c r="S1249" s="36" t="s">
        <v>459</v>
      </c>
      <c r="T1249" s="36" t="s">
        <v>459</v>
      </c>
      <c r="U1249" s="36" t="s">
        <v>460</v>
      </c>
      <c r="V1249" s="38"/>
      <c r="W1249" s="38"/>
      <c r="X1249" s="38"/>
      <c r="Y1249" s="38"/>
      <c r="Z1249" s="36" t="s">
        <v>5897</v>
      </c>
      <c r="AA1249" s="36" t="s">
        <v>462</v>
      </c>
      <c r="AB1249" s="36"/>
      <c r="AC1249" s="36"/>
      <c r="AD1249" s="36"/>
      <c r="AE1249" s="36">
        <v>99606</v>
      </c>
      <c r="AF1249" s="36">
        <v>99605</v>
      </c>
      <c r="AG1249" s="36"/>
    </row>
    <row r="1250" spans="1:33" ht="52.5" customHeight="1" x14ac:dyDescent="0.25">
      <c r="A1250" s="36">
        <v>102795</v>
      </c>
      <c r="B1250" s="36" t="s">
        <v>5898</v>
      </c>
      <c r="C1250" s="36" t="s">
        <v>5899</v>
      </c>
      <c r="D1250" s="36"/>
      <c r="E1250" s="36" t="s">
        <v>5900</v>
      </c>
      <c r="F1250" s="36" t="s">
        <v>5901</v>
      </c>
      <c r="G1250" s="36" t="s">
        <v>440</v>
      </c>
      <c r="H1250" s="36"/>
      <c r="I1250" s="36" t="s">
        <v>192</v>
      </c>
      <c r="J1250" s="36" t="s">
        <v>2257</v>
      </c>
      <c r="K1250" s="36" t="s">
        <v>5902</v>
      </c>
      <c r="L1250" s="38">
        <v>47618</v>
      </c>
      <c r="M1250" s="38"/>
      <c r="N1250" s="36">
        <v>345</v>
      </c>
      <c r="O1250" s="36">
        <v>16.27</v>
      </c>
      <c r="P1250" s="36">
        <v>16.27</v>
      </c>
      <c r="Q1250" s="36">
        <v>0</v>
      </c>
      <c r="R1250" s="36" t="s">
        <v>458</v>
      </c>
      <c r="S1250" s="36" t="s">
        <v>2239</v>
      </c>
      <c r="T1250" s="36" t="s">
        <v>1092</v>
      </c>
      <c r="U1250" s="36" t="s">
        <v>520</v>
      </c>
      <c r="V1250" s="38"/>
      <c r="W1250" s="38"/>
      <c r="X1250" s="38"/>
      <c r="Y1250" s="38"/>
      <c r="Z1250" s="36" t="s">
        <v>5903</v>
      </c>
      <c r="AA1250" s="36" t="s">
        <v>462</v>
      </c>
      <c r="AB1250" s="36"/>
      <c r="AC1250" s="36"/>
      <c r="AD1250" s="36"/>
      <c r="AE1250" s="36">
        <v>102796</v>
      </c>
      <c r="AF1250" s="36">
        <v>102795</v>
      </c>
      <c r="AG1250" s="36"/>
    </row>
    <row r="1251" spans="1:33" ht="52.5" customHeight="1" x14ac:dyDescent="0.25">
      <c r="A1251" s="36">
        <v>102795</v>
      </c>
      <c r="B1251" s="36" t="s">
        <v>5898</v>
      </c>
      <c r="C1251" s="36" t="s">
        <v>5899</v>
      </c>
      <c r="D1251" s="36"/>
      <c r="E1251" s="36" t="s">
        <v>5900</v>
      </c>
      <c r="F1251" s="36" t="s">
        <v>5901</v>
      </c>
      <c r="G1251" s="36" t="s">
        <v>440</v>
      </c>
      <c r="H1251" s="36"/>
      <c r="I1251" s="36" t="s">
        <v>192</v>
      </c>
      <c r="J1251" s="36" t="s">
        <v>2257</v>
      </c>
      <c r="K1251" s="36" t="s">
        <v>5902</v>
      </c>
      <c r="L1251" s="38">
        <v>47618</v>
      </c>
      <c r="M1251" s="38"/>
      <c r="N1251" s="36">
        <v>345</v>
      </c>
      <c r="O1251" s="36">
        <v>16.27</v>
      </c>
      <c r="P1251" s="36">
        <v>16.27</v>
      </c>
      <c r="Q1251" s="36">
        <v>0</v>
      </c>
      <c r="R1251" s="36" t="s">
        <v>458</v>
      </c>
      <c r="S1251" s="36" t="s">
        <v>2239</v>
      </c>
      <c r="T1251" s="36" t="s">
        <v>1092</v>
      </c>
      <c r="U1251" s="36" t="s">
        <v>520</v>
      </c>
      <c r="V1251" s="38"/>
      <c r="W1251" s="38"/>
      <c r="X1251" s="38"/>
      <c r="Y1251" s="38"/>
      <c r="Z1251" s="36" t="s">
        <v>5903</v>
      </c>
      <c r="AA1251" s="36" t="s">
        <v>462</v>
      </c>
      <c r="AB1251" s="36"/>
      <c r="AC1251" s="36"/>
      <c r="AD1251" s="36"/>
      <c r="AE1251" s="36">
        <v>102796</v>
      </c>
      <c r="AF1251" s="36">
        <v>102795</v>
      </c>
      <c r="AG1251" s="36"/>
    </row>
    <row r="1252" spans="1:33" ht="52.5" customHeight="1" x14ac:dyDescent="0.25">
      <c r="A1252" s="36">
        <v>103782</v>
      </c>
      <c r="B1252" s="36" t="s">
        <v>5904</v>
      </c>
      <c r="C1252" s="36" t="s">
        <v>5905</v>
      </c>
      <c r="D1252" s="36"/>
      <c r="E1252" s="36" t="s">
        <v>2287</v>
      </c>
      <c r="F1252" s="36" t="s">
        <v>2236</v>
      </c>
      <c r="G1252" s="36" t="s">
        <v>440</v>
      </c>
      <c r="H1252" s="36"/>
      <c r="I1252" s="36" t="s">
        <v>195</v>
      </c>
      <c r="J1252" s="36" t="s">
        <v>613</v>
      </c>
      <c r="K1252" s="36" t="s">
        <v>5906</v>
      </c>
      <c r="L1252" s="38">
        <v>47618</v>
      </c>
      <c r="M1252" s="38"/>
      <c r="N1252" s="36">
        <v>765</v>
      </c>
      <c r="O1252" s="36">
        <v>57.6</v>
      </c>
      <c r="P1252" s="36">
        <v>0</v>
      </c>
      <c r="Q1252" s="36">
        <v>0</v>
      </c>
      <c r="R1252" s="36" t="s">
        <v>458</v>
      </c>
      <c r="S1252" s="36" t="s">
        <v>2267</v>
      </c>
      <c r="T1252" s="36" t="s">
        <v>781</v>
      </c>
      <c r="U1252" s="36" t="s">
        <v>520</v>
      </c>
      <c r="V1252" s="38" t="s">
        <v>5907</v>
      </c>
      <c r="W1252" s="38"/>
      <c r="X1252" s="38"/>
      <c r="Y1252" s="38"/>
      <c r="Z1252" s="36" t="s">
        <v>5908</v>
      </c>
      <c r="AA1252" s="36" t="s">
        <v>462</v>
      </c>
      <c r="AB1252" s="36"/>
      <c r="AC1252" s="36"/>
      <c r="AD1252" s="36"/>
      <c r="AE1252" s="36">
        <v>103783</v>
      </c>
      <c r="AF1252" s="36">
        <v>103782</v>
      </c>
      <c r="AG1252" s="36"/>
    </row>
    <row r="1253" spans="1:33" ht="52.5" customHeight="1" x14ac:dyDescent="0.25">
      <c r="A1253" s="36">
        <v>4320</v>
      </c>
      <c r="B1253" s="36" t="s">
        <v>5909</v>
      </c>
      <c r="C1253" s="36" t="s">
        <v>5910</v>
      </c>
      <c r="D1253" s="36"/>
      <c r="E1253" s="36" t="s">
        <v>1369</v>
      </c>
      <c r="F1253" s="36" t="s">
        <v>5911</v>
      </c>
      <c r="G1253" s="36"/>
      <c r="H1253" s="36"/>
      <c r="I1253" s="36" t="s">
        <v>972</v>
      </c>
      <c r="J1253" s="36" t="s">
        <v>484</v>
      </c>
      <c r="K1253" s="36" t="s">
        <v>5912</v>
      </c>
      <c r="L1253" s="38">
        <v>47633</v>
      </c>
      <c r="M1253" s="38"/>
      <c r="N1253" s="36">
        <v>138</v>
      </c>
      <c r="O1253" s="36">
        <v>0</v>
      </c>
      <c r="P1253" s="36">
        <v>0</v>
      </c>
      <c r="Q1253" s="36">
        <v>0</v>
      </c>
      <c r="R1253" s="36" t="s">
        <v>458</v>
      </c>
      <c r="S1253" s="36" t="s">
        <v>519</v>
      </c>
      <c r="T1253" s="36" t="s">
        <v>519</v>
      </c>
      <c r="U1253" s="36" t="s">
        <v>460</v>
      </c>
      <c r="V1253" s="38"/>
      <c r="W1253" s="38"/>
      <c r="X1253" s="38"/>
      <c r="Y1253" s="38"/>
      <c r="Z1253" s="36" t="s">
        <v>5913</v>
      </c>
      <c r="AA1253" s="36" t="s">
        <v>462</v>
      </c>
      <c r="AB1253" s="36" t="s">
        <v>462</v>
      </c>
      <c r="AC1253" s="36"/>
      <c r="AD1253" s="36"/>
      <c r="AE1253" s="36">
        <v>11872</v>
      </c>
      <c r="AF1253" s="36">
        <v>4320</v>
      </c>
      <c r="AG1253" s="36"/>
    </row>
    <row r="1254" spans="1:33" ht="52.5" customHeight="1" x14ac:dyDescent="0.25">
      <c r="A1254" s="36" t="s">
        <v>5914</v>
      </c>
      <c r="B1254" s="36" t="s">
        <v>5915</v>
      </c>
      <c r="C1254" s="36" t="s">
        <v>5916</v>
      </c>
      <c r="D1254" s="36"/>
      <c r="E1254" s="36" t="s">
        <v>2688</v>
      </c>
      <c r="F1254" s="36"/>
      <c r="G1254" s="36" t="s">
        <v>440</v>
      </c>
      <c r="H1254" s="36"/>
      <c r="I1254" s="36" t="s">
        <v>57</v>
      </c>
      <c r="J1254" s="36" t="s">
        <v>466</v>
      </c>
      <c r="K1254" s="36"/>
      <c r="L1254" s="38">
        <v>47634</v>
      </c>
      <c r="M1254" s="38"/>
      <c r="N1254" s="36">
        <v>345</v>
      </c>
      <c r="O1254" s="36">
        <v>0</v>
      </c>
      <c r="P1254" s="36">
        <v>0</v>
      </c>
      <c r="Q1254" s="36">
        <v>0</v>
      </c>
      <c r="R1254" s="36" t="s">
        <v>458</v>
      </c>
      <c r="S1254" s="36" t="s">
        <v>467</v>
      </c>
      <c r="T1254" s="36" t="s">
        <v>467</v>
      </c>
      <c r="U1254" s="36" t="s">
        <v>460</v>
      </c>
      <c r="V1254" s="38"/>
      <c r="W1254" s="38"/>
      <c r="X1254" s="38"/>
      <c r="Y1254" s="38"/>
      <c r="Z1254" s="36"/>
      <c r="AA1254" s="36" t="s">
        <v>462</v>
      </c>
      <c r="AB1254" s="36"/>
      <c r="AC1254" s="36"/>
      <c r="AD1254" s="36"/>
      <c r="AE1254" s="36">
        <v>109636</v>
      </c>
      <c r="AF1254" s="36">
        <v>109635</v>
      </c>
      <c r="AG1254" s="36"/>
    </row>
    <row r="1255" spans="1:33" ht="52.5" customHeight="1" x14ac:dyDescent="0.25">
      <c r="A1255" s="36">
        <v>90027</v>
      </c>
      <c r="B1255" s="36" t="s">
        <v>5917</v>
      </c>
      <c r="C1255" s="36" t="s">
        <v>5918</v>
      </c>
      <c r="D1255" s="36" t="s">
        <v>1589</v>
      </c>
      <c r="E1255" s="36" t="s">
        <v>5919</v>
      </c>
      <c r="F1255" s="36" t="s">
        <v>5920</v>
      </c>
      <c r="G1255" s="36" t="s">
        <v>440</v>
      </c>
      <c r="H1255" s="36" t="s">
        <v>5921</v>
      </c>
      <c r="I1255" s="36" t="s">
        <v>511</v>
      </c>
      <c r="J1255" s="36" t="s">
        <v>5922</v>
      </c>
      <c r="K1255" s="36"/>
      <c r="L1255" s="38">
        <v>47634</v>
      </c>
      <c r="M1255" s="38"/>
      <c r="N1255" s="36">
        <v>69</v>
      </c>
      <c r="O1255" s="36">
        <v>0</v>
      </c>
      <c r="P1255" s="36">
        <v>12.96</v>
      </c>
      <c r="Q1255" s="36">
        <v>0</v>
      </c>
      <c r="R1255" s="36" t="s">
        <v>458</v>
      </c>
      <c r="S1255" s="36" t="s">
        <v>4019</v>
      </c>
      <c r="T1255" s="36" t="s">
        <v>4467</v>
      </c>
      <c r="U1255" s="36" t="s">
        <v>460</v>
      </c>
      <c r="V1255" s="38"/>
      <c r="W1255" s="38"/>
      <c r="X1255" s="38"/>
      <c r="Y1255" s="38"/>
      <c r="Z1255" s="36" t="s">
        <v>5923</v>
      </c>
      <c r="AA1255" s="36" t="s">
        <v>462</v>
      </c>
      <c r="AB1255" s="36" t="s">
        <v>478</v>
      </c>
      <c r="AC1255" s="36"/>
      <c r="AD1255" s="36"/>
      <c r="AE1255" s="36">
        <v>92899</v>
      </c>
      <c r="AF1255" s="36">
        <v>90027</v>
      </c>
      <c r="AG1255" s="36"/>
    </row>
    <row r="1256" spans="1:33" ht="52.5" customHeight="1" x14ac:dyDescent="0.25">
      <c r="A1256" s="36" t="s">
        <v>5924</v>
      </c>
      <c r="B1256" s="36" t="s">
        <v>5915</v>
      </c>
      <c r="C1256" s="36" t="s">
        <v>5925</v>
      </c>
      <c r="D1256" s="36"/>
      <c r="E1256" s="36" t="s">
        <v>2688</v>
      </c>
      <c r="F1256" s="36"/>
      <c r="G1256" s="36" t="s">
        <v>440</v>
      </c>
      <c r="H1256" s="36"/>
      <c r="I1256" s="36" t="s">
        <v>57</v>
      </c>
      <c r="J1256" s="36" t="s">
        <v>466</v>
      </c>
      <c r="K1256" s="36"/>
      <c r="L1256" s="38">
        <v>47634</v>
      </c>
      <c r="M1256" s="38"/>
      <c r="N1256" s="36">
        <v>345</v>
      </c>
      <c r="O1256" s="36">
        <v>0</v>
      </c>
      <c r="P1256" s="36">
        <v>0</v>
      </c>
      <c r="Q1256" s="36">
        <v>0</v>
      </c>
      <c r="R1256" s="36" t="s">
        <v>458</v>
      </c>
      <c r="S1256" s="36" t="s">
        <v>467</v>
      </c>
      <c r="T1256" s="36" t="s">
        <v>467</v>
      </c>
      <c r="U1256" s="36" t="s">
        <v>460</v>
      </c>
      <c r="V1256" s="38"/>
      <c r="W1256" s="38"/>
      <c r="X1256" s="38"/>
      <c r="Y1256" s="38"/>
      <c r="Z1256" s="36"/>
      <c r="AA1256" s="36" t="s">
        <v>462</v>
      </c>
      <c r="AB1256" s="36"/>
      <c r="AC1256" s="36"/>
      <c r="AD1256" s="36" t="s">
        <v>1343</v>
      </c>
      <c r="AE1256" s="36">
        <v>109637</v>
      </c>
      <c r="AF1256" s="36">
        <v>109635</v>
      </c>
      <c r="AG1256" s="36"/>
    </row>
    <row r="1257" spans="1:33" ht="52.5" customHeight="1" x14ac:dyDescent="0.25">
      <c r="A1257" s="36" t="s">
        <v>5926</v>
      </c>
      <c r="B1257" s="36" t="s">
        <v>5927</v>
      </c>
      <c r="C1257" s="36" t="s">
        <v>5928</v>
      </c>
      <c r="D1257" s="36"/>
      <c r="E1257" s="36" t="s">
        <v>1369</v>
      </c>
      <c r="F1257" s="36" t="s">
        <v>5911</v>
      </c>
      <c r="G1257" s="36" t="s">
        <v>440</v>
      </c>
      <c r="H1257" s="36"/>
      <c r="I1257" s="36" t="s">
        <v>972</v>
      </c>
      <c r="J1257" s="36" t="s">
        <v>484</v>
      </c>
      <c r="K1257" s="36" t="s">
        <v>5929</v>
      </c>
      <c r="L1257" s="38">
        <v>47634</v>
      </c>
      <c r="M1257" s="38"/>
      <c r="N1257" s="36">
        <v>138</v>
      </c>
      <c r="O1257" s="36">
        <v>0</v>
      </c>
      <c r="P1257" s="36">
        <v>0</v>
      </c>
      <c r="Q1257" s="36">
        <v>0</v>
      </c>
      <c r="R1257" s="36" t="s">
        <v>458</v>
      </c>
      <c r="S1257" s="36" t="s">
        <v>519</v>
      </c>
      <c r="T1257" s="36" t="s">
        <v>519</v>
      </c>
      <c r="U1257" s="36" t="s">
        <v>460</v>
      </c>
      <c r="V1257" s="38"/>
      <c r="W1257" s="38"/>
      <c r="X1257" s="38"/>
      <c r="Y1257" s="38"/>
      <c r="Z1257" s="36" t="s">
        <v>5913</v>
      </c>
      <c r="AA1257" s="36" t="s">
        <v>462</v>
      </c>
      <c r="AB1257" s="36"/>
      <c r="AC1257" s="36"/>
      <c r="AD1257" s="36" t="s">
        <v>3291</v>
      </c>
      <c r="AE1257" s="36">
        <v>9555</v>
      </c>
      <c r="AF1257" s="36">
        <v>2304</v>
      </c>
      <c r="AG1257" s="36"/>
    </row>
    <row r="1258" spans="1:33" ht="52.5" customHeight="1" x14ac:dyDescent="0.25">
      <c r="A1258" s="36" t="s">
        <v>5930</v>
      </c>
      <c r="B1258" s="36" t="s">
        <v>5931</v>
      </c>
      <c r="C1258" s="36" t="s">
        <v>5932</v>
      </c>
      <c r="D1258" s="36"/>
      <c r="E1258" s="36" t="s">
        <v>5933</v>
      </c>
      <c r="F1258" s="36" t="s">
        <v>5934</v>
      </c>
      <c r="G1258" s="36" t="s">
        <v>440</v>
      </c>
      <c r="H1258" s="36"/>
      <c r="I1258" s="36" t="s">
        <v>972</v>
      </c>
      <c r="J1258" s="36" t="s">
        <v>484</v>
      </c>
      <c r="K1258" s="36" t="s">
        <v>5935</v>
      </c>
      <c r="L1258" s="38">
        <v>47634.5</v>
      </c>
      <c r="M1258" s="38"/>
      <c r="N1258" s="36">
        <v>138</v>
      </c>
      <c r="O1258" s="36">
        <v>0</v>
      </c>
      <c r="P1258" s="36">
        <v>0</v>
      </c>
      <c r="Q1258" s="36">
        <v>0</v>
      </c>
      <c r="R1258" s="36" t="s">
        <v>458</v>
      </c>
      <c r="S1258" s="36" t="s">
        <v>519</v>
      </c>
      <c r="T1258" s="36" t="s">
        <v>519</v>
      </c>
      <c r="U1258" s="36" t="s">
        <v>460</v>
      </c>
      <c r="V1258" s="38"/>
      <c r="W1258" s="38"/>
      <c r="X1258" s="38"/>
      <c r="Y1258" s="38"/>
      <c r="Z1258" s="36" t="s">
        <v>5936</v>
      </c>
      <c r="AA1258" s="36" t="s">
        <v>462</v>
      </c>
      <c r="AB1258" s="36" t="s">
        <v>478</v>
      </c>
      <c r="AC1258" s="36"/>
      <c r="AD1258" s="36" t="s">
        <v>3291</v>
      </c>
      <c r="AE1258" s="36">
        <v>9557</v>
      </c>
      <c r="AF1258" s="36">
        <v>2306</v>
      </c>
      <c r="AG1258" s="36"/>
    </row>
    <row r="1259" spans="1:33" ht="52.5" customHeight="1" x14ac:dyDescent="0.25">
      <c r="A1259" s="36">
        <v>110935</v>
      </c>
      <c r="B1259" s="36" t="s">
        <v>5937</v>
      </c>
      <c r="C1259" s="36"/>
      <c r="D1259" s="36"/>
      <c r="E1259" s="36"/>
      <c r="F1259" s="36"/>
      <c r="G1259" s="36" t="s">
        <v>496</v>
      </c>
      <c r="H1259" s="36"/>
      <c r="I1259" s="36" t="s">
        <v>972</v>
      </c>
      <c r="J1259" s="36" t="s">
        <v>484</v>
      </c>
      <c r="K1259" s="36"/>
      <c r="L1259" s="38">
        <v>47635</v>
      </c>
      <c r="M1259" s="38"/>
      <c r="N1259" s="36">
        <v>138</v>
      </c>
      <c r="O1259" s="36">
        <v>0</v>
      </c>
      <c r="P1259" s="36">
        <v>0</v>
      </c>
      <c r="Q1259" s="36">
        <v>0</v>
      </c>
      <c r="R1259" s="36" t="s">
        <v>458</v>
      </c>
      <c r="S1259" s="36"/>
      <c r="T1259" s="36"/>
      <c r="U1259" s="36" t="s">
        <v>475</v>
      </c>
      <c r="V1259" s="38"/>
      <c r="W1259" s="38"/>
      <c r="X1259" s="38"/>
      <c r="Y1259" s="38"/>
      <c r="Z1259" s="36" t="s">
        <v>5938</v>
      </c>
      <c r="AA1259" s="36" t="s">
        <v>478</v>
      </c>
      <c r="AB1259" s="36"/>
      <c r="AC1259" s="36"/>
      <c r="AD1259" s="36"/>
      <c r="AE1259" s="36">
        <v>110936</v>
      </c>
      <c r="AF1259" s="36">
        <v>110935</v>
      </c>
      <c r="AG1259" s="36"/>
    </row>
    <row r="1260" spans="1:33" ht="52.5" customHeight="1" x14ac:dyDescent="0.25">
      <c r="A1260" s="36" t="s">
        <v>5939</v>
      </c>
      <c r="B1260" s="36" t="s">
        <v>5940</v>
      </c>
      <c r="C1260" s="36" t="s">
        <v>5941</v>
      </c>
      <c r="D1260" s="36"/>
      <c r="E1260" s="36" t="s">
        <v>5942</v>
      </c>
      <c r="F1260" s="36" t="s">
        <v>5943</v>
      </c>
      <c r="G1260" s="36" t="s">
        <v>440</v>
      </c>
      <c r="H1260" s="36"/>
      <c r="I1260" s="36" t="s">
        <v>789</v>
      </c>
      <c r="J1260" s="36" t="s">
        <v>790</v>
      </c>
      <c r="K1260" s="36"/>
      <c r="L1260" s="38">
        <v>47635</v>
      </c>
      <c r="M1260" s="38"/>
      <c r="N1260" s="36">
        <v>138</v>
      </c>
      <c r="O1260" s="36">
        <v>0</v>
      </c>
      <c r="P1260" s="36">
        <v>1.1000000000000001</v>
      </c>
      <c r="Q1260" s="36">
        <v>0</v>
      </c>
      <c r="R1260" s="36" t="s">
        <v>458</v>
      </c>
      <c r="S1260" s="36" t="s">
        <v>791</v>
      </c>
      <c r="T1260" s="36"/>
      <c r="U1260" s="36" t="s">
        <v>460</v>
      </c>
      <c r="V1260" s="38"/>
      <c r="W1260" s="38"/>
      <c r="X1260" s="38"/>
      <c r="Y1260" s="38"/>
      <c r="Z1260" s="36" t="s">
        <v>5944</v>
      </c>
      <c r="AA1260" s="36" t="s">
        <v>462</v>
      </c>
      <c r="AB1260" s="36"/>
      <c r="AC1260" s="36"/>
      <c r="AD1260" s="36"/>
      <c r="AE1260" s="36">
        <v>104251</v>
      </c>
      <c r="AF1260" s="36">
        <v>104249</v>
      </c>
      <c r="AG1260" s="36"/>
    </row>
    <row r="1261" spans="1:33" ht="52.5" customHeight="1" x14ac:dyDescent="0.25">
      <c r="A1261" s="36" t="s">
        <v>5945</v>
      </c>
      <c r="B1261" s="36" t="s">
        <v>5940</v>
      </c>
      <c r="C1261" s="36" t="s">
        <v>5946</v>
      </c>
      <c r="D1261" s="36"/>
      <c r="E1261" s="36" t="s">
        <v>5943</v>
      </c>
      <c r="F1261" s="36" t="s">
        <v>5947</v>
      </c>
      <c r="G1261" s="36" t="s">
        <v>440</v>
      </c>
      <c r="H1261" s="36"/>
      <c r="I1261" s="36" t="s">
        <v>789</v>
      </c>
      <c r="J1261" s="36" t="s">
        <v>790</v>
      </c>
      <c r="K1261" s="36"/>
      <c r="L1261" s="38">
        <v>47635</v>
      </c>
      <c r="M1261" s="38"/>
      <c r="N1261" s="36">
        <v>138</v>
      </c>
      <c r="O1261" s="36">
        <v>0</v>
      </c>
      <c r="P1261" s="36">
        <v>1.35</v>
      </c>
      <c r="Q1261" s="36">
        <v>0</v>
      </c>
      <c r="R1261" s="36" t="s">
        <v>458</v>
      </c>
      <c r="S1261" s="36" t="s">
        <v>791</v>
      </c>
      <c r="T1261" s="36" t="s">
        <v>791</v>
      </c>
      <c r="U1261" s="36" t="s">
        <v>460</v>
      </c>
      <c r="V1261" s="38"/>
      <c r="W1261" s="38"/>
      <c r="X1261" s="38"/>
      <c r="Y1261" s="38"/>
      <c r="Z1261" s="36" t="s">
        <v>5948</v>
      </c>
      <c r="AA1261" s="36" t="s">
        <v>462</v>
      </c>
      <c r="AB1261" s="36"/>
      <c r="AC1261" s="36"/>
      <c r="AD1261" s="36"/>
      <c r="AE1261" s="36">
        <v>104250</v>
      </c>
      <c r="AF1261" s="36">
        <v>104249</v>
      </c>
      <c r="AG1261" s="36"/>
    </row>
    <row r="1262" spans="1:33" ht="52.5" customHeight="1" x14ac:dyDescent="0.25">
      <c r="A1262" s="36">
        <v>92282</v>
      </c>
      <c r="B1262" s="36" t="s">
        <v>5949</v>
      </c>
      <c r="C1262" s="36"/>
      <c r="D1262" s="36"/>
      <c r="E1262" s="36"/>
      <c r="F1262" s="36"/>
      <c r="G1262" s="36" t="s">
        <v>440</v>
      </c>
      <c r="H1262" s="36"/>
      <c r="I1262" s="36" t="s">
        <v>154</v>
      </c>
      <c r="J1262" s="36" t="s">
        <v>674</v>
      </c>
      <c r="K1262" s="36"/>
      <c r="L1262" s="38">
        <v>47635</v>
      </c>
      <c r="M1262" s="38"/>
      <c r="N1262" s="36">
        <v>138</v>
      </c>
      <c r="O1262" s="36">
        <v>22.8</v>
      </c>
      <c r="P1262" s="36">
        <v>0</v>
      </c>
      <c r="Q1262" s="36">
        <v>0</v>
      </c>
      <c r="R1262" s="36" t="s">
        <v>458</v>
      </c>
      <c r="S1262" s="36" t="s">
        <v>740</v>
      </c>
      <c r="T1262" s="36" t="s">
        <v>740</v>
      </c>
      <c r="U1262" s="36" t="s">
        <v>934</v>
      </c>
      <c r="V1262" s="38"/>
      <c r="W1262" s="38"/>
      <c r="X1262" s="38"/>
      <c r="Y1262" s="38"/>
      <c r="Z1262" s="36" t="s">
        <v>5950</v>
      </c>
      <c r="AA1262" s="36" t="s">
        <v>462</v>
      </c>
      <c r="AB1262" s="36"/>
      <c r="AC1262" s="36"/>
      <c r="AD1262" s="36"/>
      <c r="AE1262" s="36">
        <v>92283</v>
      </c>
      <c r="AF1262" s="36">
        <v>92282</v>
      </c>
      <c r="AG1262" s="36"/>
    </row>
    <row r="1263" spans="1:33" ht="52.5" customHeight="1" x14ac:dyDescent="0.25">
      <c r="A1263" s="36">
        <v>92276</v>
      </c>
      <c r="B1263" s="36" t="s">
        <v>5951</v>
      </c>
      <c r="C1263" s="36"/>
      <c r="D1263" s="36"/>
      <c r="E1263" s="36"/>
      <c r="F1263" s="36"/>
      <c r="G1263" s="36" t="s">
        <v>440</v>
      </c>
      <c r="H1263" s="36"/>
      <c r="I1263" s="36" t="s">
        <v>154</v>
      </c>
      <c r="J1263" s="36" t="s">
        <v>674</v>
      </c>
      <c r="K1263" s="36" t="s">
        <v>2279</v>
      </c>
      <c r="L1263" s="38">
        <v>47635</v>
      </c>
      <c r="M1263" s="38"/>
      <c r="N1263" s="36">
        <v>345</v>
      </c>
      <c r="O1263" s="36">
        <v>174.84</v>
      </c>
      <c r="P1263" s="36">
        <v>29.81</v>
      </c>
      <c r="Q1263" s="36">
        <v>1500</v>
      </c>
      <c r="R1263" s="36" t="s">
        <v>458</v>
      </c>
      <c r="S1263" s="36" t="s">
        <v>1092</v>
      </c>
      <c r="T1263" s="36" t="s">
        <v>1092</v>
      </c>
      <c r="U1263" s="36" t="s">
        <v>520</v>
      </c>
      <c r="V1263" s="38"/>
      <c r="W1263" s="38"/>
      <c r="X1263" s="38"/>
      <c r="Y1263" s="38"/>
      <c r="Z1263" s="36" t="s">
        <v>5952</v>
      </c>
      <c r="AA1263" s="36" t="s">
        <v>462</v>
      </c>
      <c r="AB1263" s="36"/>
      <c r="AC1263" s="36"/>
      <c r="AD1263" s="36"/>
      <c r="AE1263" s="36">
        <v>92277</v>
      </c>
      <c r="AF1263" s="36">
        <v>92276</v>
      </c>
      <c r="AG1263" s="36"/>
    </row>
    <row r="1264" spans="1:33" ht="52.5" customHeight="1" x14ac:dyDescent="0.25">
      <c r="A1264" s="36">
        <v>110565</v>
      </c>
      <c r="B1264" s="36" t="s">
        <v>5953</v>
      </c>
      <c r="C1264" s="36" t="s">
        <v>5953</v>
      </c>
      <c r="D1264" s="36"/>
      <c r="E1264" s="36" t="s">
        <v>5249</v>
      </c>
      <c r="F1264" s="36" t="s">
        <v>5954</v>
      </c>
      <c r="G1264" s="36" t="s">
        <v>496</v>
      </c>
      <c r="H1264" s="36"/>
      <c r="I1264" s="36" t="s">
        <v>195</v>
      </c>
      <c r="J1264" s="36" t="s">
        <v>4238</v>
      </c>
      <c r="K1264" s="36" t="s">
        <v>5955</v>
      </c>
      <c r="L1264" s="38">
        <v>47635</v>
      </c>
      <c r="M1264" s="38"/>
      <c r="N1264" s="36">
        <v>138</v>
      </c>
      <c r="O1264" s="36">
        <v>0</v>
      </c>
      <c r="P1264" s="36">
        <v>0</v>
      </c>
      <c r="Q1264" s="36">
        <v>0</v>
      </c>
      <c r="R1264" s="36" t="s">
        <v>458</v>
      </c>
      <c r="S1264" s="36" t="s">
        <v>1886</v>
      </c>
      <c r="T1264" s="36" t="s">
        <v>1886</v>
      </c>
      <c r="U1264" s="36" t="s">
        <v>475</v>
      </c>
      <c r="V1264" s="38"/>
      <c r="W1264" s="38"/>
      <c r="X1264" s="38"/>
      <c r="Y1264" s="38"/>
      <c r="Z1264" s="36"/>
      <c r="AA1264" s="36" t="s">
        <v>462</v>
      </c>
      <c r="AB1264" s="36"/>
      <c r="AC1264" s="36"/>
      <c r="AD1264" s="36"/>
      <c r="AE1264" s="36">
        <v>110566</v>
      </c>
      <c r="AF1264" s="36">
        <v>110565</v>
      </c>
      <c r="AG1264" s="36"/>
    </row>
    <row r="1265" spans="1:33" ht="52.5" customHeight="1" x14ac:dyDescent="0.25">
      <c r="A1265" s="36">
        <v>110907</v>
      </c>
      <c r="B1265" s="36" t="s">
        <v>5956</v>
      </c>
      <c r="C1265" s="36" t="s">
        <v>5957</v>
      </c>
      <c r="D1265" s="36"/>
      <c r="E1265" s="36">
        <v>5083</v>
      </c>
      <c r="F1265" s="36">
        <v>5355</v>
      </c>
      <c r="G1265" s="36" t="s">
        <v>496</v>
      </c>
      <c r="H1265" s="36" t="s">
        <v>3664</v>
      </c>
      <c r="I1265" s="36" t="s">
        <v>972</v>
      </c>
      <c r="J1265" s="36" t="s">
        <v>484</v>
      </c>
      <c r="K1265" s="36" t="s">
        <v>3661</v>
      </c>
      <c r="L1265" s="38">
        <v>47635</v>
      </c>
      <c r="M1265" s="38"/>
      <c r="N1265" s="36">
        <v>138</v>
      </c>
      <c r="O1265" s="36">
        <v>6</v>
      </c>
      <c r="P1265" s="36">
        <v>6</v>
      </c>
      <c r="Q1265" s="36">
        <v>0</v>
      </c>
      <c r="R1265" s="36" t="s">
        <v>458</v>
      </c>
      <c r="S1265" s="36" t="s">
        <v>631</v>
      </c>
      <c r="T1265" s="36" t="s">
        <v>631</v>
      </c>
      <c r="U1265" s="36" t="s">
        <v>475</v>
      </c>
      <c r="V1265" s="38"/>
      <c r="W1265" s="38"/>
      <c r="X1265" s="38"/>
      <c r="Y1265" s="38"/>
      <c r="Z1265" s="36" t="s">
        <v>5958</v>
      </c>
      <c r="AA1265" s="36" t="s">
        <v>478</v>
      </c>
      <c r="AB1265" s="36"/>
      <c r="AC1265" s="36"/>
      <c r="AD1265" s="36"/>
      <c r="AE1265" s="36">
        <v>110908</v>
      </c>
      <c r="AF1265" s="36">
        <v>110907</v>
      </c>
      <c r="AG1265" s="36"/>
    </row>
    <row r="1266" spans="1:33" ht="52.5" customHeight="1" x14ac:dyDescent="0.25">
      <c r="A1266" s="36">
        <v>110913</v>
      </c>
      <c r="B1266" s="36" t="s">
        <v>5959</v>
      </c>
      <c r="C1266" s="36"/>
      <c r="D1266" s="36"/>
      <c r="E1266" s="36"/>
      <c r="F1266" s="36"/>
      <c r="G1266" s="36" t="s">
        <v>496</v>
      </c>
      <c r="H1266" s="36"/>
      <c r="I1266" s="36" t="s">
        <v>972</v>
      </c>
      <c r="J1266" s="36" t="s">
        <v>484</v>
      </c>
      <c r="K1266" s="36"/>
      <c r="L1266" s="38">
        <v>47635</v>
      </c>
      <c r="M1266" s="38"/>
      <c r="N1266" s="36">
        <v>138</v>
      </c>
      <c r="O1266" s="36">
        <v>0</v>
      </c>
      <c r="P1266" s="36">
        <v>0</v>
      </c>
      <c r="Q1266" s="36">
        <v>0</v>
      </c>
      <c r="R1266" s="36" t="s">
        <v>458</v>
      </c>
      <c r="S1266" s="36"/>
      <c r="T1266" s="36"/>
      <c r="U1266" s="36" t="s">
        <v>460</v>
      </c>
      <c r="V1266" s="38"/>
      <c r="W1266" s="38"/>
      <c r="X1266" s="38"/>
      <c r="Y1266" s="38"/>
      <c r="Z1266" s="36" t="s">
        <v>5960</v>
      </c>
      <c r="AA1266" s="36" t="s">
        <v>478</v>
      </c>
      <c r="AB1266" s="36"/>
      <c r="AC1266" s="36"/>
      <c r="AD1266" s="36"/>
      <c r="AE1266" s="36">
        <v>110914</v>
      </c>
      <c r="AF1266" s="36">
        <v>110913</v>
      </c>
      <c r="AG1266" s="36"/>
    </row>
    <row r="1267" spans="1:33" ht="52.5" customHeight="1" x14ac:dyDescent="0.25">
      <c r="A1267" s="36">
        <v>110915</v>
      </c>
      <c r="B1267" s="36" t="s">
        <v>5961</v>
      </c>
      <c r="C1267" s="36"/>
      <c r="D1267" s="36"/>
      <c r="E1267" s="36"/>
      <c r="F1267" s="36"/>
      <c r="G1267" s="36" t="s">
        <v>496</v>
      </c>
      <c r="H1267" s="36"/>
      <c r="I1267" s="36" t="s">
        <v>972</v>
      </c>
      <c r="J1267" s="36" t="s">
        <v>484</v>
      </c>
      <c r="K1267" s="36"/>
      <c r="L1267" s="38">
        <v>47635</v>
      </c>
      <c r="M1267" s="38"/>
      <c r="N1267" s="36">
        <v>138</v>
      </c>
      <c r="O1267" s="36">
        <v>0</v>
      </c>
      <c r="P1267" s="36">
        <v>0</v>
      </c>
      <c r="Q1267" s="36">
        <v>0</v>
      </c>
      <c r="R1267" s="36" t="s">
        <v>458</v>
      </c>
      <c r="S1267" s="36"/>
      <c r="T1267" s="36"/>
      <c r="U1267" s="36" t="s">
        <v>460</v>
      </c>
      <c r="V1267" s="38"/>
      <c r="W1267" s="38"/>
      <c r="X1267" s="38"/>
      <c r="Y1267" s="38"/>
      <c r="Z1267" s="36" t="s">
        <v>5962</v>
      </c>
      <c r="AA1267" s="36" t="s">
        <v>478</v>
      </c>
      <c r="AB1267" s="36"/>
      <c r="AC1267" s="36"/>
      <c r="AD1267" s="36"/>
      <c r="AE1267" s="36">
        <v>110916</v>
      </c>
      <c r="AF1267" s="36">
        <v>110915</v>
      </c>
      <c r="AG1267" s="36"/>
    </row>
    <row r="1268" spans="1:33" ht="52.5" customHeight="1" x14ac:dyDescent="0.25">
      <c r="A1268" s="36">
        <v>110917</v>
      </c>
      <c r="B1268" s="36" t="s">
        <v>5963</v>
      </c>
      <c r="C1268" s="36"/>
      <c r="D1268" s="36"/>
      <c r="E1268" s="36"/>
      <c r="F1268" s="36"/>
      <c r="G1268" s="36" t="s">
        <v>496</v>
      </c>
      <c r="H1268" s="36"/>
      <c r="I1268" s="36" t="s">
        <v>972</v>
      </c>
      <c r="J1268" s="36" t="s">
        <v>484</v>
      </c>
      <c r="K1268" s="36"/>
      <c r="L1268" s="38">
        <v>47635</v>
      </c>
      <c r="M1268" s="38"/>
      <c r="N1268" s="36">
        <v>138</v>
      </c>
      <c r="O1268" s="36">
        <v>0</v>
      </c>
      <c r="P1268" s="36">
        <v>0</v>
      </c>
      <c r="Q1268" s="36">
        <v>0</v>
      </c>
      <c r="R1268" s="36" t="s">
        <v>458</v>
      </c>
      <c r="S1268" s="36"/>
      <c r="T1268" s="36"/>
      <c r="U1268" s="36" t="s">
        <v>475</v>
      </c>
      <c r="V1268" s="38"/>
      <c r="W1268" s="38"/>
      <c r="X1268" s="38"/>
      <c r="Y1268" s="38"/>
      <c r="Z1268" s="36" t="s">
        <v>5964</v>
      </c>
      <c r="AA1268" s="36" t="s">
        <v>478</v>
      </c>
      <c r="AB1268" s="36"/>
      <c r="AC1268" s="36"/>
      <c r="AD1268" s="36"/>
      <c r="AE1268" s="36">
        <v>110918</v>
      </c>
      <c r="AF1268" s="36">
        <v>110917</v>
      </c>
      <c r="AG1268" s="36"/>
    </row>
    <row r="1269" spans="1:33" ht="52.5" customHeight="1" x14ac:dyDescent="0.25">
      <c r="A1269" s="36">
        <v>110919</v>
      </c>
      <c r="B1269" s="36" t="s">
        <v>5965</v>
      </c>
      <c r="C1269" s="36"/>
      <c r="D1269" s="36"/>
      <c r="E1269" s="36"/>
      <c r="F1269" s="36"/>
      <c r="G1269" s="36" t="s">
        <v>496</v>
      </c>
      <c r="H1269" s="36"/>
      <c r="I1269" s="36" t="s">
        <v>972</v>
      </c>
      <c r="J1269" s="36" t="s">
        <v>484</v>
      </c>
      <c r="K1269" s="36"/>
      <c r="L1269" s="38">
        <v>47635</v>
      </c>
      <c r="M1269" s="38"/>
      <c r="N1269" s="36">
        <v>138</v>
      </c>
      <c r="O1269" s="36">
        <v>0</v>
      </c>
      <c r="P1269" s="36">
        <v>0</v>
      </c>
      <c r="Q1269" s="36">
        <v>0</v>
      </c>
      <c r="R1269" s="36" t="s">
        <v>458</v>
      </c>
      <c r="S1269" s="36"/>
      <c r="T1269" s="36"/>
      <c r="U1269" s="36" t="s">
        <v>460</v>
      </c>
      <c r="V1269" s="38"/>
      <c r="W1269" s="38"/>
      <c r="X1269" s="38"/>
      <c r="Y1269" s="38"/>
      <c r="Z1269" s="36" t="s">
        <v>5966</v>
      </c>
      <c r="AA1269" s="36" t="s">
        <v>478</v>
      </c>
      <c r="AB1269" s="36"/>
      <c r="AC1269" s="36"/>
      <c r="AD1269" s="36"/>
      <c r="AE1269" s="36">
        <v>110920</v>
      </c>
      <c r="AF1269" s="36">
        <v>110919</v>
      </c>
      <c r="AG1269" s="36"/>
    </row>
    <row r="1270" spans="1:33" ht="52.5" customHeight="1" x14ac:dyDescent="0.25">
      <c r="A1270" s="36">
        <v>110923</v>
      </c>
      <c r="B1270" s="36" t="s">
        <v>5967</v>
      </c>
      <c r="C1270" s="36"/>
      <c r="D1270" s="36"/>
      <c r="E1270" s="36"/>
      <c r="F1270" s="36"/>
      <c r="G1270" s="36" t="s">
        <v>496</v>
      </c>
      <c r="H1270" s="36"/>
      <c r="I1270" s="36" t="s">
        <v>972</v>
      </c>
      <c r="J1270" s="36" t="s">
        <v>484</v>
      </c>
      <c r="K1270" s="36"/>
      <c r="L1270" s="38">
        <v>47635</v>
      </c>
      <c r="M1270" s="38"/>
      <c r="N1270" s="36">
        <v>345</v>
      </c>
      <c r="O1270" s="36">
        <v>0</v>
      </c>
      <c r="P1270" s="36">
        <v>0</v>
      </c>
      <c r="Q1270" s="36">
        <v>0</v>
      </c>
      <c r="R1270" s="36" t="s">
        <v>458</v>
      </c>
      <c r="S1270" s="36"/>
      <c r="T1270" s="36"/>
      <c r="U1270" s="36" t="s">
        <v>520</v>
      </c>
      <c r="V1270" s="38"/>
      <c r="W1270" s="38"/>
      <c r="X1270" s="38"/>
      <c r="Y1270" s="38"/>
      <c r="Z1270" s="36" t="s">
        <v>5968</v>
      </c>
      <c r="AA1270" s="36" t="s">
        <v>478</v>
      </c>
      <c r="AB1270" s="36"/>
      <c r="AC1270" s="36"/>
      <c r="AD1270" s="36"/>
      <c r="AE1270" s="36">
        <v>110924</v>
      </c>
      <c r="AF1270" s="36">
        <v>110923</v>
      </c>
      <c r="AG1270" s="36"/>
    </row>
    <row r="1271" spans="1:33" ht="52.5" customHeight="1" x14ac:dyDescent="0.25">
      <c r="A1271" s="36">
        <v>110925</v>
      </c>
      <c r="B1271" s="36" t="s">
        <v>5969</v>
      </c>
      <c r="C1271" s="36"/>
      <c r="D1271" s="36"/>
      <c r="E1271" s="36"/>
      <c r="F1271" s="36"/>
      <c r="G1271" s="36" t="s">
        <v>496</v>
      </c>
      <c r="H1271" s="36"/>
      <c r="I1271" s="36" t="s">
        <v>972</v>
      </c>
      <c r="J1271" s="36" t="s">
        <v>484</v>
      </c>
      <c r="K1271" s="36"/>
      <c r="L1271" s="38">
        <v>47635</v>
      </c>
      <c r="M1271" s="38"/>
      <c r="N1271" s="36">
        <v>345</v>
      </c>
      <c r="O1271" s="36">
        <v>0</v>
      </c>
      <c r="P1271" s="36">
        <v>0</v>
      </c>
      <c r="Q1271" s="36">
        <v>0</v>
      </c>
      <c r="R1271" s="36" t="s">
        <v>458</v>
      </c>
      <c r="S1271" s="36"/>
      <c r="T1271" s="36"/>
      <c r="U1271" s="36" t="s">
        <v>460</v>
      </c>
      <c r="V1271" s="38"/>
      <c r="W1271" s="38"/>
      <c r="X1271" s="38"/>
      <c r="Y1271" s="38"/>
      <c r="Z1271" s="36" t="s">
        <v>5970</v>
      </c>
      <c r="AA1271" s="36" t="s">
        <v>478</v>
      </c>
      <c r="AB1271" s="36"/>
      <c r="AC1271" s="36"/>
      <c r="AD1271" s="36"/>
      <c r="AE1271" s="36">
        <v>110926</v>
      </c>
      <c r="AF1271" s="36">
        <v>110925</v>
      </c>
      <c r="AG1271" s="36"/>
    </row>
    <row r="1272" spans="1:33" ht="52.5" customHeight="1" x14ac:dyDescent="0.25">
      <c r="A1272" s="36">
        <v>104571</v>
      </c>
      <c r="B1272" s="36" t="s">
        <v>5971</v>
      </c>
      <c r="C1272" s="36" t="s">
        <v>5972</v>
      </c>
      <c r="D1272" s="36"/>
      <c r="E1272" s="36"/>
      <c r="F1272" s="36"/>
      <c r="G1272" s="36" t="s">
        <v>440</v>
      </c>
      <c r="H1272" s="36"/>
      <c r="I1272" s="36" t="s">
        <v>121</v>
      </c>
      <c r="J1272" s="36" t="s">
        <v>694</v>
      </c>
      <c r="K1272" s="36"/>
      <c r="L1272" s="38">
        <v>47635</v>
      </c>
      <c r="M1272" s="38"/>
      <c r="N1272" s="36">
        <v>138</v>
      </c>
      <c r="O1272" s="36">
        <v>0</v>
      </c>
      <c r="P1272" s="36">
        <v>0</v>
      </c>
      <c r="Q1272" s="36">
        <v>0</v>
      </c>
      <c r="R1272" s="36" t="s">
        <v>458</v>
      </c>
      <c r="S1272" s="36"/>
      <c r="T1272" s="36"/>
      <c r="U1272" s="36" t="s">
        <v>460</v>
      </c>
      <c r="V1272" s="38"/>
      <c r="W1272" s="38"/>
      <c r="X1272" s="38"/>
      <c r="Y1272" s="38"/>
      <c r="Z1272" s="36" t="s">
        <v>5973</v>
      </c>
      <c r="AA1272" s="36" t="s">
        <v>462</v>
      </c>
      <c r="AB1272" s="36"/>
      <c r="AC1272" s="36"/>
      <c r="AD1272" s="36"/>
      <c r="AE1272" s="36">
        <v>104572</v>
      </c>
      <c r="AF1272" s="36">
        <v>104571</v>
      </c>
      <c r="AG1272" s="36"/>
    </row>
    <row r="1273" spans="1:33" ht="52.5" customHeight="1" x14ac:dyDescent="0.25">
      <c r="A1273" s="36" t="s">
        <v>5974</v>
      </c>
      <c r="B1273" s="36" t="s">
        <v>5975</v>
      </c>
      <c r="C1273" s="36" t="s">
        <v>5976</v>
      </c>
      <c r="D1273" s="36" t="s">
        <v>458</v>
      </c>
      <c r="E1273" s="36" t="s">
        <v>5977</v>
      </c>
      <c r="F1273" s="36" t="s">
        <v>3712</v>
      </c>
      <c r="G1273" s="36" t="s">
        <v>440</v>
      </c>
      <c r="H1273" s="36"/>
      <c r="I1273" s="36" t="s">
        <v>343</v>
      </c>
      <c r="J1273" s="36" t="s">
        <v>1634</v>
      </c>
      <c r="K1273" s="36" t="s">
        <v>5978</v>
      </c>
      <c r="L1273" s="38">
        <v>47635</v>
      </c>
      <c r="M1273" s="38"/>
      <c r="N1273" s="36">
        <v>138</v>
      </c>
      <c r="O1273" s="36">
        <v>0</v>
      </c>
      <c r="P1273" s="36">
        <v>3.24</v>
      </c>
      <c r="Q1273" s="36">
        <v>0</v>
      </c>
      <c r="R1273" s="36" t="s">
        <v>458</v>
      </c>
      <c r="S1273" s="36" t="s">
        <v>695</v>
      </c>
      <c r="T1273" s="36" t="s">
        <v>695</v>
      </c>
      <c r="U1273" s="36" t="s">
        <v>460</v>
      </c>
      <c r="V1273" s="38"/>
      <c r="W1273" s="38"/>
      <c r="X1273" s="38"/>
      <c r="Y1273" s="38"/>
      <c r="Z1273" s="36" t="s">
        <v>5979</v>
      </c>
      <c r="AA1273" s="36" t="s">
        <v>462</v>
      </c>
      <c r="AB1273" s="36" t="s">
        <v>478</v>
      </c>
      <c r="AC1273" s="36"/>
      <c r="AD1273" s="36" t="s">
        <v>5980</v>
      </c>
      <c r="AE1273" s="36">
        <v>8207</v>
      </c>
      <c r="AF1273" s="36">
        <v>1031</v>
      </c>
      <c r="AG1273" s="36"/>
    </row>
    <row r="1274" spans="1:33" ht="52.5" customHeight="1" x14ac:dyDescent="0.25">
      <c r="A1274" s="36">
        <v>71408</v>
      </c>
      <c r="B1274" s="36" t="s">
        <v>5981</v>
      </c>
      <c r="C1274" s="36" t="s">
        <v>5982</v>
      </c>
      <c r="D1274" s="36"/>
      <c r="E1274" s="36" t="s">
        <v>1001</v>
      </c>
      <c r="F1274" s="36" t="s">
        <v>1633</v>
      </c>
      <c r="G1274" s="36" t="s">
        <v>440</v>
      </c>
      <c r="H1274" s="36"/>
      <c r="I1274" s="36" t="s">
        <v>343</v>
      </c>
      <c r="J1274" s="36" t="s">
        <v>1634</v>
      </c>
      <c r="K1274" s="36"/>
      <c r="L1274" s="38">
        <v>47635</v>
      </c>
      <c r="M1274" s="38"/>
      <c r="N1274" s="36">
        <v>138</v>
      </c>
      <c r="O1274" s="36">
        <v>0</v>
      </c>
      <c r="P1274" s="36">
        <v>11.13</v>
      </c>
      <c r="Q1274" s="36">
        <v>0</v>
      </c>
      <c r="R1274" s="36" t="s">
        <v>458</v>
      </c>
      <c r="S1274" s="36" t="s">
        <v>1004</v>
      </c>
      <c r="T1274" s="36" t="s">
        <v>695</v>
      </c>
      <c r="U1274" s="36" t="s">
        <v>460</v>
      </c>
      <c r="V1274" s="38"/>
      <c r="W1274" s="38"/>
      <c r="X1274" s="38"/>
      <c r="Y1274" s="38"/>
      <c r="Z1274" s="36" t="s">
        <v>5983</v>
      </c>
      <c r="AA1274" s="36" t="s">
        <v>462</v>
      </c>
      <c r="AB1274" s="36"/>
      <c r="AC1274" s="36"/>
      <c r="AD1274" s="36"/>
      <c r="AE1274" s="36">
        <v>71409</v>
      </c>
      <c r="AF1274" s="36">
        <v>71408</v>
      </c>
      <c r="AG1274" s="36"/>
    </row>
    <row r="1275" spans="1:33" ht="52.5" customHeight="1" x14ac:dyDescent="0.25">
      <c r="A1275" s="36">
        <v>86315</v>
      </c>
      <c r="B1275" s="36" t="s">
        <v>5984</v>
      </c>
      <c r="C1275" s="36"/>
      <c r="D1275" s="36"/>
      <c r="E1275" s="36">
        <v>9158</v>
      </c>
      <c r="F1275" s="36">
        <v>9285</v>
      </c>
      <c r="G1275" s="36" t="s">
        <v>440</v>
      </c>
      <c r="H1275" s="36"/>
      <c r="I1275" s="36" t="s">
        <v>343</v>
      </c>
      <c r="J1275" s="36" t="s">
        <v>1634</v>
      </c>
      <c r="K1275" s="36"/>
      <c r="L1275" s="38">
        <v>47635</v>
      </c>
      <c r="M1275" s="38"/>
      <c r="N1275" s="36">
        <v>138</v>
      </c>
      <c r="O1275" s="36">
        <v>0</v>
      </c>
      <c r="P1275" s="36">
        <v>0</v>
      </c>
      <c r="Q1275" s="36">
        <v>0</v>
      </c>
      <c r="R1275" s="36" t="s">
        <v>458</v>
      </c>
      <c r="S1275" s="36" t="s">
        <v>695</v>
      </c>
      <c r="T1275" s="36" t="s">
        <v>695</v>
      </c>
      <c r="U1275" s="36" t="s">
        <v>460</v>
      </c>
      <c r="V1275" s="38"/>
      <c r="W1275" s="38"/>
      <c r="X1275" s="38"/>
      <c r="Y1275" s="38"/>
      <c r="Z1275" s="36" t="s">
        <v>5985</v>
      </c>
      <c r="AA1275" s="36" t="s">
        <v>462</v>
      </c>
      <c r="AB1275" s="36"/>
      <c r="AC1275" s="36"/>
      <c r="AD1275" s="36"/>
      <c r="AE1275" s="36">
        <v>86316</v>
      </c>
      <c r="AF1275" s="36">
        <v>86315</v>
      </c>
      <c r="AG1275" s="36"/>
    </row>
    <row r="1276" spans="1:33" ht="52.5" customHeight="1" x14ac:dyDescent="0.25">
      <c r="A1276" s="36">
        <v>86317</v>
      </c>
      <c r="B1276" s="36" t="s">
        <v>5986</v>
      </c>
      <c r="C1276" s="36"/>
      <c r="D1276" s="36"/>
      <c r="E1276" s="36">
        <v>9187</v>
      </c>
      <c r="F1276" s="36">
        <v>9251</v>
      </c>
      <c r="G1276" s="36" t="s">
        <v>440</v>
      </c>
      <c r="H1276" s="36"/>
      <c r="I1276" s="36" t="s">
        <v>343</v>
      </c>
      <c r="J1276" s="36" t="s">
        <v>1634</v>
      </c>
      <c r="K1276" s="36"/>
      <c r="L1276" s="38">
        <v>47635</v>
      </c>
      <c r="M1276" s="38"/>
      <c r="N1276" s="36">
        <v>138</v>
      </c>
      <c r="O1276" s="36">
        <v>0</v>
      </c>
      <c r="P1276" s="36">
        <v>0</v>
      </c>
      <c r="Q1276" s="36">
        <v>0</v>
      </c>
      <c r="R1276" s="36" t="s">
        <v>458</v>
      </c>
      <c r="S1276" s="36" t="s">
        <v>695</v>
      </c>
      <c r="T1276" s="36" t="s">
        <v>695</v>
      </c>
      <c r="U1276" s="36" t="s">
        <v>460</v>
      </c>
      <c r="V1276" s="38"/>
      <c r="W1276" s="38"/>
      <c r="X1276" s="38"/>
      <c r="Y1276" s="38"/>
      <c r="Z1276" s="36" t="s">
        <v>5987</v>
      </c>
      <c r="AA1276" s="36" t="s">
        <v>462</v>
      </c>
      <c r="AB1276" s="36"/>
      <c r="AC1276" s="36"/>
      <c r="AD1276" s="36"/>
      <c r="AE1276" s="36">
        <v>86318</v>
      </c>
      <c r="AF1276" s="36">
        <v>86317</v>
      </c>
      <c r="AG1276" s="36"/>
    </row>
    <row r="1277" spans="1:33" ht="52.5" customHeight="1" x14ac:dyDescent="0.25">
      <c r="A1277" s="36">
        <v>86333</v>
      </c>
      <c r="B1277" s="36" t="s">
        <v>5988</v>
      </c>
      <c r="C1277" s="36"/>
      <c r="D1277" s="36"/>
      <c r="E1277" s="36">
        <v>9237</v>
      </c>
      <c r="F1277" s="36">
        <v>9251</v>
      </c>
      <c r="G1277" s="36" t="s">
        <v>440</v>
      </c>
      <c r="H1277" s="36"/>
      <c r="I1277" s="36" t="s">
        <v>343</v>
      </c>
      <c r="J1277" s="36" t="s">
        <v>1634</v>
      </c>
      <c r="K1277" s="36"/>
      <c r="L1277" s="38">
        <v>47635</v>
      </c>
      <c r="M1277" s="38"/>
      <c r="N1277" s="36">
        <v>138</v>
      </c>
      <c r="O1277" s="36">
        <v>0</v>
      </c>
      <c r="P1277" s="36">
        <v>0</v>
      </c>
      <c r="Q1277" s="36">
        <v>0</v>
      </c>
      <c r="R1277" s="36" t="s">
        <v>458</v>
      </c>
      <c r="S1277" s="36" t="s">
        <v>695</v>
      </c>
      <c r="T1277" s="36" t="s">
        <v>695</v>
      </c>
      <c r="U1277" s="36" t="s">
        <v>460</v>
      </c>
      <c r="V1277" s="38"/>
      <c r="W1277" s="38"/>
      <c r="X1277" s="38"/>
      <c r="Y1277" s="38"/>
      <c r="Z1277" s="36" t="s">
        <v>5989</v>
      </c>
      <c r="AA1277" s="36" t="s">
        <v>462</v>
      </c>
      <c r="AB1277" s="36"/>
      <c r="AC1277" s="36"/>
      <c r="AD1277" s="36"/>
      <c r="AE1277" s="36">
        <v>86334</v>
      </c>
      <c r="AF1277" s="36">
        <v>86333</v>
      </c>
      <c r="AG1277" s="36"/>
    </row>
    <row r="1278" spans="1:33" ht="52.5" customHeight="1" x14ac:dyDescent="0.25">
      <c r="A1278" s="36">
        <v>86838</v>
      </c>
      <c r="B1278" s="36" t="s">
        <v>5990</v>
      </c>
      <c r="C1278" s="36" t="s">
        <v>5991</v>
      </c>
      <c r="D1278" s="36"/>
      <c r="E1278" s="36">
        <v>9225</v>
      </c>
      <c r="F1278" s="36">
        <v>9227</v>
      </c>
      <c r="G1278" s="36" t="s">
        <v>440</v>
      </c>
      <c r="H1278" s="36"/>
      <c r="I1278" s="36" t="s">
        <v>343</v>
      </c>
      <c r="J1278" s="36" t="s">
        <v>1634</v>
      </c>
      <c r="K1278" s="36"/>
      <c r="L1278" s="38">
        <v>47635</v>
      </c>
      <c r="M1278" s="38"/>
      <c r="N1278" s="36">
        <v>138</v>
      </c>
      <c r="O1278" s="36">
        <v>0</v>
      </c>
      <c r="P1278" s="36">
        <v>0</v>
      </c>
      <c r="Q1278" s="36">
        <v>0</v>
      </c>
      <c r="R1278" s="36" t="s">
        <v>458</v>
      </c>
      <c r="S1278" s="36" t="s">
        <v>695</v>
      </c>
      <c r="T1278" s="36" t="s">
        <v>695</v>
      </c>
      <c r="U1278" s="36" t="s">
        <v>460</v>
      </c>
      <c r="V1278" s="38"/>
      <c r="W1278" s="38"/>
      <c r="X1278" s="38"/>
      <c r="Y1278" s="38"/>
      <c r="Z1278" s="36" t="s">
        <v>5992</v>
      </c>
      <c r="AA1278" s="36" t="s">
        <v>462</v>
      </c>
      <c r="AB1278" s="36"/>
      <c r="AC1278" s="36"/>
      <c r="AD1278" s="36"/>
      <c r="AE1278" s="36">
        <v>86839</v>
      </c>
      <c r="AF1278" s="36">
        <v>86838</v>
      </c>
      <c r="AG1278" s="36"/>
    </row>
    <row r="1279" spans="1:33" ht="52.5" customHeight="1" x14ac:dyDescent="0.25">
      <c r="A1279" s="36">
        <v>110830</v>
      </c>
      <c r="B1279" s="36" t="s">
        <v>5993</v>
      </c>
      <c r="C1279" s="36" t="s">
        <v>5994</v>
      </c>
      <c r="D1279" s="36"/>
      <c r="E1279" s="36"/>
      <c r="F1279" s="36"/>
      <c r="G1279" s="36" t="s">
        <v>440</v>
      </c>
      <c r="H1279" s="36"/>
      <c r="I1279" s="36" t="s">
        <v>143</v>
      </c>
      <c r="J1279" s="36" t="s">
        <v>567</v>
      </c>
      <c r="K1279" s="36"/>
      <c r="L1279" s="38">
        <v>47635.510416666664</v>
      </c>
      <c r="M1279" s="38"/>
      <c r="N1279" s="36">
        <v>345</v>
      </c>
      <c r="O1279" s="36">
        <v>0</v>
      </c>
      <c r="P1279" s="36">
        <v>0</v>
      </c>
      <c r="Q1279" s="36">
        <v>0</v>
      </c>
      <c r="R1279" s="36" t="s">
        <v>458</v>
      </c>
      <c r="S1279" s="36"/>
      <c r="T1279" s="36"/>
      <c r="U1279" s="36" t="s">
        <v>520</v>
      </c>
      <c r="V1279" s="38"/>
      <c r="W1279" s="38"/>
      <c r="X1279" s="38"/>
      <c r="Y1279" s="38"/>
      <c r="Z1279" s="36"/>
      <c r="AA1279" s="36" t="s">
        <v>462</v>
      </c>
      <c r="AB1279" s="36" t="s">
        <v>478</v>
      </c>
      <c r="AC1279" s="36"/>
      <c r="AD1279" s="36"/>
      <c r="AE1279" s="36">
        <v>110831</v>
      </c>
      <c r="AF1279" s="36">
        <v>110830</v>
      </c>
      <c r="AG1279" s="36"/>
    </row>
    <row r="1280" spans="1:33" ht="52.5" customHeight="1" x14ac:dyDescent="0.25">
      <c r="A1280" s="36">
        <v>100466</v>
      </c>
      <c r="B1280" s="36" t="s">
        <v>5995</v>
      </c>
      <c r="C1280" s="36" t="s">
        <v>5996</v>
      </c>
      <c r="D1280" s="36"/>
      <c r="E1280" s="36" t="s">
        <v>1414</v>
      </c>
      <c r="F1280" s="36"/>
      <c r="G1280" s="36" t="s">
        <v>440</v>
      </c>
      <c r="H1280" s="36"/>
      <c r="I1280" s="36" t="s">
        <v>473</v>
      </c>
      <c r="J1280" s="36" t="s">
        <v>1003</v>
      </c>
      <c r="K1280" s="36" t="s">
        <v>5997</v>
      </c>
      <c r="L1280" s="38">
        <v>47664</v>
      </c>
      <c r="M1280" s="38"/>
      <c r="N1280" s="36">
        <v>765</v>
      </c>
      <c r="O1280" s="36">
        <v>0</v>
      </c>
      <c r="P1280" s="36">
        <v>0</v>
      </c>
      <c r="Q1280" s="36">
        <v>4806</v>
      </c>
      <c r="R1280" s="36" t="s">
        <v>5614</v>
      </c>
      <c r="S1280" s="36" t="s">
        <v>1418</v>
      </c>
      <c r="T1280" s="36"/>
      <c r="U1280" s="36" t="s">
        <v>520</v>
      </c>
      <c r="V1280" s="38"/>
      <c r="W1280" s="38">
        <v>45849</v>
      </c>
      <c r="X1280" s="38">
        <v>46083</v>
      </c>
      <c r="Y1280" s="38"/>
      <c r="Z1280" s="36" t="s">
        <v>5998</v>
      </c>
      <c r="AA1280" s="36" t="s">
        <v>462</v>
      </c>
      <c r="AB1280" s="36"/>
      <c r="AC1280" s="36"/>
      <c r="AD1280" s="36"/>
      <c r="AE1280" s="36">
        <v>100467</v>
      </c>
      <c r="AF1280" s="36">
        <v>100466</v>
      </c>
      <c r="AG1280" s="36" t="s">
        <v>5999</v>
      </c>
    </row>
    <row r="1281" spans="1:33" ht="52.5" customHeight="1" x14ac:dyDescent="0.25">
      <c r="A1281" s="36">
        <v>103248</v>
      </c>
      <c r="B1281" s="36" t="s">
        <v>6000</v>
      </c>
      <c r="C1281" s="36" t="s">
        <v>6001</v>
      </c>
      <c r="D1281" s="36"/>
      <c r="E1281" s="36" t="s">
        <v>5900</v>
      </c>
      <c r="F1281" s="36" t="s">
        <v>2237</v>
      </c>
      <c r="G1281" s="36" t="s">
        <v>440</v>
      </c>
      <c r="H1281" s="36"/>
      <c r="I1281" s="36" t="s">
        <v>473</v>
      </c>
      <c r="J1281" s="36" t="s">
        <v>1003</v>
      </c>
      <c r="K1281" s="36"/>
      <c r="L1281" s="38">
        <v>47664</v>
      </c>
      <c r="M1281" s="38"/>
      <c r="N1281" s="36">
        <v>345</v>
      </c>
      <c r="O1281" s="36">
        <v>0</v>
      </c>
      <c r="P1281" s="36">
        <v>0</v>
      </c>
      <c r="Q1281" s="36">
        <v>0</v>
      </c>
      <c r="R1281" s="36" t="s">
        <v>458</v>
      </c>
      <c r="S1281" s="36" t="s">
        <v>1092</v>
      </c>
      <c r="T1281" s="36" t="s">
        <v>2239</v>
      </c>
      <c r="U1281" s="36" t="s">
        <v>520</v>
      </c>
      <c r="V1281" s="38"/>
      <c r="W1281" s="38"/>
      <c r="X1281" s="38"/>
      <c r="Y1281" s="38"/>
      <c r="Z1281" s="36"/>
      <c r="AA1281" s="36" t="s">
        <v>462</v>
      </c>
      <c r="AB1281" s="36"/>
      <c r="AC1281" s="36"/>
      <c r="AD1281" s="36"/>
      <c r="AE1281" s="36">
        <v>103249</v>
      </c>
      <c r="AF1281" s="36">
        <v>103248</v>
      </c>
      <c r="AG1281" s="36"/>
    </row>
    <row r="1282" spans="1:33" ht="52.5" customHeight="1" x14ac:dyDescent="0.25">
      <c r="A1282" s="36">
        <v>102395</v>
      </c>
      <c r="B1282" s="36" t="s">
        <v>6002</v>
      </c>
      <c r="C1282" s="36" t="s">
        <v>6003</v>
      </c>
      <c r="D1282" s="36"/>
      <c r="E1282" s="36" t="s">
        <v>6004</v>
      </c>
      <c r="F1282" s="36" t="s">
        <v>6005</v>
      </c>
      <c r="G1282" s="36" t="s">
        <v>440</v>
      </c>
      <c r="H1282" s="36"/>
      <c r="I1282" s="36" t="s">
        <v>473</v>
      </c>
      <c r="J1282" s="36" t="s">
        <v>1003</v>
      </c>
      <c r="K1282" s="36"/>
      <c r="L1282" s="38">
        <v>47664</v>
      </c>
      <c r="M1282" s="38"/>
      <c r="N1282" s="36">
        <v>345</v>
      </c>
      <c r="O1282" s="36">
        <v>0</v>
      </c>
      <c r="P1282" s="36">
        <v>0</v>
      </c>
      <c r="Q1282" s="36">
        <v>0</v>
      </c>
      <c r="R1282" s="36" t="s">
        <v>458</v>
      </c>
      <c r="S1282" s="36"/>
      <c r="T1282" s="36"/>
      <c r="U1282" s="36" t="s">
        <v>460</v>
      </c>
      <c r="V1282" s="38"/>
      <c r="W1282" s="38"/>
      <c r="X1282" s="38"/>
      <c r="Y1282" s="38"/>
      <c r="Z1282" s="36"/>
      <c r="AA1282" s="36" t="s">
        <v>462</v>
      </c>
      <c r="AB1282" s="36"/>
      <c r="AC1282" s="36"/>
      <c r="AD1282" s="36"/>
      <c r="AE1282" s="36">
        <v>102396</v>
      </c>
      <c r="AF1282" s="36">
        <v>102395</v>
      </c>
      <c r="AG1282" s="36"/>
    </row>
    <row r="1283" spans="1:33" ht="52.5" customHeight="1" x14ac:dyDescent="0.25">
      <c r="A1283" s="36">
        <v>110457</v>
      </c>
      <c r="B1283" s="36" t="s">
        <v>6006</v>
      </c>
      <c r="C1283" s="36" t="s">
        <v>6007</v>
      </c>
      <c r="D1283" s="36"/>
      <c r="E1283" s="36" t="s">
        <v>6008</v>
      </c>
      <c r="F1283" s="36" t="s">
        <v>6009</v>
      </c>
      <c r="G1283" s="36" t="s">
        <v>496</v>
      </c>
      <c r="H1283" s="36"/>
      <c r="I1283" s="36" t="s">
        <v>143</v>
      </c>
      <c r="J1283" s="36" t="s">
        <v>567</v>
      </c>
      <c r="K1283" s="36"/>
      <c r="L1283" s="38">
        <v>47664.510416666664</v>
      </c>
      <c r="M1283" s="38"/>
      <c r="N1283" s="36">
        <v>138</v>
      </c>
      <c r="O1283" s="36">
        <v>108.68</v>
      </c>
      <c r="P1283" s="36"/>
      <c r="Q1283" s="36">
        <v>0</v>
      </c>
      <c r="R1283" s="36" t="s">
        <v>458</v>
      </c>
      <c r="S1283" s="36"/>
      <c r="T1283" s="36"/>
      <c r="U1283" s="36" t="s">
        <v>934</v>
      </c>
      <c r="V1283" s="38"/>
      <c r="W1283" s="38"/>
      <c r="X1283" s="38"/>
      <c r="Y1283" s="38"/>
      <c r="Z1283" s="36"/>
      <c r="AA1283" s="36" t="s">
        <v>462</v>
      </c>
      <c r="AB1283" s="36" t="s">
        <v>478</v>
      </c>
      <c r="AC1283" s="36"/>
      <c r="AD1283" s="36"/>
      <c r="AE1283" s="36">
        <v>110458</v>
      </c>
      <c r="AF1283" s="36">
        <v>110457</v>
      </c>
      <c r="AG1283" s="36"/>
    </row>
    <row r="1284" spans="1:33" ht="52.5" customHeight="1" x14ac:dyDescent="0.25">
      <c r="A1284" s="36" t="s">
        <v>6010</v>
      </c>
      <c r="B1284" s="36" t="s">
        <v>2275</v>
      </c>
      <c r="C1284" s="36" t="s">
        <v>6011</v>
      </c>
      <c r="D1284" s="36"/>
      <c r="E1284" s="36" t="s">
        <v>1514</v>
      </c>
      <c r="F1284" s="36"/>
      <c r="G1284" s="36" t="s">
        <v>496</v>
      </c>
      <c r="H1284" s="36"/>
      <c r="I1284" s="36" t="s">
        <v>57</v>
      </c>
      <c r="J1284" s="36" t="s">
        <v>466</v>
      </c>
      <c r="K1284" s="36"/>
      <c r="L1284" s="38">
        <v>47665</v>
      </c>
      <c r="M1284" s="38"/>
      <c r="N1284" s="36">
        <v>345</v>
      </c>
      <c r="O1284" s="36">
        <v>0</v>
      </c>
      <c r="P1284" s="36">
        <v>0</v>
      </c>
      <c r="Q1284" s="36">
        <v>0</v>
      </c>
      <c r="R1284" s="36" t="s">
        <v>3822</v>
      </c>
      <c r="S1284" s="36" t="s">
        <v>1516</v>
      </c>
      <c r="T1284" s="36"/>
      <c r="U1284" s="36" t="s">
        <v>460</v>
      </c>
      <c r="V1284" s="38"/>
      <c r="W1284" s="38"/>
      <c r="X1284" s="38"/>
      <c r="Y1284" s="38"/>
      <c r="Z1284" s="36"/>
      <c r="AA1284" s="36" t="s">
        <v>478</v>
      </c>
      <c r="AB1284" s="36" t="s">
        <v>478</v>
      </c>
      <c r="AC1284" s="36"/>
      <c r="AD1284" s="36" t="s">
        <v>3823</v>
      </c>
      <c r="AE1284" s="36">
        <v>110500</v>
      </c>
      <c r="AF1284" s="36">
        <v>110077</v>
      </c>
      <c r="AG1284" s="36"/>
    </row>
    <row r="1285" spans="1:33" ht="52.5" customHeight="1" x14ac:dyDescent="0.25">
      <c r="A1285" s="36" t="s">
        <v>6012</v>
      </c>
      <c r="B1285" s="36" t="s">
        <v>1987</v>
      </c>
      <c r="C1285" s="36" t="s">
        <v>6013</v>
      </c>
      <c r="D1285" s="36"/>
      <c r="E1285" s="36" t="s">
        <v>1989</v>
      </c>
      <c r="F1285" s="36"/>
      <c r="G1285" s="36" t="s">
        <v>496</v>
      </c>
      <c r="H1285" s="36"/>
      <c r="I1285" s="36" t="s">
        <v>57</v>
      </c>
      <c r="J1285" s="36" t="s">
        <v>466</v>
      </c>
      <c r="K1285" s="36"/>
      <c r="L1285" s="38">
        <v>47665</v>
      </c>
      <c r="M1285" s="38"/>
      <c r="N1285" s="36">
        <v>345</v>
      </c>
      <c r="O1285" s="36">
        <v>0</v>
      </c>
      <c r="P1285" s="36">
        <v>0</v>
      </c>
      <c r="Q1285" s="36">
        <v>0</v>
      </c>
      <c r="R1285" s="36" t="s">
        <v>3822</v>
      </c>
      <c r="S1285" s="36" t="s">
        <v>467</v>
      </c>
      <c r="T1285" s="36"/>
      <c r="U1285" s="36" t="s">
        <v>460</v>
      </c>
      <c r="V1285" s="38"/>
      <c r="W1285" s="38"/>
      <c r="X1285" s="38"/>
      <c r="Y1285" s="38"/>
      <c r="Z1285" s="36"/>
      <c r="AA1285" s="36" t="s">
        <v>478</v>
      </c>
      <c r="AB1285" s="36" t="s">
        <v>478</v>
      </c>
      <c r="AC1285" s="36"/>
      <c r="AD1285" s="36" t="s">
        <v>3627</v>
      </c>
      <c r="AE1285" s="36">
        <v>110550</v>
      </c>
      <c r="AF1285" s="36">
        <v>110079</v>
      </c>
      <c r="AG1285" s="36"/>
    </row>
    <row r="1286" spans="1:33" ht="52.5" customHeight="1" x14ac:dyDescent="0.25">
      <c r="A1286" s="36">
        <v>104613</v>
      </c>
      <c r="B1286" s="36" t="s">
        <v>6014</v>
      </c>
      <c r="C1286" s="36" t="s">
        <v>6015</v>
      </c>
      <c r="D1286" s="36"/>
      <c r="E1286" s="36"/>
      <c r="F1286" s="36"/>
      <c r="G1286" s="36" t="s">
        <v>440</v>
      </c>
      <c r="H1286" s="36"/>
      <c r="I1286" s="36" t="s">
        <v>121</v>
      </c>
      <c r="J1286" s="36" t="s">
        <v>694</v>
      </c>
      <c r="K1286" s="36"/>
      <c r="L1286" s="38">
        <v>47665</v>
      </c>
      <c r="M1286" s="38"/>
      <c r="N1286" s="36">
        <v>138</v>
      </c>
      <c r="O1286" s="36">
        <v>0</v>
      </c>
      <c r="P1286" s="36">
        <v>0</v>
      </c>
      <c r="Q1286" s="36">
        <v>0</v>
      </c>
      <c r="R1286" s="36" t="s">
        <v>458</v>
      </c>
      <c r="S1286" s="36"/>
      <c r="T1286" s="36"/>
      <c r="U1286" s="36" t="s">
        <v>460</v>
      </c>
      <c r="V1286" s="38"/>
      <c r="W1286" s="38"/>
      <c r="X1286" s="38"/>
      <c r="Y1286" s="38"/>
      <c r="Z1286" s="36" t="s">
        <v>6016</v>
      </c>
      <c r="AA1286" s="36" t="s">
        <v>462</v>
      </c>
      <c r="AB1286" s="36"/>
      <c r="AC1286" s="36"/>
      <c r="AD1286" s="36"/>
      <c r="AE1286" s="36">
        <v>104614</v>
      </c>
      <c r="AF1286" s="36">
        <v>104613</v>
      </c>
      <c r="AG1286" s="36"/>
    </row>
    <row r="1287" spans="1:33" ht="52.5" customHeight="1" x14ac:dyDescent="0.25">
      <c r="A1287" s="36" t="s">
        <v>6017</v>
      </c>
      <c r="B1287" s="36" t="s">
        <v>2275</v>
      </c>
      <c r="C1287" s="36" t="s">
        <v>6018</v>
      </c>
      <c r="D1287" s="36"/>
      <c r="E1287" s="36" t="s">
        <v>505</v>
      </c>
      <c r="F1287" s="36"/>
      <c r="G1287" s="36" t="s">
        <v>496</v>
      </c>
      <c r="H1287" s="36"/>
      <c r="I1287" s="36" t="s">
        <v>57</v>
      </c>
      <c r="J1287" s="36" t="s">
        <v>466</v>
      </c>
      <c r="K1287" s="36"/>
      <c r="L1287" s="38">
        <v>47665</v>
      </c>
      <c r="M1287" s="38"/>
      <c r="N1287" s="36">
        <v>345</v>
      </c>
      <c r="O1287" s="36">
        <v>0</v>
      </c>
      <c r="P1287" s="36">
        <v>0</v>
      </c>
      <c r="Q1287" s="36">
        <v>0</v>
      </c>
      <c r="R1287" s="36" t="s">
        <v>3822</v>
      </c>
      <c r="S1287" s="36" t="s">
        <v>467</v>
      </c>
      <c r="T1287" s="36"/>
      <c r="U1287" s="36" t="s">
        <v>460</v>
      </c>
      <c r="V1287" s="38"/>
      <c r="W1287" s="38"/>
      <c r="X1287" s="38"/>
      <c r="Y1287" s="38"/>
      <c r="Z1287" s="36"/>
      <c r="AA1287" s="36" t="s">
        <v>478</v>
      </c>
      <c r="AB1287" s="36" t="s">
        <v>478</v>
      </c>
      <c r="AC1287" s="36"/>
      <c r="AD1287" s="36" t="s">
        <v>3823</v>
      </c>
      <c r="AE1287" s="36">
        <v>110499</v>
      </c>
      <c r="AF1287" s="36">
        <v>110077</v>
      </c>
      <c r="AG1287" s="36"/>
    </row>
    <row r="1288" spans="1:33" ht="52.5" customHeight="1" x14ac:dyDescent="0.25">
      <c r="A1288" s="36" t="s">
        <v>6019</v>
      </c>
      <c r="B1288" s="36" t="s">
        <v>775</v>
      </c>
      <c r="C1288" s="36" t="s">
        <v>6020</v>
      </c>
      <c r="D1288" s="36"/>
      <c r="E1288" s="36" t="s">
        <v>505</v>
      </c>
      <c r="F1288" s="36"/>
      <c r="G1288" s="36" t="s">
        <v>496</v>
      </c>
      <c r="H1288" s="36"/>
      <c r="I1288" s="36" t="s">
        <v>57</v>
      </c>
      <c r="J1288" s="36" t="s">
        <v>466</v>
      </c>
      <c r="K1288" s="36"/>
      <c r="L1288" s="38">
        <v>47665</v>
      </c>
      <c r="M1288" s="38"/>
      <c r="N1288" s="36">
        <v>345</v>
      </c>
      <c r="O1288" s="36">
        <v>0</v>
      </c>
      <c r="P1288" s="36">
        <v>0</v>
      </c>
      <c r="Q1288" s="36">
        <v>0</v>
      </c>
      <c r="R1288" s="36" t="s">
        <v>3822</v>
      </c>
      <c r="S1288" s="36" t="s">
        <v>467</v>
      </c>
      <c r="T1288" s="36"/>
      <c r="U1288" s="36" t="s">
        <v>460</v>
      </c>
      <c r="V1288" s="38"/>
      <c r="W1288" s="38"/>
      <c r="X1288" s="38"/>
      <c r="Y1288" s="38"/>
      <c r="Z1288" s="36"/>
      <c r="AA1288" s="36" t="s">
        <v>478</v>
      </c>
      <c r="AB1288" s="36" t="s">
        <v>478</v>
      </c>
      <c r="AC1288" s="36"/>
      <c r="AD1288" s="36" t="s">
        <v>5359</v>
      </c>
      <c r="AE1288" s="36">
        <v>110067</v>
      </c>
      <c r="AF1288" s="36">
        <v>110057</v>
      </c>
      <c r="AG1288" s="36"/>
    </row>
    <row r="1289" spans="1:33" ht="52.5" customHeight="1" x14ac:dyDescent="0.25">
      <c r="A1289" s="36">
        <v>91586</v>
      </c>
      <c r="B1289" s="36"/>
      <c r="C1289" s="36"/>
      <c r="D1289" s="36"/>
      <c r="E1289" s="36" t="s">
        <v>6021</v>
      </c>
      <c r="F1289" s="36" t="s">
        <v>6022</v>
      </c>
      <c r="G1289" s="36" t="s">
        <v>440</v>
      </c>
      <c r="H1289" s="36"/>
      <c r="I1289" s="36" t="s">
        <v>658</v>
      </c>
      <c r="J1289" s="36" t="s">
        <v>659</v>
      </c>
      <c r="K1289" s="36"/>
      <c r="L1289" s="38">
        <v>47669</v>
      </c>
      <c r="M1289" s="38"/>
      <c r="N1289" s="36">
        <v>138</v>
      </c>
      <c r="O1289" s="36">
        <v>0</v>
      </c>
      <c r="P1289" s="36">
        <v>0</v>
      </c>
      <c r="Q1289" s="36">
        <v>0</v>
      </c>
      <c r="R1289" s="36" t="s">
        <v>458</v>
      </c>
      <c r="S1289" s="36" t="s">
        <v>1886</v>
      </c>
      <c r="T1289" s="36" t="s">
        <v>1886</v>
      </c>
      <c r="U1289" s="36" t="s">
        <v>460</v>
      </c>
      <c r="V1289" s="38"/>
      <c r="W1289" s="38"/>
      <c r="X1289" s="38"/>
      <c r="Y1289" s="38"/>
      <c r="Z1289" s="36" t="s">
        <v>6023</v>
      </c>
      <c r="AA1289" s="36" t="s">
        <v>462</v>
      </c>
      <c r="AB1289" s="36"/>
      <c r="AC1289" s="36"/>
      <c r="AD1289" s="36"/>
      <c r="AE1289" s="36">
        <v>91587</v>
      </c>
      <c r="AF1289" s="36">
        <v>91586</v>
      </c>
      <c r="AG1289" s="36"/>
    </row>
    <row r="1290" spans="1:33" ht="52.5" customHeight="1" x14ac:dyDescent="0.25">
      <c r="A1290" s="36">
        <v>109822</v>
      </c>
      <c r="B1290" s="36" t="s">
        <v>6024</v>
      </c>
      <c r="C1290" s="36" t="s">
        <v>6025</v>
      </c>
      <c r="D1290" s="36"/>
      <c r="E1290" s="36" t="s">
        <v>5797</v>
      </c>
      <c r="F1290" s="36" t="s">
        <v>6026</v>
      </c>
      <c r="G1290" s="36" t="s">
        <v>440</v>
      </c>
      <c r="H1290" s="36"/>
      <c r="I1290" s="36" t="s">
        <v>195</v>
      </c>
      <c r="J1290" s="36" t="s">
        <v>4238</v>
      </c>
      <c r="K1290" s="36" t="s">
        <v>6027</v>
      </c>
      <c r="L1290" s="38">
        <v>47696</v>
      </c>
      <c r="M1290" s="38"/>
      <c r="N1290" s="36">
        <v>345</v>
      </c>
      <c r="O1290" s="36">
        <v>0</v>
      </c>
      <c r="P1290" s="36">
        <v>14.8</v>
      </c>
      <c r="Q1290" s="36">
        <v>0</v>
      </c>
      <c r="R1290" s="36" t="s">
        <v>458</v>
      </c>
      <c r="S1290" s="36" t="s">
        <v>1061</v>
      </c>
      <c r="T1290" s="36" t="s">
        <v>1061</v>
      </c>
      <c r="U1290" s="36" t="s">
        <v>520</v>
      </c>
      <c r="V1290" s="38" t="s">
        <v>4240</v>
      </c>
      <c r="W1290" s="38">
        <v>45979</v>
      </c>
      <c r="X1290" s="38">
        <v>46160</v>
      </c>
      <c r="Y1290" s="38"/>
      <c r="Z1290" s="36" t="s">
        <v>6028</v>
      </c>
      <c r="AA1290" s="36" t="s">
        <v>462</v>
      </c>
      <c r="AB1290" s="36"/>
      <c r="AC1290" s="36"/>
      <c r="AD1290" s="36"/>
      <c r="AE1290" s="36">
        <v>111726</v>
      </c>
      <c r="AF1290" s="36">
        <v>109822</v>
      </c>
      <c r="AG1290" s="36" t="s">
        <v>6029</v>
      </c>
    </row>
    <row r="1291" spans="1:33" ht="52.5" customHeight="1" x14ac:dyDescent="0.25">
      <c r="A1291" s="36">
        <v>110815</v>
      </c>
      <c r="B1291" s="36" t="s">
        <v>6030</v>
      </c>
      <c r="C1291" s="36" t="s">
        <v>6030</v>
      </c>
      <c r="D1291" s="36"/>
      <c r="E1291" s="36" t="s">
        <v>3331</v>
      </c>
      <c r="F1291" s="36" t="s">
        <v>6031</v>
      </c>
      <c r="G1291" s="36" t="s">
        <v>496</v>
      </c>
      <c r="H1291" s="36"/>
      <c r="I1291" s="36" t="s">
        <v>195</v>
      </c>
      <c r="J1291" s="36" t="s">
        <v>4238</v>
      </c>
      <c r="K1291" s="36" t="s">
        <v>6032</v>
      </c>
      <c r="L1291" s="38">
        <v>47710</v>
      </c>
      <c r="M1291" s="38"/>
      <c r="N1291" s="36">
        <v>138</v>
      </c>
      <c r="O1291" s="36">
        <v>0</v>
      </c>
      <c r="P1291" s="36">
        <v>3.52</v>
      </c>
      <c r="Q1291" s="36">
        <v>0</v>
      </c>
      <c r="R1291" s="36" t="s">
        <v>458</v>
      </c>
      <c r="S1291" s="36" t="s">
        <v>2535</v>
      </c>
      <c r="T1291" s="36" t="s">
        <v>2535</v>
      </c>
      <c r="U1291" s="36" t="s">
        <v>460</v>
      </c>
      <c r="V1291" s="38"/>
      <c r="W1291" s="38">
        <v>45979</v>
      </c>
      <c r="X1291" s="38">
        <v>46160</v>
      </c>
      <c r="Y1291" s="38"/>
      <c r="Z1291" s="36" t="s">
        <v>6033</v>
      </c>
      <c r="AA1291" s="36" t="s">
        <v>462</v>
      </c>
      <c r="AB1291" s="36"/>
      <c r="AC1291" s="36"/>
      <c r="AD1291" s="36"/>
      <c r="AE1291" s="36">
        <v>110816</v>
      </c>
      <c r="AF1291" s="36">
        <v>110815</v>
      </c>
      <c r="AG1291" s="36"/>
    </row>
    <row r="1292" spans="1:33" ht="52.5" customHeight="1" x14ac:dyDescent="0.25">
      <c r="A1292" s="36">
        <v>99117</v>
      </c>
      <c r="B1292" s="36" t="s">
        <v>6034</v>
      </c>
      <c r="C1292" s="36" t="s">
        <v>6035</v>
      </c>
      <c r="D1292" s="36"/>
      <c r="E1292" s="36" t="s">
        <v>6036</v>
      </c>
      <c r="F1292" s="36" t="s">
        <v>6037</v>
      </c>
      <c r="G1292" s="36" t="s">
        <v>440</v>
      </c>
      <c r="H1292" s="36"/>
      <c r="I1292" s="36" t="s">
        <v>789</v>
      </c>
      <c r="J1292" s="36" t="s">
        <v>790</v>
      </c>
      <c r="K1292" s="36"/>
      <c r="L1292" s="38">
        <v>47757</v>
      </c>
      <c r="M1292" s="38"/>
      <c r="N1292" s="36">
        <v>138</v>
      </c>
      <c r="O1292" s="36">
        <v>0</v>
      </c>
      <c r="P1292" s="36">
        <v>3.3</v>
      </c>
      <c r="Q1292" s="36">
        <v>0</v>
      </c>
      <c r="R1292" s="36" t="s">
        <v>458</v>
      </c>
      <c r="S1292" s="36" t="s">
        <v>791</v>
      </c>
      <c r="T1292" s="36" t="s">
        <v>791</v>
      </c>
      <c r="U1292" s="36" t="s">
        <v>520</v>
      </c>
      <c r="V1292" s="38" t="s">
        <v>3694</v>
      </c>
      <c r="W1292" s="38">
        <v>45667</v>
      </c>
      <c r="X1292" s="38">
        <v>45843</v>
      </c>
      <c r="Y1292" s="38"/>
      <c r="Z1292" s="36" t="s">
        <v>6038</v>
      </c>
      <c r="AA1292" s="36" t="s">
        <v>462</v>
      </c>
      <c r="AB1292" s="36"/>
      <c r="AC1292" s="36"/>
      <c r="AD1292" s="36"/>
      <c r="AE1292" s="36">
        <v>99118</v>
      </c>
      <c r="AF1292" s="36">
        <v>99117</v>
      </c>
      <c r="AG1292" s="36"/>
    </row>
    <row r="1293" spans="1:33" ht="52.5" customHeight="1" x14ac:dyDescent="0.25">
      <c r="A1293" s="36">
        <v>102993</v>
      </c>
      <c r="B1293" s="36" t="s">
        <v>6039</v>
      </c>
      <c r="C1293" s="36"/>
      <c r="D1293" s="36"/>
      <c r="E1293" s="36">
        <v>240</v>
      </c>
      <c r="F1293" s="36"/>
      <c r="G1293" s="36" t="s">
        <v>440</v>
      </c>
      <c r="H1293" s="36"/>
      <c r="I1293" s="36" t="s">
        <v>658</v>
      </c>
      <c r="J1293" s="36" t="s">
        <v>659</v>
      </c>
      <c r="K1293" s="36"/>
      <c r="L1293" s="38">
        <v>47757</v>
      </c>
      <c r="M1293" s="38"/>
      <c r="N1293" s="36">
        <v>345</v>
      </c>
      <c r="O1293" s="36">
        <v>0</v>
      </c>
      <c r="P1293" s="36">
        <v>0</v>
      </c>
      <c r="Q1293" s="36">
        <v>700</v>
      </c>
      <c r="R1293" s="36" t="s">
        <v>458</v>
      </c>
      <c r="S1293" s="36" t="s">
        <v>1021</v>
      </c>
      <c r="T1293" s="36"/>
      <c r="U1293" s="36" t="s">
        <v>475</v>
      </c>
      <c r="V1293" s="38" t="s">
        <v>6040</v>
      </c>
      <c r="W1293" s="38">
        <v>46002</v>
      </c>
      <c r="X1293" s="38">
        <v>46049</v>
      </c>
      <c r="Y1293" s="38"/>
      <c r="Z1293" s="36" t="s">
        <v>6041</v>
      </c>
      <c r="AA1293" s="36" t="s">
        <v>462</v>
      </c>
      <c r="AB1293" s="36"/>
      <c r="AC1293" s="36"/>
      <c r="AD1293" s="36"/>
      <c r="AE1293" s="36">
        <v>104013</v>
      </c>
      <c r="AF1293" s="36">
        <v>102993</v>
      </c>
      <c r="AG1293" s="36" t="s">
        <v>6042</v>
      </c>
    </row>
    <row r="1294" spans="1:33" ht="52.5" customHeight="1" x14ac:dyDescent="0.25">
      <c r="A1294" s="36">
        <v>89920</v>
      </c>
      <c r="B1294" s="36" t="s">
        <v>6043</v>
      </c>
      <c r="C1294" s="36" t="s">
        <v>5609</v>
      </c>
      <c r="D1294" s="36"/>
      <c r="E1294" s="36" t="s">
        <v>1740</v>
      </c>
      <c r="F1294" s="36"/>
      <c r="G1294" s="36" t="s">
        <v>440</v>
      </c>
      <c r="H1294" s="36"/>
      <c r="I1294" s="36" t="s">
        <v>608</v>
      </c>
      <c r="J1294" s="36" t="s">
        <v>964</v>
      </c>
      <c r="K1294" s="36"/>
      <c r="L1294" s="38">
        <v>47781</v>
      </c>
      <c r="M1294" s="38">
        <v>2958101</v>
      </c>
      <c r="N1294" s="36">
        <v>138</v>
      </c>
      <c r="O1294" s="36">
        <v>0</v>
      </c>
      <c r="P1294" s="36">
        <v>0</v>
      </c>
      <c r="Q1294" s="36">
        <v>0</v>
      </c>
      <c r="R1294" s="36" t="s">
        <v>458</v>
      </c>
      <c r="S1294" s="36" t="s">
        <v>1740</v>
      </c>
      <c r="T1294" s="36" t="s">
        <v>1740</v>
      </c>
      <c r="U1294" s="36" t="s">
        <v>460</v>
      </c>
      <c r="V1294" s="38"/>
      <c r="W1294" s="38"/>
      <c r="X1294" s="38"/>
      <c r="Y1294" s="38"/>
      <c r="Z1294" s="36"/>
      <c r="AA1294" s="36" t="s">
        <v>462</v>
      </c>
      <c r="AB1294" s="36"/>
      <c r="AC1294" s="36"/>
      <c r="AD1294" s="36"/>
      <c r="AE1294" s="36">
        <v>89921</v>
      </c>
      <c r="AF1294" s="36">
        <v>89920</v>
      </c>
      <c r="AG1294" s="36"/>
    </row>
    <row r="1295" spans="1:33" ht="52.5" customHeight="1" x14ac:dyDescent="0.25">
      <c r="A1295" s="36">
        <v>111276</v>
      </c>
      <c r="B1295" s="36" t="s">
        <v>6044</v>
      </c>
      <c r="C1295" s="36" t="s">
        <v>6045</v>
      </c>
      <c r="D1295" s="36"/>
      <c r="E1295" s="36" t="s">
        <v>4143</v>
      </c>
      <c r="F1295" s="36"/>
      <c r="G1295" s="36" t="s">
        <v>440</v>
      </c>
      <c r="H1295" s="36"/>
      <c r="I1295" s="36" t="s">
        <v>511</v>
      </c>
      <c r="J1295" s="36" t="s">
        <v>6046</v>
      </c>
      <c r="K1295" s="36" t="s">
        <v>6047</v>
      </c>
      <c r="L1295" s="38">
        <v>47786</v>
      </c>
      <c r="M1295" s="38"/>
      <c r="N1295" s="36">
        <v>765</v>
      </c>
      <c r="O1295" s="36">
        <v>0</v>
      </c>
      <c r="P1295" s="36">
        <v>0</v>
      </c>
      <c r="Q1295" s="36">
        <v>4500</v>
      </c>
      <c r="R1295" s="36" t="s">
        <v>458</v>
      </c>
      <c r="S1295" s="36" t="s">
        <v>1092</v>
      </c>
      <c r="T1295" s="36"/>
      <c r="U1295" s="36" t="s">
        <v>520</v>
      </c>
      <c r="V1295" s="38" t="s">
        <v>4145</v>
      </c>
      <c r="W1295" s="38"/>
      <c r="X1295" s="38"/>
      <c r="Y1295" s="38">
        <v>45596</v>
      </c>
      <c r="Z1295" s="36" t="s">
        <v>6048</v>
      </c>
      <c r="AA1295" s="36" t="s">
        <v>462</v>
      </c>
      <c r="AB1295" s="36" t="s">
        <v>478</v>
      </c>
      <c r="AC1295" s="36"/>
      <c r="AD1295" s="36"/>
      <c r="AE1295" s="36">
        <v>111304</v>
      </c>
      <c r="AF1295" s="36">
        <v>111276</v>
      </c>
      <c r="AG1295" s="36"/>
    </row>
    <row r="1296" spans="1:33" ht="52.5" customHeight="1" x14ac:dyDescent="0.25">
      <c r="A1296" s="36">
        <v>98595</v>
      </c>
      <c r="B1296" s="36" t="s">
        <v>6049</v>
      </c>
      <c r="C1296" s="36" t="s">
        <v>6050</v>
      </c>
      <c r="D1296" s="36" t="s">
        <v>6051</v>
      </c>
      <c r="E1296" s="36" t="s">
        <v>4143</v>
      </c>
      <c r="F1296" s="36" t="s">
        <v>943</v>
      </c>
      <c r="G1296" s="36" t="s">
        <v>440</v>
      </c>
      <c r="H1296" s="36"/>
      <c r="I1296" s="36" t="s">
        <v>511</v>
      </c>
      <c r="J1296" s="36" t="s">
        <v>6046</v>
      </c>
      <c r="K1296" s="36"/>
      <c r="L1296" s="38">
        <v>47786</v>
      </c>
      <c r="M1296" s="38"/>
      <c r="N1296" s="36">
        <v>765</v>
      </c>
      <c r="O1296" s="36">
        <v>185</v>
      </c>
      <c r="P1296" s="36">
        <v>0</v>
      </c>
      <c r="Q1296" s="36">
        <v>0</v>
      </c>
      <c r="R1296" s="36" t="s">
        <v>458</v>
      </c>
      <c r="S1296" s="36" t="s">
        <v>1092</v>
      </c>
      <c r="T1296" s="36" t="s">
        <v>519</v>
      </c>
      <c r="U1296" s="36" t="s">
        <v>520</v>
      </c>
      <c r="V1296" s="38" t="s">
        <v>4145</v>
      </c>
      <c r="W1296" s="38"/>
      <c r="X1296" s="38"/>
      <c r="Y1296" s="38">
        <v>45596</v>
      </c>
      <c r="Z1296" s="36" t="s">
        <v>6052</v>
      </c>
      <c r="AA1296" s="36" t="s">
        <v>462</v>
      </c>
      <c r="AB1296" s="36"/>
      <c r="AC1296" s="36"/>
      <c r="AD1296" s="36"/>
      <c r="AE1296" s="36">
        <v>98596</v>
      </c>
      <c r="AF1296" s="36">
        <v>98595</v>
      </c>
      <c r="AG1296" s="36"/>
    </row>
    <row r="1297" spans="1:33" ht="52.5" customHeight="1" x14ac:dyDescent="0.25">
      <c r="A1297" s="36">
        <v>110379</v>
      </c>
      <c r="B1297" s="36" t="s">
        <v>6053</v>
      </c>
      <c r="C1297" s="36" t="s">
        <v>6054</v>
      </c>
      <c r="D1297" s="36" t="s">
        <v>1955</v>
      </c>
      <c r="E1297" s="36" t="s">
        <v>6055</v>
      </c>
      <c r="F1297" s="36"/>
      <c r="G1297" s="36" t="s">
        <v>496</v>
      </c>
      <c r="H1297" s="36"/>
      <c r="I1297" s="36" t="s">
        <v>574</v>
      </c>
      <c r="J1297" s="36" t="s">
        <v>2989</v>
      </c>
      <c r="K1297" s="36"/>
      <c r="L1297" s="38">
        <v>47788</v>
      </c>
      <c r="M1297" s="38"/>
      <c r="N1297" s="36">
        <v>345</v>
      </c>
      <c r="O1297" s="36">
        <v>0</v>
      </c>
      <c r="P1297" s="36">
        <v>0</v>
      </c>
      <c r="Q1297" s="36">
        <v>0</v>
      </c>
      <c r="R1297" s="36" t="s">
        <v>458</v>
      </c>
      <c r="S1297" s="36" t="s">
        <v>576</v>
      </c>
      <c r="T1297" s="36"/>
      <c r="U1297" s="36" t="s">
        <v>520</v>
      </c>
      <c r="V1297" s="38" t="s">
        <v>5081</v>
      </c>
      <c r="W1297" s="38"/>
      <c r="X1297" s="38"/>
      <c r="Y1297" s="38"/>
      <c r="Z1297" s="36"/>
      <c r="AA1297" s="36" t="s">
        <v>462</v>
      </c>
      <c r="AB1297" s="36" t="s">
        <v>478</v>
      </c>
      <c r="AC1297" s="36"/>
      <c r="AD1297" s="36"/>
      <c r="AE1297" s="36">
        <v>110380</v>
      </c>
      <c r="AF1297" s="36">
        <v>110379</v>
      </c>
      <c r="AG1297" s="36"/>
    </row>
    <row r="1298" spans="1:33" ht="52.5" customHeight="1" x14ac:dyDescent="0.25">
      <c r="A1298" s="36">
        <v>110391</v>
      </c>
      <c r="B1298" s="36" t="s">
        <v>6056</v>
      </c>
      <c r="C1298" s="36" t="s">
        <v>6057</v>
      </c>
      <c r="D1298" s="36" t="s">
        <v>6058</v>
      </c>
      <c r="E1298" s="36" t="s">
        <v>6055</v>
      </c>
      <c r="F1298" s="36" t="s">
        <v>2988</v>
      </c>
      <c r="G1298" s="36" t="s">
        <v>496</v>
      </c>
      <c r="H1298" s="36"/>
      <c r="I1298" s="36" t="s">
        <v>574</v>
      </c>
      <c r="J1298" s="36" t="s">
        <v>2989</v>
      </c>
      <c r="K1298" s="36"/>
      <c r="L1298" s="38">
        <v>47799</v>
      </c>
      <c r="M1298" s="38"/>
      <c r="N1298" s="36">
        <v>345</v>
      </c>
      <c r="O1298" s="36">
        <v>4.5</v>
      </c>
      <c r="P1298" s="36">
        <v>0</v>
      </c>
      <c r="Q1298" s="36">
        <v>0</v>
      </c>
      <c r="R1298" s="36" t="s">
        <v>458</v>
      </c>
      <c r="S1298" s="36"/>
      <c r="T1298" s="36"/>
      <c r="U1298" s="36" t="s">
        <v>520</v>
      </c>
      <c r="V1298" s="38" t="s">
        <v>5081</v>
      </c>
      <c r="W1298" s="38"/>
      <c r="X1298" s="38"/>
      <c r="Y1298" s="38"/>
      <c r="Z1298" s="36"/>
      <c r="AA1298" s="36" t="s">
        <v>462</v>
      </c>
      <c r="AB1298" s="36" t="s">
        <v>478</v>
      </c>
      <c r="AC1298" s="36"/>
      <c r="AD1298" s="36"/>
      <c r="AE1298" s="36">
        <v>110392</v>
      </c>
      <c r="AF1298" s="36">
        <v>110391</v>
      </c>
      <c r="AG1298" s="36"/>
    </row>
    <row r="1299" spans="1:33" ht="52.5" customHeight="1" x14ac:dyDescent="0.25">
      <c r="A1299" s="36">
        <v>104018</v>
      </c>
      <c r="B1299" s="36" t="s">
        <v>6059</v>
      </c>
      <c r="C1299" s="36" t="s">
        <v>6060</v>
      </c>
      <c r="D1299" s="36"/>
      <c r="E1299" s="36" t="s">
        <v>5206</v>
      </c>
      <c r="F1299" s="36" t="s">
        <v>510</v>
      </c>
      <c r="G1299" s="36" t="s">
        <v>440</v>
      </c>
      <c r="H1299" s="36"/>
      <c r="I1299" s="36" t="s">
        <v>511</v>
      </c>
      <c r="J1299" s="36" t="s">
        <v>833</v>
      </c>
      <c r="K1299" s="36" t="s">
        <v>6061</v>
      </c>
      <c r="L1299" s="38">
        <v>47817</v>
      </c>
      <c r="M1299" s="38"/>
      <c r="N1299" s="36">
        <v>138</v>
      </c>
      <c r="O1299" s="36">
        <v>0</v>
      </c>
      <c r="P1299" s="36">
        <v>2.75</v>
      </c>
      <c r="Q1299" s="36">
        <v>0</v>
      </c>
      <c r="R1299" s="36" t="s">
        <v>458</v>
      </c>
      <c r="S1299" s="36" t="s">
        <v>2898</v>
      </c>
      <c r="T1299" s="36" t="s">
        <v>2898</v>
      </c>
      <c r="U1299" s="36" t="s">
        <v>934</v>
      </c>
      <c r="V1299" s="38" t="s">
        <v>6062</v>
      </c>
      <c r="W1299" s="38">
        <v>45795</v>
      </c>
      <c r="X1299" s="38">
        <v>45971</v>
      </c>
      <c r="Y1299" s="38"/>
      <c r="Z1299" s="36" t="s">
        <v>6063</v>
      </c>
      <c r="AA1299" s="36" t="s">
        <v>462</v>
      </c>
      <c r="AB1299" s="36" t="s">
        <v>478</v>
      </c>
      <c r="AC1299" s="36"/>
      <c r="AD1299" s="36"/>
      <c r="AE1299" s="36">
        <v>104019</v>
      </c>
      <c r="AF1299" s="36">
        <v>104018</v>
      </c>
      <c r="AG1299" s="36"/>
    </row>
    <row r="1300" spans="1:33" ht="52.5" customHeight="1" x14ac:dyDescent="0.25">
      <c r="A1300" s="36">
        <v>104020</v>
      </c>
      <c r="B1300" s="36" t="s">
        <v>6064</v>
      </c>
      <c r="C1300" s="36" t="s">
        <v>6065</v>
      </c>
      <c r="D1300" s="36" t="s">
        <v>6066</v>
      </c>
      <c r="E1300" s="36" t="s">
        <v>6067</v>
      </c>
      <c r="F1300" s="36"/>
      <c r="G1300" s="36" t="s">
        <v>440</v>
      </c>
      <c r="H1300" s="36"/>
      <c r="I1300" s="36" t="s">
        <v>511</v>
      </c>
      <c r="J1300" s="36" t="s">
        <v>833</v>
      </c>
      <c r="K1300" s="36" t="s">
        <v>6061</v>
      </c>
      <c r="L1300" s="38">
        <v>47817</v>
      </c>
      <c r="M1300" s="38"/>
      <c r="N1300" s="36">
        <v>138</v>
      </c>
      <c r="O1300" s="36">
        <v>7</v>
      </c>
      <c r="P1300" s="36">
        <v>3.2</v>
      </c>
      <c r="Q1300" s="36">
        <v>90</v>
      </c>
      <c r="R1300" s="36" t="s">
        <v>458</v>
      </c>
      <c r="S1300" s="36" t="s">
        <v>2898</v>
      </c>
      <c r="T1300" s="36"/>
      <c r="U1300" s="36" t="s">
        <v>934</v>
      </c>
      <c r="V1300" s="38" t="s">
        <v>6062</v>
      </c>
      <c r="W1300" s="38">
        <v>45795</v>
      </c>
      <c r="X1300" s="38">
        <v>45971</v>
      </c>
      <c r="Y1300" s="38"/>
      <c r="Z1300" s="36" t="s">
        <v>6068</v>
      </c>
      <c r="AA1300" s="36" t="s">
        <v>462</v>
      </c>
      <c r="AB1300" s="36" t="s">
        <v>478</v>
      </c>
      <c r="AC1300" s="36"/>
      <c r="AD1300" s="36"/>
      <c r="AE1300" s="36">
        <v>104021</v>
      </c>
      <c r="AF1300" s="36">
        <v>104020</v>
      </c>
      <c r="AG1300" s="36"/>
    </row>
    <row r="1301" spans="1:33" ht="52.5" customHeight="1" x14ac:dyDescent="0.25">
      <c r="A1301" s="36">
        <v>99784</v>
      </c>
      <c r="B1301" s="36" t="s">
        <v>6069</v>
      </c>
      <c r="C1301" s="36" t="s">
        <v>6070</v>
      </c>
      <c r="D1301" s="36" t="s">
        <v>6071</v>
      </c>
      <c r="E1301" s="36" t="s">
        <v>6072</v>
      </c>
      <c r="F1301" s="36"/>
      <c r="G1301" s="36" t="s">
        <v>440</v>
      </c>
      <c r="H1301" s="36"/>
      <c r="I1301" s="36" t="s">
        <v>2012</v>
      </c>
      <c r="J1301" s="36" t="s">
        <v>628</v>
      </c>
      <c r="K1301" s="36" t="s">
        <v>6073</v>
      </c>
      <c r="L1301" s="38">
        <v>47817</v>
      </c>
      <c r="M1301" s="38"/>
      <c r="N1301" s="36">
        <v>345</v>
      </c>
      <c r="O1301" s="36">
        <v>0</v>
      </c>
      <c r="P1301" s="36">
        <v>0</v>
      </c>
      <c r="Q1301" s="36">
        <v>1350</v>
      </c>
      <c r="R1301" s="36" t="s">
        <v>458</v>
      </c>
      <c r="S1301" s="36" t="s">
        <v>631</v>
      </c>
      <c r="T1301" s="36"/>
      <c r="U1301" s="36" t="s">
        <v>460</v>
      </c>
      <c r="V1301" s="38"/>
      <c r="W1301" s="38"/>
      <c r="X1301" s="38"/>
      <c r="Y1301" s="38"/>
      <c r="Z1301" s="36" t="s">
        <v>6074</v>
      </c>
      <c r="AA1301" s="36" t="s">
        <v>462</v>
      </c>
      <c r="AB1301" s="36"/>
      <c r="AC1301" s="36"/>
      <c r="AD1301" s="36"/>
      <c r="AE1301" s="36">
        <v>99785</v>
      </c>
      <c r="AF1301" s="36">
        <v>99784</v>
      </c>
      <c r="AG1301" s="36"/>
    </row>
    <row r="1302" spans="1:33" ht="52.5" customHeight="1" x14ac:dyDescent="0.25">
      <c r="A1302" s="36">
        <v>110543</v>
      </c>
      <c r="B1302" s="36" t="s">
        <v>6075</v>
      </c>
      <c r="C1302" s="36" t="s">
        <v>6075</v>
      </c>
      <c r="D1302" s="36"/>
      <c r="E1302" s="36" t="s">
        <v>6076</v>
      </c>
      <c r="F1302" s="36" t="s">
        <v>6077</v>
      </c>
      <c r="G1302" s="36" t="s">
        <v>496</v>
      </c>
      <c r="H1302" s="36"/>
      <c r="I1302" s="36" t="s">
        <v>195</v>
      </c>
      <c r="J1302" s="36" t="s">
        <v>4238</v>
      </c>
      <c r="K1302" s="36" t="s">
        <v>6078</v>
      </c>
      <c r="L1302" s="38">
        <v>47818</v>
      </c>
      <c r="M1302" s="38"/>
      <c r="N1302" s="36">
        <v>345</v>
      </c>
      <c r="O1302" s="36">
        <v>0</v>
      </c>
      <c r="P1302" s="36">
        <v>0</v>
      </c>
      <c r="Q1302" s="36">
        <v>0</v>
      </c>
      <c r="R1302" s="36" t="s">
        <v>458</v>
      </c>
      <c r="S1302" s="36" t="s">
        <v>1886</v>
      </c>
      <c r="T1302" s="36" t="s">
        <v>1886</v>
      </c>
      <c r="U1302" s="36" t="s">
        <v>475</v>
      </c>
      <c r="V1302" s="38"/>
      <c r="W1302" s="38"/>
      <c r="X1302" s="38"/>
      <c r="Y1302" s="38"/>
      <c r="Z1302" s="36"/>
      <c r="AA1302" s="36" t="s">
        <v>462</v>
      </c>
      <c r="AB1302" s="36"/>
      <c r="AC1302" s="36"/>
      <c r="AD1302" s="36"/>
      <c r="AE1302" s="36">
        <v>110544</v>
      </c>
      <c r="AF1302" s="36">
        <v>110543</v>
      </c>
      <c r="AG1302" s="36"/>
    </row>
    <row r="1303" spans="1:33" ht="52.5" customHeight="1" x14ac:dyDescent="0.25">
      <c r="A1303" s="36">
        <v>104615</v>
      </c>
      <c r="B1303" s="36" t="s">
        <v>6079</v>
      </c>
      <c r="C1303" s="36" t="s">
        <v>2554</v>
      </c>
      <c r="D1303" s="36"/>
      <c r="E1303" s="36" t="s">
        <v>2566</v>
      </c>
      <c r="F1303" s="36" t="s">
        <v>815</v>
      </c>
      <c r="G1303" s="36" t="s">
        <v>440</v>
      </c>
      <c r="H1303" s="36"/>
      <c r="I1303" s="36" t="s">
        <v>816</v>
      </c>
      <c r="J1303" s="36" t="s">
        <v>817</v>
      </c>
      <c r="K1303" s="36"/>
      <c r="L1303" s="38">
        <v>47818</v>
      </c>
      <c r="M1303" s="38"/>
      <c r="N1303" s="36">
        <v>138</v>
      </c>
      <c r="O1303" s="36">
        <v>0</v>
      </c>
      <c r="P1303" s="36">
        <v>8.9</v>
      </c>
      <c r="Q1303" s="36">
        <v>0</v>
      </c>
      <c r="R1303" s="36" t="s">
        <v>458</v>
      </c>
      <c r="S1303" s="36" t="s">
        <v>818</v>
      </c>
      <c r="T1303" s="36" t="s">
        <v>818</v>
      </c>
      <c r="U1303" s="36" t="s">
        <v>460</v>
      </c>
      <c r="V1303" s="38"/>
      <c r="W1303" s="38"/>
      <c r="X1303" s="38"/>
      <c r="Y1303" s="38"/>
      <c r="Z1303" s="36" t="s">
        <v>6080</v>
      </c>
      <c r="AA1303" s="36" t="s">
        <v>462</v>
      </c>
      <c r="AB1303" s="36"/>
      <c r="AC1303" s="36"/>
      <c r="AD1303" s="36"/>
      <c r="AE1303" s="36">
        <v>104616</v>
      </c>
      <c r="AF1303" s="36">
        <v>104615</v>
      </c>
      <c r="AG1303" s="36"/>
    </row>
    <row r="1304" spans="1:33" ht="52.5" customHeight="1" x14ac:dyDescent="0.25">
      <c r="A1304" s="36">
        <v>110494</v>
      </c>
      <c r="B1304" s="36" t="s">
        <v>6081</v>
      </c>
      <c r="C1304" s="36" t="s">
        <v>6082</v>
      </c>
      <c r="D1304" s="36"/>
      <c r="E1304" s="36" t="s">
        <v>1104</v>
      </c>
      <c r="F1304" s="36" t="s">
        <v>1082</v>
      </c>
      <c r="G1304" s="36" t="s">
        <v>496</v>
      </c>
      <c r="H1304" s="36"/>
      <c r="I1304" s="36" t="s">
        <v>195</v>
      </c>
      <c r="J1304" s="36" t="s">
        <v>613</v>
      </c>
      <c r="K1304" s="36" t="s">
        <v>6083</v>
      </c>
      <c r="L1304" s="38">
        <v>47818</v>
      </c>
      <c r="M1304" s="38"/>
      <c r="N1304" s="36">
        <v>69</v>
      </c>
      <c r="O1304" s="36">
        <v>18.399999999999999</v>
      </c>
      <c r="P1304" s="36">
        <v>0</v>
      </c>
      <c r="Q1304" s="36">
        <v>0</v>
      </c>
      <c r="R1304" s="36" t="s">
        <v>458</v>
      </c>
      <c r="S1304" s="36"/>
      <c r="T1304" s="36"/>
      <c r="U1304" s="36" t="s">
        <v>475</v>
      </c>
      <c r="V1304" s="38"/>
      <c r="W1304" s="38"/>
      <c r="X1304" s="38"/>
      <c r="Y1304" s="38"/>
      <c r="Z1304" s="36" t="s">
        <v>6084</v>
      </c>
      <c r="AA1304" s="36" t="s">
        <v>462</v>
      </c>
      <c r="AB1304" s="36"/>
      <c r="AC1304" s="36"/>
      <c r="AD1304" s="36"/>
      <c r="AE1304" s="36">
        <v>110495</v>
      </c>
      <c r="AF1304" s="36">
        <v>110494</v>
      </c>
      <c r="AG1304" s="36"/>
    </row>
    <row r="1305" spans="1:33" ht="52.5" customHeight="1" x14ac:dyDescent="0.25">
      <c r="A1305" s="36">
        <v>110288</v>
      </c>
      <c r="B1305" s="36" t="s">
        <v>6085</v>
      </c>
      <c r="C1305" s="36" t="s">
        <v>6086</v>
      </c>
      <c r="D1305" s="36"/>
      <c r="E1305" s="36" t="s">
        <v>6087</v>
      </c>
      <c r="F1305" s="36" t="s">
        <v>6088</v>
      </c>
      <c r="G1305" s="36" t="s">
        <v>496</v>
      </c>
      <c r="H1305" s="36"/>
      <c r="I1305" s="36" t="s">
        <v>195</v>
      </c>
      <c r="J1305" s="36" t="s">
        <v>4238</v>
      </c>
      <c r="K1305" s="36" t="s">
        <v>6089</v>
      </c>
      <c r="L1305" s="38">
        <v>47818</v>
      </c>
      <c r="M1305" s="38"/>
      <c r="N1305" s="36">
        <v>345</v>
      </c>
      <c r="O1305" s="36">
        <v>0</v>
      </c>
      <c r="P1305" s="36">
        <v>17.100000000000001</v>
      </c>
      <c r="Q1305" s="36">
        <v>0</v>
      </c>
      <c r="R1305" s="36" t="s">
        <v>458</v>
      </c>
      <c r="S1305" s="36" t="s">
        <v>6090</v>
      </c>
      <c r="T1305" s="36" t="s">
        <v>6090</v>
      </c>
      <c r="U1305" s="36" t="s">
        <v>475</v>
      </c>
      <c r="V1305" s="38"/>
      <c r="W1305" s="38"/>
      <c r="X1305" s="38"/>
      <c r="Y1305" s="38"/>
      <c r="Z1305" s="36" t="s">
        <v>6091</v>
      </c>
      <c r="AA1305" s="36" t="s">
        <v>462</v>
      </c>
      <c r="AB1305" s="36"/>
      <c r="AC1305" s="36"/>
      <c r="AD1305" s="36"/>
      <c r="AE1305" s="36">
        <v>110289</v>
      </c>
      <c r="AF1305" s="36">
        <v>110288</v>
      </c>
      <c r="AG1305" s="36"/>
    </row>
    <row r="1306" spans="1:33" ht="52.5" customHeight="1" x14ac:dyDescent="0.25">
      <c r="A1306" s="36">
        <v>110232</v>
      </c>
      <c r="B1306" s="36" t="s">
        <v>6092</v>
      </c>
      <c r="C1306" s="36" t="s">
        <v>6093</v>
      </c>
      <c r="D1306" s="36"/>
      <c r="E1306" s="36" t="s">
        <v>801</v>
      </c>
      <c r="F1306" s="36" t="s">
        <v>6094</v>
      </c>
      <c r="G1306" s="36" t="s">
        <v>496</v>
      </c>
      <c r="H1306" s="36"/>
      <c r="I1306" s="36" t="s">
        <v>1619</v>
      </c>
      <c r="J1306" s="36" t="s">
        <v>1620</v>
      </c>
      <c r="K1306" s="36"/>
      <c r="L1306" s="38">
        <v>47818</v>
      </c>
      <c r="M1306" s="38"/>
      <c r="N1306" s="36">
        <v>345</v>
      </c>
      <c r="O1306" s="36">
        <v>31</v>
      </c>
      <c r="P1306" s="36">
        <v>0</v>
      </c>
      <c r="Q1306" s="36">
        <v>0</v>
      </c>
      <c r="R1306" s="36" t="s">
        <v>458</v>
      </c>
      <c r="S1306" s="36" t="s">
        <v>1021</v>
      </c>
      <c r="T1306" s="36" t="s">
        <v>801</v>
      </c>
      <c r="U1306" s="36" t="s">
        <v>934</v>
      </c>
      <c r="V1306" s="38"/>
      <c r="W1306" s="38"/>
      <c r="X1306" s="38"/>
      <c r="Y1306" s="38"/>
      <c r="Z1306" s="36" t="s">
        <v>6095</v>
      </c>
      <c r="AA1306" s="36" t="s">
        <v>478</v>
      </c>
      <c r="AB1306" s="36" t="s">
        <v>478</v>
      </c>
      <c r="AC1306" s="36"/>
      <c r="AD1306" s="36"/>
      <c r="AE1306" s="36">
        <v>110233</v>
      </c>
      <c r="AF1306" s="36">
        <v>110232</v>
      </c>
      <c r="AG1306" s="36"/>
    </row>
    <row r="1307" spans="1:33" ht="52.5" customHeight="1" x14ac:dyDescent="0.25">
      <c r="A1307" s="36">
        <v>110673</v>
      </c>
      <c r="B1307" s="36" t="s">
        <v>6096</v>
      </c>
      <c r="C1307" s="36" t="s">
        <v>6096</v>
      </c>
      <c r="D1307" s="36"/>
      <c r="E1307" s="36" t="s">
        <v>6097</v>
      </c>
      <c r="F1307" s="36" t="s">
        <v>6097</v>
      </c>
      <c r="G1307" s="36" t="s">
        <v>496</v>
      </c>
      <c r="H1307" s="36"/>
      <c r="I1307" s="36" t="s">
        <v>195</v>
      </c>
      <c r="J1307" s="36" t="s">
        <v>4238</v>
      </c>
      <c r="K1307" s="36" t="s">
        <v>6098</v>
      </c>
      <c r="L1307" s="38">
        <v>47818</v>
      </c>
      <c r="M1307" s="38"/>
      <c r="N1307" s="36">
        <v>345</v>
      </c>
      <c r="O1307" s="36">
        <v>0</v>
      </c>
      <c r="P1307" s="36">
        <v>0</v>
      </c>
      <c r="Q1307" s="36">
        <v>0</v>
      </c>
      <c r="R1307" s="36" t="s">
        <v>458</v>
      </c>
      <c r="S1307" s="36" t="s">
        <v>1041</v>
      </c>
      <c r="T1307" s="36" t="s">
        <v>1041</v>
      </c>
      <c r="U1307" s="36" t="s">
        <v>475</v>
      </c>
      <c r="V1307" s="38"/>
      <c r="W1307" s="38">
        <v>45979</v>
      </c>
      <c r="X1307" s="38">
        <v>46160</v>
      </c>
      <c r="Y1307" s="38"/>
      <c r="Z1307" s="36" t="s">
        <v>6099</v>
      </c>
      <c r="AA1307" s="36" t="s">
        <v>462</v>
      </c>
      <c r="AB1307" s="36"/>
      <c r="AC1307" s="36"/>
      <c r="AD1307" s="36"/>
      <c r="AE1307" s="36">
        <v>112408</v>
      </c>
      <c r="AF1307" s="36">
        <v>110673</v>
      </c>
      <c r="AG1307" s="36"/>
    </row>
    <row r="1308" spans="1:33" ht="52.5" customHeight="1" x14ac:dyDescent="0.25">
      <c r="A1308" s="36">
        <v>110393</v>
      </c>
      <c r="B1308" s="36" t="s">
        <v>6100</v>
      </c>
      <c r="C1308" s="36" t="s">
        <v>6101</v>
      </c>
      <c r="D1308" s="36"/>
      <c r="E1308" s="36" t="s">
        <v>6102</v>
      </c>
      <c r="F1308" s="36" t="s">
        <v>1886</v>
      </c>
      <c r="G1308" s="36" t="s">
        <v>496</v>
      </c>
      <c r="H1308" s="36"/>
      <c r="I1308" s="36" t="s">
        <v>195</v>
      </c>
      <c r="J1308" s="36" t="s">
        <v>4238</v>
      </c>
      <c r="K1308" s="36" t="s">
        <v>6103</v>
      </c>
      <c r="L1308" s="38">
        <v>47818</v>
      </c>
      <c r="M1308" s="38"/>
      <c r="N1308" s="36">
        <v>345</v>
      </c>
      <c r="O1308" s="36">
        <v>0</v>
      </c>
      <c r="P1308" s="36">
        <v>0</v>
      </c>
      <c r="Q1308" s="36">
        <v>0</v>
      </c>
      <c r="R1308" s="36" t="s">
        <v>458</v>
      </c>
      <c r="S1308" s="36"/>
      <c r="T1308" s="36"/>
      <c r="U1308" s="36" t="s">
        <v>475</v>
      </c>
      <c r="V1308" s="38"/>
      <c r="W1308" s="38">
        <v>45979</v>
      </c>
      <c r="X1308" s="38">
        <v>46160</v>
      </c>
      <c r="Y1308" s="38"/>
      <c r="Z1308" s="36"/>
      <c r="AA1308" s="36" t="s">
        <v>462</v>
      </c>
      <c r="AB1308" s="36"/>
      <c r="AC1308" s="36"/>
      <c r="AD1308" s="36"/>
      <c r="AE1308" s="36">
        <v>110480</v>
      </c>
      <c r="AF1308" s="36">
        <v>110393</v>
      </c>
      <c r="AG1308" s="36"/>
    </row>
    <row r="1309" spans="1:33" ht="52.5" customHeight="1" x14ac:dyDescent="0.25">
      <c r="A1309" s="36">
        <v>110475</v>
      </c>
      <c r="B1309" s="36" t="s">
        <v>6104</v>
      </c>
      <c r="C1309" s="36" t="s">
        <v>6105</v>
      </c>
      <c r="D1309" s="36"/>
      <c r="E1309" s="36" t="s">
        <v>6106</v>
      </c>
      <c r="F1309" s="36" t="s">
        <v>801</v>
      </c>
      <c r="G1309" s="36" t="s">
        <v>496</v>
      </c>
      <c r="H1309" s="36"/>
      <c r="I1309" s="36" t="s">
        <v>195</v>
      </c>
      <c r="J1309" s="36" t="s">
        <v>4238</v>
      </c>
      <c r="K1309" s="36" t="s">
        <v>6107</v>
      </c>
      <c r="L1309" s="38">
        <v>47818</v>
      </c>
      <c r="M1309" s="38"/>
      <c r="N1309" s="36">
        <v>345</v>
      </c>
      <c r="O1309" s="36">
        <v>0</v>
      </c>
      <c r="P1309" s="36">
        <v>0</v>
      </c>
      <c r="Q1309" s="36">
        <v>0</v>
      </c>
      <c r="R1309" s="36" t="s">
        <v>458</v>
      </c>
      <c r="S1309" s="36"/>
      <c r="T1309" s="36"/>
      <c r="U1309" s="36" t="s">
        <v>475</v>
      </c>
      <c r="V1309" s="38"/>
      <c r="W1309" s="38"/>
      <c r="X1309" s="38"/>
      <c r="Y1309" s="38"/>
      <c r="Z1309" s="36"/>
      <c r="AA1309" s="36" t="s">
        <v>462</v>
      </c>
      <c r="AB1309" s="36"/>
      <c r="AC1309" s="36"/>
      <c r="AD1309" s="36"/>
      <c r="AE1309" s="36">
        <v>110476</v>
      </c>
      <c r="AF1309" s="36">
        <v>110475</v>
      </c>
      <c r="AG1309" s="36"/>
    </row>
    <row r="1310" spans="1:33" ht="52.5" customHeight="1" x14ac:dyDescent="0.25">
      <c r="A1310" s="36">
        <v>92340</v>
      </c>
      <c r="B1310" s="36"/>
      <c r="C1310" s="36"/>
      <c r="D1310" s="36"/>
      <c r="E1310" s="36" t="s">
        <v>6108</v>
      </c>
      <c r="F1310" s="36" t="s">
        <v>6108</v>
      </c>
      <c r="G1310" s="36" t="s">
        <v>440</v>
      </c>
      <c r="H1310" s="36"/>
      <c r="I1310" s="36" t="s">
        <v>658</v>
      </c>
      <c r="J1310" s="36" t="s">
        <v>659</v>
      </c>
      <c r="K1310" s="36"/>
      <c r="L1310" s="38">
        <v>47818</v>
      </c>
      <c r="M1310" s="38"/>
      <c r="N1310" s="36">
        <v>138</v>
      </c>
      <c r="O1310" s="36">
        <v>4</v>
      </c>
      <c r="P1310" s="36">
        <v>0</v>
      </c>
      <c r="Q1310" s="36">
        <v>0</v>
      </c>
      <c r="R1310" s="36" t="s">
        <v>458</v>
      </c>
      <c r="S1310" s="36" t="s">
        <v>955</v>
      </c>
      <c r="T1310" s="36" t="s">
        <v>955</v>
      </c>
      <c r="U1310" s="36" t="s">
        <v>460</v>
      </c>
      <c r="V1310" s="38"/>
      <c r="W1310" s="38"/>
      <c r="X1310" s="38"/>
      <c r="Y1310" s="38"/>
      <c r="Z1310" s="36" t="s">
        <v>6109</v>
      </c>
      <c r="AA1310" s="36" t="s">
        <v>462</v>
      </c>
      <c r="AB1310" s="36"/>
      <c r="AC1310" s="36"/>
      <c r="AD1310" s="36"/>
      <c r="AE1310" s="36">
        <v>92341</v>
      </c>
      <c r="AF1310" s="36">
        <v>92340</v>
      </c>
      <c r="AG1310" s="36"/>
    </row>
    <row r="1311" spans="1:33" ht="52.5" customHeight="1" x14ac:dyDescent="0.25">
      <c r="A1311" s="36">
        <v>110515</v>
      </c>
      <c r="B1311" s="36" t="s">
        <v>6110</v>
      </c>
      <c r="C1311" s="36" t="s">
        <v>6111</v>
      </c>
      <c r="D1311" s="36"/>
      <c r="E1311" s="36"/>
      <c r="F1311" s="36"/>
      <c r="G1311" s="36" t="s">
        <v>496</v>
      </c>
      <c r="H1311" s="36"/>
      <c r="I1311" s="36" t="s">
        <v>143</v>
      </c>
      <c r="J1311" s="36" t="s">
        <v>567</v>
      </c>
      <c r="K1311" s="36"/>
      <c r="L1311" s="38">
        <v>47818.510416666664</v>
      </c>
      <c r="M1311" s="38"/>
      <c r="N1311" s="36">
        <v>138</v>
      </c>
      <c r="O1311" s="36">
        <v>0</v>
      </c>
      <c r="P1311" s="36">
        <v>0</v>
      </c>
      <c r="Q1311" s="36">
        <v>0</v>
      </c>
      <c r="R1311" s="36" t="s">
        <v>458</v>
      </c>
      <c r="S1311" s="36"/>
      <c r="T1311" s="36"/>
      <c r="U1311" s="36" t="s">
        <v>520</v>
      </c>
      <c r="V1311" s="38" t="s">
        <v>5348</v>
      </c>
      <c r="W1311" s="38"/>
      <c r="X1311" s="38"/>
      <c r="Y1311" s="38"/>
      <c r="Z1311" s="36"/>
      <c r="AA1311" s="36" t="s">
        <v>462</v>
      </c>
      <c r="AB1311" s="36" t="s">
        <v>478</v>
      </c>
      <c r="AC1311" s="36"/>
      <c r="AD1311" s="36"/>
      <c r="AE1311" s="36">
        <v>110516</v>
      </c>
      <c r="AF1311" s="36">
        <v>110515</v>
      </c>
      <c r="AG1311" s="36"/>
    </row>
    <row r="1312" spans="1:33" ht="52.5" customHeight="1" x14ac:dyDescent="0.25">
      <c r="A1312" s="36">
        <v>110525</v>
      </c>
      <c r="B1312" s="36" t="s">
        <v>6112</v>
      </c>
      <c r="C1312" s="36" t="s">
        <v>6113</v>
      </c>
      <c r="D1312" s="36"/>
      <c r="E1312" s="36"/>
      <c r="F1312" s="36"/>
      <c r="G1312" s="36" t="s">
        <v>496</v>
      </c>
      <c r="H1312" s="36"/>
      <c r="I1312" s="36" t="s">
        <v>143</v>
      </c>
      <c r="J1312" s="36" t="s">
        <v>567</v>
      </c>
      <c r="K1312" s="36"/>
      <c r="L1312" s="38">
        <v>47818.510416666664</v>
      </c>
      <c r="M1312" s="38"/>
      <c r="N1312" s="36">
        <v>138</v>
      </c>
      <c r="O1312" s="36">
        <v>0</v>
      </c>
      <c r="P1312" s="36">
        <v>0</v>
      </c>
      <c r="Q1312" s="36">
        <v>0</v>
      </c>
      <c r="R1312" s="36" t="s">
        <v>458</v>
      </c>
      <c r="S1312" s="36"/>
      <c r="T1312" s="36"/>
      <c r="U1312" s="36" t="s">
        <v>520</v>
      </c>
      <c r="V1312" s="38" t="s">
        <v>5348</v>
      </c>
      <c r="W1312" s="38"/>
      <c r="X1312" s="38"/>
      <c r="Y1312" s="38"/>
      <c r="Z1312" s="36"/>
      <c r="AA1312" s="36" t="s">
        <v>462</v>
      </c>
      <c r="AB1312" s="36" t="s">
        <v>478</v>
      </c>
      <c r="AC1312" s="36"/>
      <c r="AD1312" s="36"/>
      <c r="AE1312" s="36">
        <v>110526</v>
      </c>
      <c r="AF1312" s="36">
        <v>110525</v>
      </c>
      <c r="AG1312" s="36"/>
    </row>
    <row r="1313" spans="1:33" ht="52.5" customHeight="1" x14ac:dyDescent="0.25">
      <c r="A1313" s="36">
        <v>110529</v>
      </c>
      <c r="B1313" s="36" t="s">
        <v>6114</v>
      </c>
      <c r="C1313" s="36" t="s">
        <v>6115</v>
      </c>
      <c r="D1313" s="36"/>
      <c r="E1313" s="36"/>
      <c r="F1313" s="36"/>
      <c r="G1313" s="36" t="s">
        <v>496</v>
      </c>
      <c r="H1313" s="36"/>
      <c r="I1313" s="36" t="s">
        <v>143</v>
      </c>
      <c r="J1313" s="36" t="s">
        <v>567</v>
      </c>
      <c r="K1313" s="36"/>
      <c r="L1313" s="38">
        <v>47818.510416666664</v>
      </c>
      <c r="M1313" s="38"/>
      <c r="N1313" s="36">
        <v>345</v>
      </c>
      <c r="O1313" s="36">
        <v>0</v>
      </c>
      <c r="P1313" s="36">
        <v>0</v>
      </c>
      <c r="Q1313" s="36">
        <v>0</v>
      </c>
      <c r="R1313" s="36" t="s">
        <v>458</v>
      </c>
      <c r="S1313" s="36"/>
      <c r="T1313" s="36"/>
      <c r="U1313" s="36" t="s">
        <v>520</v>
      </c>
      <c r="V1313" s="38" t="s">
        <v>5348</v>
      </c>
      <c r="W1313" s="38"/>
      <c r="X1313" s="38"/>
      <c r="Y1313" s="38"/>
      <c r="Z1313" s="36"/>
      <c r="AA1313" s="36" t="s">
        <v>462</v>
      </c>
      <c r="AB1313" s="36" t="s">
        <v>478</v>
      </c>
      <c r="AC1313" s="36"/>
      <c r="AD1313" s="36"/>
      <c r="AE1313" s="36">
        <v>110530</v>
      </c>
      <c r="AF1313" s="36">
        <v>110529</v>
      </c>
      <c r="AG1313" s="36"/>
    </row>
    <row r="1314" spans="1:33" ht="52.5" customHeight="1" x14ac:dyDescent="0.25">
      <c r="A1314" s="36">
        <v>99385</v>
      </c>
      <c r="B1314" s="36" t="s">
        <v>6116</v>
      </c>
      <c r="C1314" s="36" t="s">
        <v>6117</v>
      </c>
      <c r="D1314" s="36"/>
      <c r="E1314" s="36" t="s">
        <v>4362</v>
      </c>
      <c r="F1314" s="36" t="s">
        <v>4362</v>
      </c>
      <c r="G1314" s="36" t="s">
        <v>440</v>
      </c>
      <c r="H1314" s="36"/>
      <c r="I1314" s="36" t="s">
        <v>195</v>
      </c>
      <c r="J1314" s="36" t="s">
        <v>613</v>
      </c>
      <c r="K1314" s="36" t="s">
        <v>6118</v>
      </c>
      <c r="L1314" s="38">
        <v>47819</v>
      </c>
      <c r="M1314" s="38"/>
      <c r="N1314" s="36">
        <v>765</v>
      </c>
      <c r="O1314" s="36">
        <v>0</v>
      </c>
      <c r="P1314" s="36">
        <v>0</v>
      </c>
      <c r="Q1314" s="36">
        <v>2250</v>
      </c>
      <c r="R1314" s="36" t="s">
        <v>458</v>
      </c>
      <c r="S1314" s="36" t="s">
        <v>701</v>
      </c>
      <c r="T1314" s="36" t="s">
        <v>701</v>
      </c>
      <c r="U1314" s="36" t="s">
        <v>520</v>
      </c>
      <c r="V1314" s="38"/>
      <c r="W1314" s="38"/>
      <c r="X1314" s="38"/>
      <c r="Y1314" s="38"/>
      <c r="Z1314" s="36" t="s">
        <v>6119</v>
      </c>
      <c r="AA1314" s="36" t="s">
        <v>462</v>
      </c>
      <c r="AB1314" s="36"/>
      <c r="AC1314" s="36"/>
      <c r="AD1314" s="36"/>
      <c r="AE1314" s="36">
        <v>99386</v>
      </c>
      <c r="AF1314" s="36">
        <v>99385</v>
      </c>
      <c r="AG1314" s="36"/>
    </row>
    <row r="1315" spans="1:33" ht="52.5" customHeight="1" x14ac:dyDescent="0.25">
      <c r="A1315" s="36" t="s">
        <v>6120</v>
      </c>
      <c r="B1315" s="36" t="s">
        <v>5400</v>
      </c>
      <c r="C1315" s="36"/>
      <c r="D1315" s="36"/>
      <c r="E1315" s="36" t="s">
        <v>5401</v>
      </c>
      <c r="F1315" s="36" t="s">
        <v>6121</v>
      </c>
      <c r="G1315" s="36" t="s">
        <v>440</v>
      </c>
      <c r="H1315" s="36"/>
      <c r="I1315" s="36" t="s">
        <v>658</v>
      </c>
      <c r="J1315" s="36" t="s">
        <v>659</v>
      </c>
      <c r="K1315" s="36"/>
      <c r="L1315" s="38">
        <v>47819</v>
      </c>
      <c r="M1315" s="38"/>
      <c r="N1315" s="36">
        <v>138</v>
      </c>
      <c r="O1315" s="36">
        <v>0</v>
      </c>
      <c r="P1315" s="36">
        <v>29.48</v>
      </c>
      <c r="Q1315" s="36">
        <v>0</v>
      </c>
      <c r="R1315" s="36" t="s">
        <v>458</v>
      </c>
      <c r="S1315" s="36" t="s">
        <v>5403</v>
      </c>
      <c r="T1315" s="36"/>
      <c r="U1315" s="36" t="s">
        <v>475</v>
      </c>
      <c r="V1315" s="38" t="s">
        <v>5404</v>
      </c>
      <c r="W1315" s="38">
        <v>46055</v>
      </c>
      <c r="X1315" s="38">
        <v>46098</v>
      </c>
      <c r="Y1315" s="38"/>
      <c r="Z1315" s="36" t="s">
        <v>6122</v>
      </c>
      <c r="AA1315" s="36" t="s">
        <v>462</v>
      </c>
      <c r="AB1315" s="36"/>
      <c r="AC1315" s="36"/>
      <c r="AD1315" s="36"/>
      <c r="AE1315" s="36">
        <v>105027</v>
      </c>
      <c r="AF1315" s="36">
        <v>102672</v>
      </c>
      <c r="AG1315" s="36"/>
    </row>
    <row r="1316" spans="1:33" ht="52.5" customHeight="1" x14ac:dyDescent="0.25">
      <c r="A1316" s="36">
        <v>110270</v>
      </c>
      <c r="B1316" s="36" t="s">
        <v>6123</v>
      </c>
      <c r="C1316" s="36"/>
      <c r="D1316" s="36"/>
      <c r="E1316" s="36">
        <v>9076</v>
      </c>
      <c r="F1316" s="36">
        <v>9193</v>
      </c>
      <c r="G1316" s="36" t="s">
        <v>440</v>
      </c>
      <c r="H1316" s="36"/>
      <c r="I1316" s="36" t="s">
        <v>343</v>
      </c>
      <c r="J1316" s="36" t="s">
        <v>6124</v>
      </c>
      <c r="K1316" s="36"/>
      <c r="L1316" s="38">
        <v>47832</v>
      </c>
      <c r="M1316" s="38"/>
      <c r="N1316" s="36">
        <v>138</v>
      </c>
      <c r="O1316" s="36">
        <v>0</v>
      </c>
      <c r="P1316" s="36">
        <v>3.79</v>
      </c>
      <c r="Q1316" s="36">
        <v>0</v>
      </c>
      <c r="R1316" s="36" t="s">
        <v>458</v>
      </c>
      <c r="S1316" s="36" t="s">
        <v>695</v>
      </c>
      <c r="T1316" s="36" t="s">
        <v>695</v>
      </c>
      <c r="U1316" s="36" t="s">
        <v>460</v>
      </c>
      <c r="V1316" s="38"/>
      <c r="W1316" s="38"/>
      <c r="X1316" s="38"/>
      <c r="Y1316" s="38"/>
      <c r="Z1316" s="36" t="s">
        <v>6125</v>
      </c>
      <c r="AA1316" s="36" t="s">
        <v>462</v>
      </c>
      <c r="AB1316" s="36"/>
      <c r="AC1316" s="36"/>
      <c r="AD1316" s="36"/>
      <c r="AE1316" s="36">
        <v>110271</v>
      </c>
      <c r="AF1316" s="36">
        <v>110270</v>
      </c>
      <c r="AG1316" s="36"/>
    </row>
    <row r="1317" spans="1:33" ht="52.5" customHeight="1" x14ac:dyDescent="0.25">
      <c r="A1317" s="36">
        <v>110385</v>
      </c>
      <c r="B1317" s="36" t="s">
        <v>6126</v>
      </c>
      <c r="C1317" s="36"/>
      <c r="D1317" s="36"/>
      <c r="E1317" s="36">
        <v>9045</v>
      </c>
      <c r="F1317" s="36">
        <v>9328</v>
      </c>
      <c r="G1317" s="36" t="s">
        <v>440</v>
      </c>
      <c r="H1317" s="36"/>
      <c r="I1317" s="36" t="s">
        <v>343</v>
      </c>
      <c r="J1317" s="36" t="s">
        <v>6124</v>
      </c>
      <c r="K1317" s="36"/>
      <c r="L1317" s="38">
        <v>47832</v>
      </c>
      <c r="M1317" s="38"/>
      <c r="N1317" s="36">
        <v>138</v>
      </c>
      <c r="O1317" s="36">
        <v>0</v>
      </c>
      <c r="P1317" s="36">
        <v>3.73</v>
      </c>
      <c r="Q1317" s="36">
        <v>0</v>
      </c>
      <c r="R1317" s="36" t="s">
        <v>458</v>
      </c>
      <c r="S1317" s="36" t="s">
        <v>695</v>
      </c>
      <c r="T1317" s="36" t="s">
        <v>695</v>
      </c>
      <c r="U1317" s="36" t="s">
        <v>460</v>
      </c>
      <c r="V1317" s="38"/>
      <c r="W1317" s="38"/>
      <c r="X1317" s="38"/>
      <c r="Y1317" s="38"/>
      <c r="Z1317" s="36" t="s">
        <v>6127</v>
      </c>
      <c r="AA1317" s="36" t="s">
        <v>462</v>
      </c>
      <c r="AB1317" s="36"/>
      <c r="AC1317" s="36"/>
      <c r="AD1317" s="36"/>
      <c r="AE1317" s="36">
        <v>110386</v>
      </c>
      <c r="AF1317" s="36">
        <v>110385</v>
      </c>
      <c r="AG1317" s="36"/>
    </row>
    <row r="1318" spans="1:33" ht="52.5" customHeight="1" x14ac:dyDescent="0.25">
      <c r="A1318" s="36">
        <v>110340</v>
      </c>
      <c r="B1318" s="36" t="s">
        <v>6128</v>
      </c>
      <c r="C1318" s="36" t="s">
        <v>6128</v>
      </c>
      <c r="D1318" s="36"/>
      <c r="E1318" s="36" t="s">
        <v>1993</v>
      </c>
      <c r="F1318" s="36" t="s">
        <v>1216</v>
      </c>
      <c r="G1318" s="36" t="s">
        <v>496</v>
      </c>
      <c r="H1318" s="36"/>
      <c r="I1318" s="36" t="s">
        <v>195</v>
      </c>
      <c r="J1318" s="36" t="s">
        <v>613</v>
      </c>
      <c r="K1318" s="36" t="s">
        <v>6129</v>
      </c>
      <c r="L1318" s="38">
        <v>47832</v>
      </c>
      <c r="M1318" s="38"/>
      <c r="N1318" s="36">
        <v>138</v>
      </c>
      <c r="O1318" s="36">
        <v>0</v>
      </c>
      <c r="P1318" s="36">
        <v>4.5</v>
      </c>
      <c r="Q1318" s="36">
        <v>0</v>
      </c>
      <c r="R1318" s="36" t="s">
        <v>458</v>
      </c>
      <c r="S1318" s="36" t="s">
        <v>701</v>
      </c>
      <c r="T1318" s="36" t="s">
        <v>701</v>
      </c>
      <c r="U1318" s="36" t="s">
        <v>460</v>
      </c>
      <c r="V1318" s="38"/>
      <c r="W1318" s="38"/>
      <c r="X1318" s="38"/>
      <c r="Y1318" s="38"/>
      <c r="Z1318" s="36"/>
      <c r="AA1318" s="36" t="s">
        <v>462</v>
      </c>
      <c r="AB1318" s="36"/>
      <c r="AC1318" s="36"/>
      <c r="AD1318" s="36"/>
      <c r="AE1318" s="36">
        <v>110341</v>
      </c>
      <c r="AF1318" s="36">
        <v>110340</v>
      </c>
      <c r="AG1318" s="36"/>
    </row>
    <row r="1319" spans="1:33" ht="52.5" customHeight="1" x14ac:dyDescent="0.25">
      <c r="A1319" s="36">
        <v>110336</v>
      </c>
      <c r="B1319" s="36" t="s">
        <v>6130</v>
      </c>
      <c r="C1319" s="36" t="s">
        <v>6130</v>
      </c>
      <c r="D1319" s="36"/>
      <c r="E1319" s="36" t="s">
        <v>1211</v>
      </c>
      <c r="F1319" s="36" t="s">
        <v>6131</v>
      </c>
      <c r="G1319" s="36" t="s">
        <v>496</v>
      </c>
      <c r="H1319" s="36"/>
      <c r="I1319" s="36" t="s">
        <v>195</v>
      </c>
      <c r="J1319" s="36" t="s">
        <v>613</v>
      </c>
      <c r="K1319" s="36" t="s">
        <v>6132</v>
      </c>
      <c r="L1319" s="38">
        <v>47832</v>
      </c>
      <c r="M1319" s="38"/>
      <c r="N1319" s="36">
        <v>138</v>
      </c>
      <c r="O1319" s="36">
        <v>0</v>
      </c>
      <c r="P1319" s="36">
        <v>10.4</v>
      </c>
      <c r="Q1319" s="36">
        <v>0</v>
      </c>
      <c r="R1319" s="36" t="s">
        <v>458</v>
      </c>
      <c r="S1319" s="36" t="s">
        <v>701</v>
      </c>
      <c r="T1319" s="36" t="s">
        <v>701</v>
      </c>
      <c r="U1319" s="36" t="s">
        <v>460</v>
      </c>
      <c r="V1319" s="38"/>
      <c r="W1319" s="38"/>
      <c r="X1319" s="38"/>
      <c r="Y1319" s="38"/>
      <c r="Z1319" s="36"/>
      <c r="AA1319" s="36" t="s">
        <v>462</v>
      </c>
      <c r="AB1319" s="36"/>
      <c r="AC1319" s="36"/>
      <c r="AD1319" s="36"/>
      <c r="AE1319" s="36">
        <v>110337</v>
      </c>
      <c r="AF1319" s="36">
        <v>110336</v>
      </c>
      <c r="AG1319" s="36"/>
    </row>
    <row r="1320" spans="1:33" ht="52.5" customHeight="1" x14ac:dyDescent="0.25">
      <c r="A1320" s="36">
        <v>109904</v>
      </c>
      <c r="B1320" s="36" t="s">
        <v>6133</v>
      </c>
      <c r="C1320" s="36" t="s">
        <v>6133</v>
      </c>
      <c r="D1320" s="36"/>
      <c r="E1320" s="36" t="s">
        <v>5041</v>
      </c>
      <c r="F1320" s="36" t="s">
        <v>6134</v>
      </c>
      <c r="G1320" s="36" t="s">
        <v>496</v>
      </c>
      <c r="H1320" s="36"/>
      <c r="I1320" s="36" t="s">
        <v>195</v>
      </c>
      <c r="J1320" s="36" t="s">
        <v>613</v>
      </c>
      <c r="K1320" s="36" t="s">
        <v>6135</v>
      </c>
      <c r="L1320" s="38">
        <v>47832</v>
      </c>
      <c r="M1320" s="38"/>
      <c r="N1320" s="36">
        <v>138</v>
      </c>
      <c r="O1320" s="36">
        <v>0</v>
      </c>
      <c r="P1320" s="36">
        <v>44.4</v>
      </c>
      <c r="Q1320" s="36">
        <v>0</v>
      </c>
      <c r="R1320" s="36" t="s">
        <v>458</v>
      </c>
      <c r="S1320" s="36" t="s">
        <v>1173</v>
      </c>
      <c r="T1320" s="36" t="s">
        <v>1167</v>
      </c>
      <c r="U1320" s="36" t="s">
        <v>520</v>
      </c>
      <c r="V1320" s="38"/>
      <c r="W1320" s="38"/>
      <c r="X1320" s="38"/>
      <c r="Y1320" s="38"/>
      <c r="Z1320" s="36"/>
      <c r="AA1320" s="36" t="s">
        <v>462</v>
      </c>
      <c r="AB1320" s="36"/>
      <c r="AC1320" s="36"/>
      <c r="AD1320" s="36"/>
      <c r="AE1320" s="36">
        <v>109905</v>
      </c>
      <c r="AF1320" s="36">
        <v>109904</v>
      </c>
      <c r="AG1320" s="36"/>
    </row>
    <row r="1321" spans="1:33" ht="52.5" customHeight="1" x14ac:dyDescent="0.25">
      <c r="A1321" s="36">
        <v>110168</v>
      </c>
      <c r="B1321" s="36" t="s">
        <v>6136</v>
      </c>
      <c r="C1321" s="36"/>
      <c r="D1321" s="36"/>
      <c r="E1321" s="36">
        <v>9073</v>
      </c>
      <c r="F1321" s="36">
        <v>44200</v>
      </c>
      <c r="G1321" s="36" t="s">
        <v>440</v>
      </c>
      <c r="H1321" s="36"/>
      <c r="I1321" s="36" t="s">
        <v>343</v>
      </c>
      <c r="J1321" s="36" t="s">
        <v>6124</v>
      </c>
      <c r="K1321" s="36"/>
      <c r="L1321" s="38">
        <v>47832</v>
      </c>
      <c r="M1321" s="38"/>
      <c r="N1321" s="36">
        <v>345</v>
      </c>
      <c r="O1321" s="36">
        <v>0</v>
      </c>
      <c r="P1321" s="36">
        <v>74.48</v>
      </c>
      <c r="Q1321" s="36">
        <v>0</v>
      </c>
      <c r="R1321" s="36" t="s">
        <v>458</v>
      </c>
      <c r="S1321" s="36" t="s">
        <v>695</v>
      </c>
      <c r="T1321" s="36" t="s">
        <v>695</v>
      </c>
      <c r="U1321" s="36" t="s">
        <v>460</v>
      </c>
      <c r="V1321" s="38"/>
      <c r="W1321" s="38"/>
      <c r="X1321" s="38"/>
      <c r="Y1321" s="38"/>
      <c r="Z1321" s="36" t="s">
        <v>6137</v>
      </c>
      <c r="AA1321" s="36" t="s">
        <v>462</v>
      </c>
      <c r="AB1321" s="36"/>
      <c r="AC1321" s="36"/>
      <c r="AD1321" s="36"/>
      <c r="AE1321" s="36">
        <v>110169</v>
      </c>
      <c r="AF1321" s="36">
        <v>110168</v>
      </c>
      <c r="AG1321" s="36"/>
    </row>
    <row r="1322" spans="1:33" ht="52.5" customHeight="1" x14ac:dyDescent="0.25">
      <c r="A1322" s="36">
        <v>86329</v>
      </c>
      <c r="B1322" s="36" t="s">
        <v>6138</v>
      </c>
      <c r="C1322" s="36"/>
      <c r="D1322" s="36"/>
      <c r="E1322" s="36">
        <v>9175</v>
      </c>
      <c r="F1322" s="36">
        <v>9259</v>
      </c>
      <c r="G1322" s="36" t="s">
        <v>440</v>
      </c>
      <c r="H1322" s="36"/>
      <c r="I1322" s="36" t="s">
        <v>343</v>
      </c>
      <c r="J1322" s="36" t="s">
        <v>1634</v>
      </c>
      <c r="K1322" s="36"/>
      <c r="L1322" s="38">
        <v>47832</v>
      </c>
      <c r="M1322" s="38"/>
      <c r="N1322" s="36">
        <v>138</v>
      </c>
      <c r="O1322" s="36">
        <v>0</v>
      </c>
      <c r="P1322" s="36">
        <v>2.83</v>
      </c>
      <c r="Q1322" s="36">
        <v>0</v>
      </c>
      <c r="R1322" s="36" t="s">
        <v>458</v>
      </c>
      <c r="S1322" s="36" t="s">
        <v>695</v>
      </c>
      <c r="T1322" s="36" t="s">
        <v>695</v>
      </c>
      <c r="U1322" s="36" t="s">
        <v>460</v>
      </c>
      <c r="V1322" s="38"/>
      <c r="W1322" s="38"/>
      <c r="X1322" s="38"/>
      <c r="Y1322" s="38"/>
      <c r="Z1322" s="36" t="s">
        <v>6139</v>
      </c>
      <c r="AA1322" s="36" t="s">
        <v>462</v>
      </c>
      <c r="AB1322" s="36"/>
      <c r="AC1322" s="36"/>
      <c r="AD1322" s="36"/>
      <c r="AE1322" s="36">
        <v>86330</v>
      </c>
      <c r="AF1322" s="36">
        <v>86329</v>
      </c>
      <c r="AG1322" s="36"/>
    </row>
    <row r="1323" spans="1:33" ht="52.5" customHeight="1" x14ac:dyDescent="0.25">
      <c r="A1323" s="36">
        <v>81277</v>
      </c>
      <c r="B1323" s="36" t="s">
        <v>6140</v>
      </c>
      <c r="C1323" s="36" t="s">
        <v>1651</v>
      </c>
      <c r="D1323" s="36"/>
      <c r="E1323" s="36" t="s">
        <v>6141</v>
      </c>
      <c r="F1323" s="36" t="s">
        <v>6142</v>
      </c>
      <c r="G1323" s="36" t="s">
        <v>440</v>
      </c>
      <c r="H1323" s="36"/>
      <c r="I1323" s="36" t="s">
        <v>195</v>
      </c>
      <c r="J1323" s="36" t="s">
        <v>613</v>
      </c>
      <c r="K1323" s="36" t="s">
        <v>6143</v>
      </c>
      <c r="L1323" s="38">
        <v>47832</v>
      </c>
      <c r="M1323" s="38"/>
      <c r="N1323" s="36">
        <v>345</v>
      </c>
      <c r="O1323" s="36">
        <v>0</v>
      </c>
      <c r="P1323" s="36">
        <v>42.6</v>
      </c>
      <c r="Q1323" s="36">
        <v>0</v>
      </c>
      <c r="R1323" s="36" t="s">
        <v>458</v>
      </c>
      <c r="S1323" s="36" t="s">
        <v>671</v>
      </c>
      <c r="T1323" s="36" t="s">
        <v>671</v>
      </c>
      <c r="U1323" s="36" t="s">
        <v>520</v>
      </c>
      <c r="V1323" s="38" t="s">
        <v>1653</v>
      </c>
      <c r="W1323" s="38">
        <v>45198</v>
      </c>
      <c r="X1323" s="38"/>
      <c r="Y1323" s="38"/>
      <c r="Z1323" s="36" t="s">
        <v>6144</v>
      </c>
      <c r="AA1323" s="36" t="s">
        <v>462</v>
      </c>
      <c r="AB1323" s="36"/>
      <c r="AC1323" s="36"/>
      <c r="AD1323" s="36"/>
      <c r="AE1323" s="36">
        <v>81278</v>
      </c>
      <c r="AF1323" s="36">
        <v>81277</v>
      </c>
      <c r="AG1323" s="36"/>
    </row>
    <row r="1324" spans="1:33" ht="52.5" customHeight="1" x14ac:dyDescent="0.25">
      <c r="A1324" s="36">
        <v>110032</v>
      </c>
      <c r="B1324" s="36" t="s">
        <v>6145</v>
      </c>
      <c r="C1324" s="36" t="s">
        <v>6145</v>
      </c>
      <c r="D1324" s="36"/>
      <c r="E1324" s="36" t="s">
        <v>6146</v>
      </c>
      <c r="F1324" s="36" t="s">
        <v>5421</v>
      </c>
      <c r="G1324" s="36" t="s">
        <v>440</v>
      </c>
      <c r="H1324" s="36"/>
      <c r="I1324" s="36" t="s">
        <v>195</v>
      </c>
      <c r="J1324" s="36" t="s">
        <v>613</v>
      </c>
      <c r="K1324" s="36" t="s">
        <v>6147</v>
      </c>
      <c r="L1324" s="38">
        <v>47832</v>
      </c>
      <c r="M1324" s="38"/>
      <c r="N1324" s="36">
        <v>345</v>
      </c>
      <c r="O1324" s="36">
        <v>0</v>
      </c>
      <c r="P1324" s="36">
        <v>34.6</v>
      </c>
      <c r="Q1324" s="36">
        <v>0</v>
      </c>
      <c r="R1324" s="36" t="s">
        <v>458</v>
      </c>
      <c r="S1324" s="36" t="s">
        <v>615</v>
      </c>
      <c r="T1324" s="36" t="s">
        <v>3588</v>
      </c>
      <c r="U1324" s="36" t="s">
        <v>475</v>
      </c>
      <c r="V1324" s="38"/>
      <c r="W1324" s="38"/>
      <c r="X1324" s="38"/>
      <c r="Y1324" s="38"/>
      <c r="Z1324" s="36" t="s">
        <v>6148</v>
      </c>
      <c r="AA1324" s="36" t="s">
        <v>462</v>
      </c>
      <c r="AB1324" s="36"/>
      <c r="AC1324" s="36"/>
      <c r="AD1324" s="36"/>
      <c r="AE1324" s="36">
        <v>110033</v>
      </c>
      <c r="AF1324" s="36">
        <v>110032</v>
      </c>
      <c r="AG1324" s="36"/>
    </row>
    <row r="1325" spans="1:33" ht="52.5" customHeight="1" x14ac:dyDescent="0.25">
      <c r="A1325" s="36">
        <v>61224</v>
      </c>
      <c r="B1325" s="36" t="s">
        <v>6149</v>
      </c>
      <c r="C1325" s="36" t="s">
        <v>6150</v>
      </c>
      <c r="D1325" s="36"/>
      <c r="E1325" s="36" t="s">
        <v>6151</v>
      </c>
      <c r="F1325" s="36" t="s">
        <v>6152</v>
      </c>
      <c r="G1325" s="36" t="s">
        <v>440</v>
      </c>
      <c r="H1325" s="36"/>
      <c r="I1325" s="36" t="s">
        <v>343</v>
      </c>
      <c r="J1325" s="36" t="s">
        <v>6124</v>
      </c>
      <c r="K1325" s="36"/>
      <c r="L1325" s="38">
        <v>47832</v>
      </c>
      <c r="M1325" s="38"/>
      <c r="N1325" s="36">
        <v>138</v>
      </c>
      <c r="O1325" s="36">
        <v>0</v>
      </c>
      <c r="P1325" s="36">
        <v>7.04</v>
      </c>
      <c r="Q1325" s="36">
        <v>0</v>
      </c>
      <c r="R1325" s="36" t="s">
        <v>458</v>
      </c>
      <c r="S1325" s="36" t="s">
        <v>695</v>
      </c>
      <c r="T1325" s="36" t="s">
        <v>695</v>
      </c>
      <c r="U1325" s="36" t="s">
        <v>460</v>
      </c>
      <c r="V1325" s="38"/>
      <c r="W1325" s="38"/>
      <c r="X1325" s="38"/>
      <c r="Y1325" s="38"/>
      <c r="Z1325" s="36" t="s">
        <v>6153</v>
      </c>
      <c r="AA1325" s="36" t="s">
        <v>462</v>
      </c>
      <c r="AB1325" s="36"/>
      <c r="AC1325" s="36"/>
      <c r="AD1325" s="36"/>
      <c r="AE1325" s="36">
        <v>61225</v>
      </c>
      <c r="AF1325" s="36">
        <v>61224</v>
      </c>
      <c r="AG1325" s="36"/>
    </row>
    <row r="1326" spans="1:33" ht="52.5" customHeight="1" x14ac:dyDescent="0.25">
      <c r="A1326" s="36">
        <v>109900</v>
      </c>
      <c r="B1326" s="36" t="s">
        <v>6154</v>
      </c>
      <c r="C1326" s="36" t="s">
        <v>6154</v>
      </c>
      <c r="D1326" s="36"/>
      <c r="E1326" s="36" t="s">
        <v>5873</v>
      </c>
      <c r="F1326" s="36" t="s">
        <v>5050</v>
      </c>
      <c r="G1326" s="36" t="s">
        <v>496</v>
      </c>
      <c r="H1326" s="36"/>
      <c r="I1326" s="36" t="s">
        <v>195</v>
      </c>
      <c r="J1326" s="36" t="s">
        <v>613</v>
      </c>
      <c r="K1326" s="36" t="s">
        <v>6155</v>
      </c>
      <c r="L1326" s="38">
        <v>47832</v>
      </c>
      <c r="M1326" s="38"/>
      <c r="N1326" s="36">
        <v>138</v>
      </c>
      <c r="O1326" s="36">
        <v>0</v>
      </c>
      <c r="P1326" s="36">
        <v>6.7</v>
      </c>
      <c r="Q1326" s="36">
        <v>0</v>
      </c>
      <c r="R1326" s="36" t="s">
        <v>458</v>
      </c>
      <c r="S1326" s="36" t="s">
        <v>1173</v>
      </c>
      <c r="T1326" s="36" t="s">
        <v>1173</v>
      </c>
      <c r="U1326" s="36" t="s">
        <v>520</v>
      </c>
      <c r="V1326" s="38"/>
      <c r="W1326" s="38"/>
      <c r="X1326" s="38"/>
      <c r="Y1326" s="38"/>
      <c r="Z1326" s="36"/>
      <c r="AA1326" s="36" t="s">
        <v>462</v>
      </c>
      <c r="AB1326" s="36"/>
      <c r="AC1326" s="36"/>
      <c r="AD1326" s="36"/>
      <c r="AE1326" s="36">
        <v>109901</v>
      </c>
      <c r="AF1326" s="36">
        <v>109900</v>
      </c>
      <c r="AG1326" s="36"/>
    </row>
    <row r="1327" spans="1:33" ht="52.5" customHeight="1" x14ac:dyDescent="0.25">
      <c r="A1327" s="36">
        <v>105886</v>
      </c>
      <c r="B1327" s="36" t="s">
        <v>6156</v>
      </c>
      <c r="C1327" s="36" t="s">
        <v>6157</v>
      </c>
      <c r="D1327" s="36"/>
      <c r="E1327" s="36" t="s">
        <v>6156</v>
      </c>
      <c r="F1327" s="36"/>
      <c r="G1327" s="36" t="s">
        <v>440</v>
      </c>
      <c r="H1327" s="36"/>
      <c r="I1327" s="36" t="s">
        <v>195</v>
      </c>
      <c r="J1327" s="36" t="s">
        <v>768</v>
      </c>
      <c r="K1327" s="36" t="s">
        <v>6158</v>
      </c>
      <c r="L1327" s="38">
        <v>47833</v>
      </c>
      <c r="M1327" s="38"/>
      <c r="N1327" s="36">
        <v>765</v>
      </c>
      <c r="O1327" s="36">
        <v>0</v>
      </c>
      <c r="P1327" s="36">
        <v>0</v>
      </c>
      <c r="Q1327" s="36">
        <v>4500</v>
      </c>
      <c r="R1327" s="36" t="s">
        <v>458</v>
      </c>
      <c r="S1327" s="36" t="s">
        <v>1194</v>
      </c>
      <c r="T1327" s="36" t="s">
        <v>6159</v>
      </c>
      <c r="U1327" s="36" t="s">
        <v>520</v>
      </c>
      <c r="V1327" s="38" t="s">
        <v>6160</v>
      </c>
      <c r="W1327" s="38">
        <v>45849</v>
      </c>
      <c r="X1327" s="38">
        <v>45973</v>
      </c>
      <c r="Y1327" s="38">
        <v>46000</v>
      </c>
      <c r="Z1327" s="36" t="s">
        <v>6161</v>
      </c>
      <c r="AA1327" s="36" t="s">
        <v>462</v>
      </c>
      <c r="AB1327" s="36"/>
      <c r="AC1327" s="36"/>
      <c r="AD1327" s="36"/>
      <c r="AE1327" s="36">
        <v>105887</v>
      </c>
      <c r="AF1327" s="36">
        <v>105886</v>
      </c>
      <c r="AG1327" s="36"/>
    </row>
    <row r="1328" spans="1:33" ht="52.5" customHeight="1" x14ac:dyDescent="0.25">
      <c r="A1328" s="36">
        <v>105888</v>
      </c>
      <c r="B1328" s="36" t="s">
        <v>6162</v>
      </c>
      <c r="C1328" s="36" t="s">
        <v>6163</v>
      </c>
      <c r="D1328" s="36"/>
      <c r="E1328" s="36" t="s">
        <v>6162</v>
      </c>
      <c r="F1328" s="36"/>
      <c r="G1328" s="36" t="s">
        <v>440</v>
      </c>
      <c r="H1328" s="36"/>
      <c r="I1328" s="36" t="s">
        <v>195</v>
      </c>
      <c r="J1328" s="36" t="s">
        <v>768</v>
      </c>
      <c r="K1328" s="36" t="s">
        <v>6164</v>
      </c>
      <c r="L1328" s="38">
        <v>47834</v>
      </c>
      <c r="M1328" s="38"/>
      <c r="N1328" s="36">
        <v>765</v>
      </c>
      <c r="O1328" s="36">
        <v>0</v>
      </c>
      <c r="P1328" s="36">
        <v>0</v>
      </c>
      <c r="Q1328" s="36">
        <v>2250</v>
      </c>
      <c r="R1328" s="36" t="s">
        <v>458</v>
      </c>
      <c r="S1328" s="36" t="s">
        <v>1061</v>
      </c>
      <c r="T1328" s="36"/>
      <c r="U1328" s="36" t="s">
        <v>520</v>
      </c>
      <c r="V1328" s="38" t="s">
        <v>6160</v>
      </c>
      <c r="W1328" s="38">
        <v>45849</v>
      </c>
      <c r="X1328" s="38">
        <v>45973</v>
      </c>
      <c r="Y1328" s="38">
        <v>46000</v>
      </c>
      <c r="Z1328" s="36" t="s">
        <v>6165</v>
      </c>
      <c r="AA1328" s="36" t="s">
        <v>462</v>
      </c>
      <c r="AB1328" s="36"/>
      <c r="AC1328" s="36"/>
      <c r="AD1328" s="36"/>
      <c r="AE1328" s="36">
        <v>105889</v>
      </c>
      <c r="AF1328" s="36">
        <v>105888</v>
      </c>
      <c r="AG1328" s="36"/>
    </row>
    <row r="1329" spans="1:33" ht="52.5" customHeight="1" x14ac:dyDescent="0.25">
      <c r="A1329" s="36">
        <v>112326</v>
      </c>
      <c r="B1329" s="36" t="s">
        <v>6166</v>
      </c>
      <c r="C1329" s="36" t="s">
        <v>6167</v>
      </c>
      <c r="D1329" s="36"/>
      <c r="E1329" s="36" t="s">
        <v>6168</v>
      </c>
      <c r="F1329" s="36" t="s">
        <v>6169</v>
      </c>
      <c r="G1329" s="36" t="s">
        <v>440</v>
      </c>
      <c r="H1329" s="36"/>
      <c r="I1329" s="36" t="s">
        <v>195</v>
      </c>
      <c r="J1329" s="36" t="s">
        <v>613</v>
      </c>
      <c r="K1329" s="36" t="s">
        <v>6170</v>
      </c>
      <c r="L1329" s="38">
        <v>47834</v>
      </c>
      <c r="M1329" s="38"/>
      <c r="N1329" s="36">
        <v>765</v>
      </c>
      <c r="O1329" s="36">
        <v>9.4</v>
      </c>
      <c r="P1329" s="36">
        <v>0</v>
      </c>
      <c r="Q1329" s="36">
        <v>0</v>
      </c>
      <c r="R1329" s="36" t="s">
        <v>458</v>
      </c>
      <c r="S1329" s="36" t="s">
        <v>1061</v>
      </c>
      <c r="T1329" s="36"/>
      <c r="U1329" s="36" t="s">
        <v>520</v>
      </c>
      <c r="V1329" s="38" t="s">
        <v>6160</v>
      </c>
      <c r="W1329" s="38">
        <v>45849</v>
      </c>
      <c r="X1329" s="38">
        <v>45973</v>
      </c>
      <c r="Y1329" s="38">
        <v>46000</v>
      </c>
      <c r="Z1329" s="36" t="s">
        <v>6171</v>
      </c>
      <c r="AA1329" s="36" t="s">
        <v>462</v>
      </c>
      <c r="AB1329" s="36"/>
      <c r="AC1329" s="36"/>
      <c r="AD1329" s="36"/>
      <c r="AE1329" s="36">
        <v>112327</v>
      </c>
      <c r="AF1329" s="36">
        <v>112326</v>
      </c>
      <c r="AG1329" s="36"/>
    </row>
    <row r="1330" spans="1:33" ht="52.5" customHeight="1" x14ac:dyDescent="0.25">
      <c r="A1330" s="36">
        <v>112324</v>
      </c>
      <c r="B1330" s="36" t="s">
        <v>6172</v>
      </c>
      <c r="C1330" s="36" t="s">
        <v>6173</v>
      </c>
      <c r="D1330" s="36"/>
      <c r="E1330" s="36" t="s">
        <v>6168</v>
      </c>
      <c r="F1330" s="36" t="s">
        <v>5612</v>
      </c>
      <c r="G1330" s="36" t="s">
        <v>440</v>
      </c>
      <c r="H1330" s="36"/>
      <c r="I1330" s="36" t="s">
        <v>195</v>
      </c>
      <c r="J1330" s="36" t="s">
        <v>613</v>
      </c>
      <c r="K1330" s="36" t="s">
        <v>6174</v>
      </c>
      <c r="L1330" s="38">
        <v>47834</v>
      </c>
      <c r="M1330" s="38"/>
      <c r="N1330" s="36">
        <v>765</v>
      </c>
      <c r="O1330" s="36">
        <v>77.8</v>
      </c>
      <c r="P1330" s="36">
        <v>0</v>
      </c>
      <c r="Q1330" s="36">
        <v>0</v>
      </c>
      <c r="R1330" s="36" t="s">
        <v>458</v>
      </c>
      <c r="S1330" s="36" t="s">
        <v>1061</v>
      </c>
      <c r="T1330" s="36" t="s">
        <v>5615</v>
      </c>
      <c r="U1330" s="36" t="s">
        <v>520</v>
      </c>
      <c r="V1330" s="38" t="s">
        <v>6160</v>
      </c>
      <c r="W1330" s="38">
        <v>45849</v>
      </c>
      <c r="X1330" s="38">
        <v>45973</v>
      </c>
      <c r="Y1330" s="38">
        <v>46000</v>
      </c>
      <c r="Z1330" s="36" t="s">
        <v>6175</v>
      </c>
      <c r="AA1330" s="36" t="s">
        <v>462</v>
      </c>
      <c r="AB1330" s="36"/>
      <c r="AC1330" s="36"/>
      <c r="AD1330" s="36"/>
      <c r="AE1330" s="36">
        <v>112325</v>
      </c>
      <c r="AF1330" s="36">
        <v>112324</v>
      </c>
      <c r="AG1330" s="36"/>
    </row>
    <row r="1331" spans="1:33" ht="52.5" customHeight="1" x14ac:dyDescent="0.25">
      <c r="A1331" s="36">
        <v>102068</v>
      </c>
      <c r="B1331" s="36" t="s">
        <v>6176</v>
      </c>
      <c r="C1331" s="36"/>
      <c r="D1331" s="36"/>
      <c r="E1331" s="36"/>
      <c r="F1331" s="36"/>
      <c r="G1331" s="36" t="s">
        <v>440</v>
      </c>
      <c r="H1331" s="36"/>
      <c r="I1331" s="36" t="s">
        <v>6177</v>
      </c>
      <c r="J1331" s="36" t="s">
        <v>484</v>
      </c>
      <c r="K1331" s="36"/>
      <c r="L1331" s="38">
        <v>47847</v>
      </c>
      <c r="M1331" s="38"/>
      <c r="N1331" s="36">
        <v>765</v>
      </c>
      <c r="O1331" s="36">
        <v>185</v>
      </c>
      <c r="P1331" s="36">
        <v>0</v>
      </c>
      <c r="Q1331" s="36">
        <v>0</v>
      </c>
      <c r="R1331" s="36" t="s">
        <v>458</v>
      </c>
      <c r="S1331" s="36"/>
      <c r="T1331" s="36"/>
      <c r="U1331" s="36" t="s">
        <v>520</v>
      </c>
      <c r="V1331" s="38"/>
      <c r="W1331" s="38"/>
      <c r="X1331" s="38"/>
      <c r="Y1331" s="38"/>
      <c r="Z1331" s="36" t="s">
        <v>6178</v>
      </c>
      <c r="AA1331" s="36" t="s">
        <v>462</v>
      </c>
      <c r="AB1331" s="36"/>
      <c r="AC1331" s="36"/>
      <c r="AD1331" s="36"/>
      <c r="AE1331" s="36">
        <v>102069</v>
      </c>
      <c r="AF1331" s="36">
        <v>102068</v>
      </c>
      <c r="AG1331" s="36"/>
    </row>
    <row r="1332" spans="1:33" ht="52.5" customHeight="1" x14ac:dyDescent="0.25">
      <c r="A1332" s="36">
        <v>91578</v>
      </c>
      <c r="B1332" s="36" t="s">
        <v>6179</v>
      </c>
      <c r="C1332" s="36" t="s">
        <v>6180</v>
      </c>
      <c r="D1332" s="36"/>
      <c r="E1332" s="36"/>
      <c r="F1332" s="36"/>
      <c r="G1332" s="36"/>
      <c r="H1332" s="36"/>
      <c r="I1332" s="36" t="s">
        <v>121</v>
      </c>
      <c r="J1332" s="36" t="s">
        <v>694</v>
      </c>
      <c r="K1332" s="36"/>
      <c r="L1332" s="38">
        <v>47847</v>
      </c>
      <c r="M1332" s="38"/>
      <c r="N1332" s="36">
        <v>138</v>
      </c>
      <c r="O1332" s="36">
        <v>0</v>
      </c>
      <c r="P1332" s="36">
        <v>0</v>
      </c>
      <c r="Q1332" s="36">
        <v>0</v>
      </c>
      <c r="R1332" s="36" t="s">
        <v>458</v>
      </c>
      <c r="S1332" s="36"/>
      <c r="T1332" s="36"/>
      <c r="U1332" s="36" t="s">
        <v>460</v>
      </c>
      <c r="V1332" s="38"/>
      <c r="W1332" s="38"/>
      <c r="X1332" s="38"/>
      <c r="Y1332" s="38"/>
      <c r="Z1332" s="36" t="s">
        <v>6181</v>
      </c>
      <c r="AA1332" s="36" t="s">
        <v>462</v>
      </c>
      <c r="AB1332" s="36"/>
      <c r="AC1332" s="36"/>
      <c r="AD1332" s="36"/>
      <c r="AE1332" s="36">
        <v>91582</v>
      </c>
      <c r="AF1332" s="36">
        <v>91578</v>
      </c>
      <c r="AG1332" s="36"/>
    </row>
    <row r="1333" spans="1:33" ht="52.5" customHeight="1" x14ac:dyDescent="0.25">
      <c r="A1333" s="36">
        <v>110266</v>
      </c>
      <c r="B1333" s="36" t="s">
        <v>6182</v>
      </c>
      <c r="C1333" s="36" t="s">
        <v>6183</v>
      </c>
      <c r="D1333" s="36"/>
      <c r="E1333" s="36" t="s">
        <v>2357</v>
      </c>
      <c r="F1333" s="36" t="s">
        <v>5760</v>
      </c>
      <c r="G1333" s="36" t="s">
        <v>496</v>
      </c>
      <c r="H1333" s="36"/>
      <c r="I1333" s="36" t="s">
        <v>473</v>
      </c>
      <c r="J1333" s="36" t="s">
        <v>3346</v>
      </c>
      <c r="K1333" s="36"/>
      <c r="L1333" s="38">
        <v>47848</v>
      </c>
      <c r="M1333" s="38"/>
      <c r="N1333" s="36">
        <v>345</v>
      </c>
      <c r="O1333" s="36">
        <v>0</v>
      </c>
      <c r="P1333" s="36">
        <v>0</v>
      </c>
      <c r="Q1333" s="36">
        <v>0</v>
      </c>
      <c r="R1333" s="36" t="s">
        <v>458</v>
      </c>
      <c r="S1333" s="36" t="s">
        <v>1132</v>
      </c>
      <c r="T1333" s="36" t="s">
        <v>1132</v>
      </c>
      <c r="U1333" s="36" t="s">
        <v>460</v>
      </c>
      <c r="V1333" s="38"/>
      <c r="W1333" s="38"/>
      <c r="X1333" s="38"/>
      <c r="Y1333" s="38"/>
      <c r="Z1333" s="36"/>
      <c r="AA1333" s="36" t="s">
        <v>462</v>
      </c>
      <c r="AB1333" s="36"/>
      <c r="AC1333" s="36"/>
      <c r="AD1333" s="36"/>
      <c r="AE1333" s="36">
        <v>110267</v>
      </c>
      <c r="AF1333" s="36">
        <v>110266</v>
      </c>
      <c r="AG1333" s="36"/>
    </row>
    <row r="1334" spans="1:33" ht="52.5" customHeight="1" x14ac:dyDescent="0.25">
      <c r="A1334" s="36">
        <v>109918</v>
      </c>
      <c r="B1334" s="36" t="s">
        <v>6184</v>
      </c>
      <c r="C1334" s="36" t="s">
        <v>6185</v>
      </c>
      <c r="D1334" s="36"/>
      <c r="E1334" s="36" t="s">
        <v>5063</v>
      </c>
      <c r="F1334" s="36" t="s">
        <v>6186</v>
      </c>
      <c r="G1334" s="36" t="s">
        <v>496</v>
      </c>
      <c r="H1334" s="36"/>
      <c r="I1334" s="36" t="s">
        <v>473</v>
      </c>
      <c r="J1334" s="36" t="s">
        <v>1003</v>
      </c>
      <c r="K1334" s="36"/>
      <c r="L1334" s="38">
        <v>47848</v>
      </c>
      <c r="M1334" s="38"/>
      <c r="N1334" s="36">
        <v>138</v>
      </c>
      <c r="O1334" s="36">
        <v>0</v>
      </c>
      <c r="P1334" s="36">
        <v>14.53</v>
      </c>
      <c r="Q1334" s="36">
        <v>0</v>
      </c>
      <c r="R1334" s="36" t="s">
        <v>458</v>
      </c>
      <c r="S1334" s="36" t="s">
        <v>978</v>
      </c>
      <c r="T1334" s="36" t="s">
        <v>4912</v>
      </c>
      <c r="U1334" s="36" t="s">
        <v>460</v>
      </c>
      <c r="V1334" s="38"/>
      <c r="W1334" s="38"/>
      <c r="X1334" s="38"/>
      <c r="Y1334" s="38"/>
      <c r="Z1334" s="36"/>
      <c r="AA1334" s="36" t="s">
        <v>462</v>
      </c>
      <c r="AB1334" s="36"/>
      <c r="AC1334" s="36"/>
      <c r="AD1334" s="36"/>
      <c r="AE1334" s="36">
        <v>109919</v>
      </c>
      <c r="AF1334" s="36">
        <v>109918</v>
      </c>
      <c r="AG1334" s="36"/>
    </row>
    <row r="1335" spans="1:33" ht="52.5" customHeight="1" x14ac:dyDescent="0.25">
      <c r="A1335" s="36">
        <v>110134</v>
      </c>
      <c r="B1335" s="36" t="s">
        <v>6187</v>
      </c>
      <c r="C1335" s="36" t="s">
        <v>6188</v>
      </c>
      <c r="D1335" s="36"/>
      <c r="E1335" s="36" t="s">
        <v>6189</v>
      </c>
      <c r="F1335" s="36" t="s">
        <v>6190</v>
      </c>
      <c r="G1335" s="36" t="s">
        <v>496</v>
      </c>
      <c r="H1335" s="36"/>
      <c r="I1335" s="36" t="s">
        <v>473</v>
      </c>
      <c r="J1335" s="36" t="s">
        <v>1003</v>
      </c>
      <c r="K1335" s="36"/>
      <c r="L1335" s="38">
        <v>47848</v>
      </c>
      <c r="M1335" s="38"/>
      <c r="N1335" s="36">
        <v>138</v>
      </c>
      <c r="O1335" s="36">
        <v>0</v>
      </c>
      <c r="P1335" s="36">
        <v>8.9</v>
      </c>
      <c r="Q1335" s="36">
        <v>0</v>
      </c>
      <c r="R1335" s="36" t="s">
        <v>458</v>
      </c>
      <c r="S1335" s="36" t="s">
        <v>4411</v>
      </c>
      <c r="T1335" s="36" t="s">
        <v>4411</v>
      </c>
      <c r="U1335" s="36" t="s">
        <v>460</v>
      </c>
      <c r="V1335" s="38"/>
      <c r="W1335" s="38"/>
      <c r="X1335" s="38"/>
      <c r="Y1335" s="38"/>
      <c r="Z1335" s="36"/>
      <c r="AA1335" s="36" t="s">
        <v>462</v>
      </c>
      <c r="AB1335" s="36"/>
      <c r="AC1335" s="36"/>
      <c r="AD1335" s="36"/>
      <c r="AE1335" s="36">
        <v>110135</v>
      </c>
      <c r="AF1335" s="36">
        <v>110134</v>
      </c>
      <c r="AG1335" s="36"/>
    </row>
    <row r="1336" spans="1:33" ht="52.5" customHeight="1" x14ac:dyDescent="0.25">
      <c r="A1336" s="36">
        <v>110146</v>
      </c>
      <c r="B1336" s="36" t="s">
        <v>6191</v>
      </c>
      <c r="C1336" s="36" t="s">
        <v>6192</v>
      </c>
      <c r="D1336" s="36"/>
      <c r="E1336" s="36" t="s">
        <v>6193</v>
      </c>
      <c r="F1336" s="36" t="s">
        <v>6190</v>
      </c>
      <c r="G1336" s="36" t="s">
        <v>496</v>
      </c>
      <c r="H1336" s="36"/>
      <c r="I1336" s="36" t="s">
        <v>473</v>
      </c>
      <c r="J1336" s="36" t="s">
        <v>1003</v>
      </c>
      <c r="K1336" s="36"/>
      <c r="L1336" s="38">
        <v>47848</v>
      </c>
      <c r="M1336" s="38"/>
      <c r="N1336" s="36">
        <v>138</v>
      </c>
      <c r="O1336" s="36">
        <v>0</v>
      </c>
      <c r="P1336" s="36">
        <v>7.9</v>
      </c>
      <c r="Q1336" s="36">
        <v>0</v>
      </c>
      <c r="R1336" s="36" t="s">
        <v>458</v>
      </c>
      <c r="S1336" s="36" t="s">
        <v>4411</v>
      </c>
      <c r="T1336" s="36" t="s">
        <v>4411</v>
      </c>
      <c r="U1336" s="36" t="s">
        <v>460</v>
      </c>
      <c r="V1336" s="38"/>
      <c r="W1336" s="38"/>
      <c r="X1336" s="38"/>
      <c r="Y1336" s="38"/>
      <c r="Z1336" s="36"/>
      <c r="AA1336" s="36" t="s">
        <v>462</v>
      </c>
      <c r="AB1336" s="36"/>
      <c r="AC1336" s="36"/>
      <c r="AD1336" s="36"/>
      <c r="AE1336" s="36">
        <v>110147</v>
      </c>
      <c r="AF1336" s="36">
        <v>110146</v>
      </c>
      <c r="AG1336" s="36"/>
    </row>
    <row r="1337" spans="1:33" ht="52.5" customHeight="1" x14ac:dyDescent="0.25">
      <c r="A1337" s="36" t="s">
        <v>6194</v>
      </c>
      <c r="B1337" s="36" t="s">
        <v>775</v>
      </c>
      <c r="C1337" s="36" t="s">
        <v>6195</v>
      </c>
      <c r="D1337" s="36"/>
      <c r="E1337" s="36" t="s">
        <v>3821</v>
      </c>
      <c r="F1337" s="36"/>
      <c r="G1337" s="36" t="s">
        <v>496</v>
      </c>
      <c r="H1337" s="36"/>
      <c r="I1337" s="36" t="s">
        <v>57</v>
      </c>
      <c r="J1337" s="36" t="s">
        <v>466</v>
      </c>
      <c r="K1337" s="36"/>
      <c r="L1337" s="38">
        <v>47848</v>
      </c>
      <c r="M1337" s="38"/>
      <c r="N1337" s="36">
        <v>345</v>
      </c>
      <c r="O1337" s="36">
        <v>0</v>
      </c>
      <c r="P1337" s="36">
        <v>0</v>
      </c>
      <c r="Q1337" s="36">
        <v>0</v>
      </c>
      <c r="R1337" s="36" t="s">
        <v>6196</v>
      </c>
      <c r="S1337" s="36" t="s">
        <v>467</v>
      </c>
      <c r="T1337" s="36"/>
      <c r="U1337" s="36" t="s">
        <v>460</v>
      </c>
      <c r="V1337" s="38"/>
      <c r="W1337" s="38"/>
      <c r="X1337" s="38"/>
      <c r="Y1337" s="38"/>
      <c r="Z1337" s="36"/>
      <c r="AA1337" s="36" t="s">
        <v>478</v>
      </c>
      <c r="AB1337" s="36" t="s">
        <v>478</v>
      </c>
      <c r="AC1337" s="36"/>
      <c r="AD1337" s="36" t="s">
        <v>5359</v>
      </c>
      <c r="AE1337" s="36">
        <v>110626</v>
      </c>
      <c r="AF1337" s="36">
        <v>110057</v>
      </c>
      <c r="AG1337" s="36"/>
    </row>
    <row r="1338" spans="1:33" ht="52.5" customHeight="1" x14ac:dyDescent="0.25">
      <c r="A1338" s="36">
        <v>110699</v>
      </c>
      <c r="B1338" s="36" t="s">
        <v>6197</v>
      </c>
      <c r="C1338" s="36"/>
      <c r="D1338" s="36"/>
      <c r="E1338" s="36"/>
      <c r="F1338" s="36"/>
      <c r="G1338" s="36" t="s">
        <v>496</v>
      </c>
      <c r="H1338" s="36"/>
      <c r="I1338" s="36" t="s">
        <v>121</v>
      </c>
      <c r="J1338" s="36" t="s">
        <v>694</v>
      </c>
      <c r="K1338" s="36"/>
      <c r="L1338" s="38">
        <v>47848</v>
      </c>
      <c r="M1338" s="38"/>
      <c r="N1338" s="36">
        <v>138</v>
      </c>
      <c r="O1338" s="36">
        <v>0</v>
      </c>
      <c r="P1338" s="36">
        <v>0</v>
      </c>
      <c r="Q1338" s="36">
        <v>0</v>
      </c>
      <c r="R1338" s="36" t="s">
        <v>458</v>
      </c>
      <c r="S1338" s="36"/>
      <c r="T1338" s="36"/>
      <c r="U1338" s="36" t="s">
        <v>460</v>
      </c>
      <c r="V1338" s="38"/>
      <c r="W1338" s="38"/>
      <c r="X1338" s="38"/>
      <c r="Y1338" s="38"/>
      <c r="Z1338" s="36" t="s">
        <v>6198</v>
      </c>
      <c r="AA1338" s="36" t="s">
        <v>462</v>
      </c>
      <c r="AB1338" s="36"/>
      <c r="AC1338" s="36"/>
      <c r="AD1338" s="36"/>
      <c r="AE1338" s="36">
        <v>110700</v>
      </c>
      <c r="AF1338" s="36">
        <v>110699</v>
      </c>
      <c r="AG1338" s="36"/>
    </row>
    <row r="1339" spans="1:33" ht="52.5" customHeight="1" x14ac:dyDescent="0.25">
      <c r="A1339" s="36">
        <v>110661</v>
      </c>
      <c r="B1339" s="36" t="s">
        <v>6197</v>
      </c>
      <c r="C1339" s="36"/>
      <c r="D1339" s="36"/>
      <c r="E1339" s="36"/>
      <c r="F1339" s="36"/>
      <c r="G1339" s="36" t="s">
        <v>496</v>
      </c>
      <c r="H1339" s="36"/>
      <c r="I1339" s="36" t="s">
        <v>121</v>
      </c>
      <c r="J1339" s="36" t="s">
        <v>694</v>
      </c>
      <c r="K1339" s="36"/>
      <c r="L1339" s="38">
        <v>47848</v>
      </c>
      <c r="M1339" s="38"/>
      <c r="N1339" s="36">
        <v>138</v>
      </c>
      <c r="O1339" s="36">
        <v>0</v>
      </c>
      <c r="P1339" s="36">
        <v>0</v>
      </c>
      <c r="Q1339" s="36">
        <v>0</v>
      </c>
      <c r="R1339" s="36" t="s">
        <v>458</v>
      </c>
      <c r="S1339" s="36"/>
      <c r="T1339" s="36"/>
      <c r="U1339" s="36" t="s">
        <v>460</v>
      </c>
      <c r="V1339" s="38"/>
      <c r="W1339" s="38"/>
      <c r="X1339" s="38"/>
      <c r="Y1339" s="38"/>
      <c r="Z1339" s="36" t="s">
        <v>6199</v>
      </c>
      <c r="AA1339" s="36" t="s">
        <v>462</v>
      </c>
      <c r="AB1339" s="36"/>
      <c r="AC1339" s="36"/>
      <c r="AD1339" s="36"/>
      <c r="AE1339" s="36">
        <v>110662</v>
      </c>
      <c r="AF1339" s="36">
        <v>110661</v>
      </c>
      <c r="AG1339" s="36"/>
    </row>
    <row r="1340" spans="1:33" ht="52.5" customHeight="1" x14ac:dyDescent="0.25">
      <c r="A1340" s="36">
        <v>110539</v>
      </c>
      <c r="B1340" s="36" t="s">
        <v>6200</v>
      </c>
      <c r="C1340" s="36" t="s">
        <v>6201</v>
      </c>
      <c r="D1340" s="36"/>
      <c r="E1340" s="36"/>
      <c r="F1340" s="36"/>
      <c r="G1340" s="36" t="s">
        <v>496</v>
      </c>
      <c r="H1340" s="36"/>
      <c r="I1340" s="36" t="s">
        <v>121</v>
      </c>
      <c r="J1340" s="36" t="s">
        <v>694</v>
      </c>
      <c r="K1340" s="36"/>
      <c r="L1340" s="38">
        <v>47848</v>
      </c>
      <c r="M1340" s="38"/>
      <c r="N1340" s="36">
        <v>138</v>
      </c>
      <c r="O1340" s="36">
        <v>0</v>
      </c>
      <c r="P1340" s="36">
        <v>0</v>
      </c>
      <c r="Q1340" s="36">
        <v>0</v>
      </c>
      <c r="R1340" s="36" t="s">
        <v>458</v>
      </c>
      <c r="S1340" s="36"/>
      <c r="T1340" s="36"/>
      <c r="U1340" s="36" t="s">
        <v>460</v>
      </c>
      <c r="V1340" s="38"/>
      <c r="W1340" s="38"/>
      <c r="X1340" s="38"/>
      <c r="Y1340" s="38"/>
      <c r="Z1340" s="36" t="s">
        <v>6202</v>
      </c>
      <c r="AA1340" s="36" t="s">
        <v>462</v>
      </c>
      <c r="AB1340" s="36"/>
      <c r="AC1340" s="36"/>
      <c r="AD1340" s="36"/>
      <c r="AE1340" s="36">
        <v>110540</v>
      </c>
      <c r="AF1340" s="36">
        <v>110539</v>
      </c>
      <c r="AG1340" s="36"/>
    </row>
    <row r="1341" spans="1:33" ht="52.5" customHeight="1" x14ac:dyDescent="0.25">
      <c r="A1341" s="36">
        <v>109908</v>
      </c>
      <c r="B1341" s="36" t="s">
        <v>6203</v>
      </c>
      <c r="C1341" s="36" t="s">
        <v>6204</v>
      </c>
      <c r="D1341" s="36"/>
      <c r="E1341" s="36" t="s">
        <v>6205</v>
      </c>
      <c r="F1341" s="36" t="s">
        <v>6206</v>
      </c>
      <c r="G1341" s="36" t="s">
        <v>496</v>
      </c>
      <c r="H1341" s="36"/>
      <c r="I1341" s="36" t="s">
        <v>473</v>
      </c>
      <c r="J1341" s="36" t="s">
        <v>474</v>
      </c>
      <c r="K1341" s="36"/>
      <c r="L1341" s="38">
        <v>47848</v>
      </c>
      <c r="M1341" s="38"/>
      <c r="N1341" s="36">
        <v>138</v>
      </c>
      <c r="O1341" s="36">
        <v>0</v>
      </c>
      <c r="P1341" s="36">
        <v>9</v>
      </c>
      <c r="Q1341" s="36">
        <v>0</v>
      </c>
      <c r="R1341" s="36" t="s">
        <v>458</v>
      </c>
      <c r="S1341" s="36" t="s">
        <v>519</v>
      </c>
      <c r="T1341" s="36" t="s">
        <v>470</v>
      </c>
      <c r="U1341" s="36" t="s">
        <v>460</v>
      </c>
      <c r="V1341" s="38"/>
      <c r="W1341" s="38"/>
      <c r="X1341" s="38"/>
      <c r="Y1341" s="38"/>
      <c r="Z1341" s="36"/>
      <c r="AA1341" s="36" t="s">
        <v>462</v>
      </c>
      <c r="AB1341" s="36"/>
      <c r="AC1341" s="36"/>
      <c r="AD1341" s="36"/>
      <c r="AE1341" s="36">
        <v>109909</v>
      </c>
      <c r="AF1341" s="36">
        <v>109908</v>
      </c>
      <c r="AG1341" s="36"/>
    </row>
    <row r="1342" spans="1:33" ht="52.5" customHeight="1" x14ac:dyDescent="0.25">
      <c r="A1342" s="36">
        <v>110073</v>
      </c>
      <c r="B1342" s="36" t="s">
        <v>6207</v>
      </c>
      <c r="C1342" s="36" t="s">
        <v>6208</v>
      </c>
      <c r="D1342" s="36"/>
      <c r="E1342" s="36" t="s">
        <v>4515</v>
      </c>
      <c r="F1342" s="36" t="s">
        <v>6209</v>
      </c>
      <c r="G1342" s="36" t="s">
        <v>496</v>
      </c>
      <c r="H1342" s="36"/>
      <c r="I1342" s="36" t="s">
        <v>473</v>
      </c>
      <c r="J1342" s="36" t="s">
        <v>1003</v>
      </c>
      <c r="K1342" s="36"/>
      <c r="L1342" s="38">
        <v>47848</v>
      </c>
      <c r="M1342" s="38"/>
      <c r="N1342" s="36">
        <v>138</v>
      </c>
      <c r="O1342" s="36">
        <v>0</v>
      </c>
      <c r="P1342" s="36">
        <v>7.89</v>
      </c>
      <c r="Q1342" s="36">
        <v>0</v>
      </c>
      <c r="R1342" s="36" t="s">
        <v>458</v>
      </c>
      <c r="S1342" s="36" t="s">
        <v>978</v>
      </c>
      <c r="T1342" s="36" t="s">
        <v>978</v>
      </c>
      <c r="U1342" s="36" t="s">
        <v>460</v>
      </c>
      <c r="V1342" s="38"/>
      <c r="W1342" s="38"/>
      <c r="X1342" s="38"/>
      <c r="Y1342" s="38"/>
      <c r="Z1342" s="36"/>
      <c r="AA1342" s="36" t="s">
        <v>462</v>
      </c>
      <c r="AB1342" s="36"/>
      <c r="AC1342" s="36"/>
      <c r="AD1342" s="36"/>
      <c r="AE1342" s="36">
        <v>110074</v>
      </c>
      <c r="AF1342" s="36">
        <v>110073</v>
      </c>
      <c r="AG1342" s="36"/>
    </row>
    <row r="1343" spans="1:33" ht="52.5" customHeight="1" x14ac:dyDescent="0.25">
      <c r="A1343" s="36">
        <v>110158</v>
      </c>
      <c r="B1343" s="36" t="s">
        <v>6210</v>
      </c>
      <c r="C1343" s="36" t="s">
        <v>6211</v>
      </c>
      <c r="D1343" s="36"/>
      <c r="E1343" s="36" t="s">
        <v>6212</v>
      </c>
      <c r="F1343" s="36"/>
      <c r="G1343" s="36" t="s">
        <v>496</v>
      </c>
      <c r="H1343" s="36"/>
      <c r="I1343" s="36" t="s">
        <v>473</v>
      </c>
      <c r="J1343" s="36" t="s">
        <v>1003</v>
      </c>
      <c r="K1343" s="36"/>
      <c r="L1343" s="38">
        <v>47848</v>
      </c>
      <c r="M1343" s="38"/>
      <c r="N1343" s="36">
        <v>138</v>
      </c>
      <c r="O1343" s="36">
        <v>0</v>
      </c>
      <c r="P1343" s="36">
        <v>0</v>
      </c>
      <c r="Q1343" s="36">
        <v>0</v>
      </c>
      <c r="R1343" s="36" t="s">
        <v>458</v>
      </c>
      <c r="S1343" s="36" t="s">
        <v>470</v>
      </c>
      <c r="T1343" s="36"/>
      <c r="U1343" s="36" t="s">
        <v>460</v>
      </c>
      <c r="V1343" s="38"/>
      <c r="W1343" s="38"/>
      <c r="X1343" s="38"/>
      <c r="Y1343" s="38"/>
      <c r="Z1343" s="36"/>
      <c r="AA1343" s="36" t="s">
        <v>462</v>
      </c>
      <c r="AB1343" s="36"/>
      <c r="AC1343" s="36"/>
      <c r="AD1343" s="36"/>
      <c r="AE1343" s="36">
        <v>110159</v>
      </c>
      <c r="AF1343" s="36">
        <v>110158</v>
      </c>
      <c r="AG1343" s="36"/>
    </row>
    <row r="1344" spans="1:33" ht="52.5" customHeight="1" x14ac:dyDescent="0.25">
      <c r="A1344" s="36">
        <v>110144</v>
      </c>
      <c r="B1344" s="36" t="s">
        <v>6213</v>
      </c>
      <c r="C1344" s="36" t="s">
        <v>6214</v>
      </c>
      <c r="D1344" s="36"/>
      <c r="E1344" s="36" t="s">
        <v>6212</v>
      </c>
      <c r="F1344" s="36" t="s">
        <v>471</v>
      </c>
      <c r="G1344" s="36" t="s">
        <v>496</v>
      </c>
      <c r="H1344" s="36"/>
      <c r="I1344" s="36" t="s">
        <v>473</v>
      </c>
      <c r="J1344" s="36" t="s">
        <v>1003</v>
      </c>
      <c r="K1344" s="36"/>
      <c r="L1344" s="38">
        <v>47848</v>
      </c>
      <c r="M1344" s="38"/>
      <c r="N1344" s="36">
        <v>138</v>
      </c>
      <c r="O1344" s="36">
        <v>0</v>
      </c>
      <c r="P1344" s="36">
        <v>9.5</v>
      </c>
      <c r="Q1344" s="36">
        <v>0</v>
      </c>
      <c r="R1344" s="36" t="s">
        <v>458</v>
      </c>
      <c r="S1344" s="36" t="s">
        <v>470</v>
      </c>
      <c r="T1344" s="36" t="s">
        <v>470</v>
      </c>
      <c r="U1344" s="36" t="s">
        <v>460</v>
      </c>
      <c r="V1344" s="38"/>
      <c r="W1344" s="38"/>
      <c r="X1344" s="38"/>
      <c r="Y1344" s="38"/>
      <c r="Z1344" s="36"/>
      <c r="AA1344" s="36" t="s">
        <v>462</v>
      </c>
      <c r="AB1344" s="36"/>
      <c r="AC1344" s="36"/>
      <c r="AD1344" s="36"/>
      <c r="AE1344" s="36">
        <v>110145</v>
      </c>
      <c r="AF1344" s="36">
        <v>110144</v>
      </c>
      <c r="AG1344" s="36"/>
    </row>
    <row r="1345" spans="1:33" ht="52.5" customHeight="1" x14ac:dyDescent="0.25">
      <c r="A1345" s="36">
        <v>109902</v>
      </c>
      <c r="B1345" s="36" t="s">
        <v>6215</v>
      </c>
      <c r="C1345" s="36" t="s">
        <v>6216</v>
      </c>
      <c r="D1345" s="36"/>
      <c r="E1345" s="36" t="s">
        <v>4411</v>
      </c>
      <c r="F1345" s="36" t="s">
        <v>6189</v>
      </c>
      <c r="G1345" s="36" t="s">
        <v>496</v>
      </c>
      <c r="H1345" s="36"/>
      <c r="I1345" s="36" t="s">
        <v>473</v>
      </c>
      <c r="J1345" s="36" t="s">
        <v>1003</v>
      </c>
      <c r="K1345" s="36"/>
      <c r="L1345" s="38">
        <v>47848</v>
      </c>
      <c r="M1345" s="38"/>
      <c r="N1345" s="36">
        <v>138</v>
      </c>
      <c r="O1345" s="36">
        <v>0</v>
      </c>
      <c r="P1345" s="36">
        <v>6.4</v>
      </c>
      <c r="Q1345" s="36">
        <v>0</v>
      </c>
      <c r="R1345" s="36" t="s">
        <v>458</v>
      </c>
      <c r="S1345" s="36" t="s">
        <v>4411</v>
      </c>
      <c r="T1345" s="36" t="s">
        <v>4411</v>
      </c>
      <c r="U1345" s="36" t="s">
        <v>460</v>
      </c>
      <c r="V1345" s="38"/>
      <c r="W1345" s="38"/>
      <c r="X1345" s="38"/>
      <c r="Y1345" s="38"/>
      <c r="Z1345" s="36"/>
      <c r="AA1345" s="36" t="s">
        <v>462</v>
      </c>
      <c r="AB1345" s="36"/>
      <c r="AC1345" s="36"/>
      <c r="AD1345" s="36"/>
      <c r="AE1345" s="36">
        <v>109903</v>
      </c>
      <c r="AF1345" s="36">
        <v>109902</v>
      </c>
      <c r="AG1345" s="36"/>
    </row>
    <row r="1346" spans="1:33" ht="52.5" customHeight="1" x14ac:dyDescent="0.25">
      <c r="A1346" s="36">
        <v>109914</v>
      </c>
      <c r="B1346" s="36" t="s">
        <v>6217</v>
      </c>
      <c r="C1346" s="36" t="s">
        <v>6218</v>
      </c>
      <c r="D1346" s="36"/>
      <c r="E1346" s="36" t="s">
        <v>6219</v>
      </c>
      <c r="F1346" s="36" t="s">
        <v>6220</v>
      </c>
      <c r="G1346" s="36" t="s">
        <v>496</v>
      </c>
      <c r="H1346" s="36"/>
      <c r="I1346" s="36" t="s">
        <v>473</v>
      </c>
      <c r="J1346" s="36" t="s">
        <v>1003</v>
      </c>
      <c r="K1346" s="36"/>
      <c r="L1346" s="38">
        <v>47848</v>
      </c>
      <c r="M1346" s="38"/>
      <c r="N1346" s="36">
        <v>138</v>
      </c>
      <c r="O1346" s="36">
        <v>0</v>
      </c>
      <c r="P1346" s="36">
        <v>7.63</v>
      </c>
      <c r="Q1346" s="36">
        <v>0</v>
      </c>
      <c r="R1346" s="36" t="s">
        <v>458</v>
      </c>
      <c r="S1346" s="36" t="s">
        <v>695</v>
      </c>
      <c r="T1346" s="36" t="s">
        <v>695</v>
      </c>
      <c r="U1346" s="36" t="s">
        <v>460</v>
      </c>
      <c r="V1346" s="38"/>
      <c r="W1346" s="38"/>
      <c r="X1346" s="38"/>
      <c r="Y1346" s="38"/>
      <c r="Z1346" s="36"/>
      <c r="AA1346" s="36" t="s">
        <v>462</v>
      </c>
      <c r="AB1346" s="36"/>
      <c r="AC1346" s="36"/>
      <c r="AD1346" s="36"/>
      <c r="AE1346" s="36">
        <v>109915</v>
      </c>
      <c r="AF1346" s="36">
        <v>109914</v>
      </c>
      <c r="AG1346" s="36"/>
    </row>
    <row r="1347" spans="1:33" ht="52.5" customHeight="1" x14ac:dyDescent="0.25">
      <c r="A1347" s="36">
        <v>109866</v>
      </c>
      <c r="B1347" s="36" t="s">
        <v>6221</v>
      </c>
      <c r="C1347" s="36" t="s">
        <v>6222</v>
      </c>
      <c r="D1347" s="36"/>
      <c r="E1347" s="36" t="s">
        <v>3763</v>
      </c>
      <c r="F1347" s="36" t="s">
        <v>6223</v>
      </c>
      <c r="G1347" s="36" t="s">
        <v>496</v>
      </c>
      <c r="H1347" s="36"/>
      <c r="I1347" s="36" t="s">
        <v>473</v>
      </c>
      <c r="J1347" s="36" t="s">
        <v>474</v>
      </c>
      <c r="K1347" s="36"/>
      <c r="L1347" s="38">
        <v>47848</v>
      </c>
      <c r="M1347" s="38"/>
      <c r="N1347" s="36">
        <v>138</v>
      </c>
      <c r="O1347" s="36">
        <v>0</v>
      </c>
      <c r="P1347" s="36">
        <v>5</v>
      </c>
      <c r="Q1347" s="36">
        <v>0</v>
      </c>
      <c r="R1347" s="36" t="s">
        <v>458</v>
      </c>
      <c r="S1347" s="36" t="s">
        <v>978</v>
      </c>
      <c r="T1347" s="36" t="s">
        <v>978</v>
      </c>
      <c r="U1347" s="36" t="s">
        <v>460</v>
      </c>
      <c r="V1347" s="38"/>
      <c r="W1347" s="38"/>
      <c r="X1347" s="38"/>
      <c r="Y1347" s="38"/>
      <c r="Z1347" s="36"/>
      <c r="AA1347" s="36" t="s">
        <v>462</v>
      </c>
      <c r="AB1347" s="36"/>
      <c r="AC1347" s="36"/>
      <c r="AD1347" s="36"/>
      <c r="AE1347" s="36">
        <v>109867</v>
      </c>
      <c r="AF1347" s="36">
        <v>109866</v>
      </c>
      <c r="AG1347" s="36"/>
    </row>
    <row r="1348" spans="1:33" ht="52.5" customHeight="1" x14ac:dyDescent="0.25">
      <c r="A1348" s="36">
        <v>109880</v>
      </c>
      <c r="B1348" s="36" t="s">
        <v>6224</v>
      </c>
      <c r="C1348" s="36" t="s">
        <v>6225</v>
      </c>
      <c r="D1348" s="36"/>
      <c r="E1348" s="36" t="s">
        <v>982</v>
      </c>
      <c r="F1348" s="36"/>
      <c r="G1348" s="36" t="s">
        <v>496</v>
      </c>
      <c r="H1348" s="36"/>
      <c r="I1348" s="36" t="s">
        <v>473</v>
      </c>
      <c r="J1348" s="36" t="s">
        <v>474</v>
      </c>
      <c r="K1348" s="36"/>
      <c r="L1348" s="38">
        <v>47848</v>
      </c>
      <c r="M1348" s="38"/>
      <c r="N1348" s="36">
        <v>138</v>
      </c>
      <c r="O1348" s="36">
        <v>0</v>
      </c>
      <c r="P1348" s="36">
        <v>0</v>
      </c>
      <c r="Q1348" s="36">
        <v>0</v>
      </c>
      <c r="R1348" s="36" t="s">
        <v>6226</v>
      </c>
      <c r="S1348" s="36" t="s">
        <v>688</v>
      </c>
      <c r="T1348" s="36"/>
      <c r="U1348" s="36" t="s">
        <v>460</v>
      </c>
      <c r="V1348" s="38"/>
      <c r="W1348" s="38"/>
      <c r="X1348" s="38"/>
      <c r="Y1348" s="38"/>
      <c r="Z1348" s="36"/>
      <c r="AA1348" s="36" t="s">
        <v>462</v>
      </c>
      <c r="AB1348" s="36"/>
      <c r="AC1348" s="36"/>
      <c r="AD1348" s="36"/>
      <c r="AE1348" s="36">
        <v>109881</v>
      </c>
      <c r="AF1348" s="36">
        <v>109880</v>
      </c>
      <c r="AG1348" s="36"/>
    </row>
    <row r="1349" spans="1:33" ht="52.5" customHeight="1" x14ac:dyDescent="0.25">
      <c r="A1349" s="36">
        <v>110276</v>
      </c>
      <c r="B1349" s="36" t="s">
        <v>6227</v>
      </c>
      <c r="C1349" s="36" t="s">
        <v>6228</v>
      </c>
      <c r="D1349" s="36"/>
      <c r="E1349" s="36" t="s">
        <v>6223</v>
      </c>
      <c r="F1349" s="36" t="s">
        <v>6229</v>
      </c>
      <c r="G1349" s="36" t="s">
        <v>496</v>
      </c>
      <c r="H1349" s="36"/>
      <c r="I1349" s="36" t="s">
        <v>473</v>
      </c>
      <c r="J1349" s="36" t="s">
        <v>3346</v>
      </c>
      <c r="K1349" s="36"/>
      <c r="L1349" s="38">
        <v>47848</v>
      </c>
      <c r="M1349" s="38"/>
      <c r="N1349" s="36">
        <v>138</v>
      </c>
      <c r="O1349" s="36">
        <v>0</v>
      </c>
      <c r="P1349" s="36">
        <v>5</v>
      </c>
      <c r="Q1349" s="36">
        <v>0</v>
      </c>
      <c r="R1349" s="36" t="s">
        <v>458</v>
      </c>
      <c r="S1349" s="36" t="s">
        <v>978</v>
      </c>
      <c r="T1349" s="36" t="s">
        <v>978</v>
      </c>
      <c r="U1349" s="36" t="s">
        <v>460</v>
      </c>
      <c r="V1349" s="38"/>
      <c r="W1349" s="38"/>
      <c r="X1349" s="38"/>
      <c r="Y1349" s="38"/>
      <c r="Z1349" s="36"/>
      <c r="AA1349" s="36" t="s">
        <v>462</v>
      </c>
      <c r="AB1349" s="36"/>
      <c r="AC1349" s="36"/>
      <c r="AD1349" s="36"/>
      <c r="AE1349" s="36">
        <v>110277</v>
      </c>
      <c r="AF1349" s="36">
        <v>110276</v>
      </c>
      <c r="AG1349" s="36"/>
    </row>
    <row r="1350" spans="1:33" ht="52.5" customHeight="1" x14ac:dyDescent="0.25">
      <c r="A1350" s="36">
        <v>110128</v>
      </c>
      <c r="B1350" s="36" t="s">
        <v>6230</v>
      </c>
      <c r="C1350" s="36" t="s">
        <v>6231</v>
      </c>
      <c r="D1350" s="36"/>
      <c r="E1350" s="36" t="s">
        <v>6232</v>
      </c>
      <c r="F1350" s="36" t="s">
        <v>1001</v>
      </c>
      <c r="G1350" s="36" t="s">
        <v>496</v>
      </c>
      <c r="H1350" s="36"/>
      <c r="I1350" s="36" t="s">
        <v>473</v>
      </c>
      <c r="J1350" s="36" t="s">
        <v>1003</v>
      </c>
      <c r="K1350" s="36"/>
      <c r="L1350" s="38">
        <v>47848</v>
      </c>
      <c r="M1350" s="38"/>
      <c r="N1350" s="36">
        <v>345</v>
      </c>
      <c r="O1350" s="36">
        <v>0</v>
      </c>
      <c r="P1350" s="36">
        <v>61.1</v>
      </c>
      <c r="Q1350" s="36">
        <v>0</v>
      </c>
      <c r="R1350" s="36" t="s">
        <v>458</v>
      </c>
      <c r="S1350" s="36" t="s">
        <v>4912</v>
      </c>
      <c r="T1350" s="36" t="s">
        <v>1004</v>
      </c>
      <c r="U1350" s="36" t="s">
        <v>460</v>
      </c>
      <c r="V1350" s="38"/>
      <c r="W1350" s="38"/>
      <c r="X1350" s="38"/>
      <c r="Y1350" s="38"/>
      <c r="Z1350" s="36"/>
      <c r="AA1350" s="36" t="s">
        <v>462</v>
      </c>
      <c r="AB1350" s="36"/>
      <c r="AC1350" s="36"/>
      <c r="AD1350" s="36"/>
      <c r="AE1350" s="36">
        <v>110129</v>
      </c>
      <c r="AF1350" s="36">
        <v>110128</v>
      </c>
      <c r="AG1350" s="36"/>
    </row>
    <row r="1351" spans="1:33" ht="52.5" customHeight="1" x14ac:dyDescent="0.25">
      <c r="A1351" s="36">
        <v>110387</v>
      </c>
      <c r="B1351" s="36" t="s">
        <v>6233</v>
      </c>
      <c r="C1351" s="36" t="s">
        <v>6234</v>
      </c>
      <c r="D1351" s="36" t="s">
        <v>1955</v>
      </c>
      <c r="E1351" s="36" t="s">
        <v>751</v>
      </c>
      <c r="F1351" s="36" t="s">
        <v>6235</v>
      </c>
      <c r="G1351" s="36" t="s">
        <v>496</v>
      </c>
      <c r="H1351" s="36"/>
      <c r="I1351" s="36" t="s">
        <v>574</v>
      </c>
      <c r="J1351" s="36" t="s">
        <v>2989</v>
      </c>
      <c r="K1351" s="36"/>
      <c r="L1351" s="38">
        <v>47848</v>
      </c>
      <c r="M1351" s="38"/>
      <c r="N1351" s="36">
        <v>345</v>
      </c>
      <c r="O1351" s="36">
        <v>5.9</v>
      </c>
      <c r="P1351" s="36">
        <v>0</v>
      </c>
      <c r="Q1351" s="36">
        <v>0</v>
      </c>
      <c r="R1351" s="36" t="s">
        <v>458</v>
      </c>
      <c r="S1351" s="36"/>
      <c r="T1351" s="36"/>
      <c r="U1351" s="36" t="s">
        <v>520</v>
      </c>
      <c r="V1351" s="38" t="s">
        <v>5081</v>
      </c>
      <c r="W1351" s="38"/>
      <c r="X1351" s="38"/>
      <c r="Y1351" s="38"/>
      <c r="Z1351" s="36"/>
      <c r="AA1351" s="36" t="s">
        <v>462</v>
      </c>
      <c r="AB1351" s="36" t="s">
        <v>478</v>
      </c>
      <c r="AC1351" s="36"/>
      <c r="AD1351" s="36"/>
      <c r="AE1351" s="36">
        <v>110388</v>
      </c>
      <c r="AF1351" s="36">
        <v>110387</v>
      </c>
      <c r="AG1351" s="36"/>
    </row>
    <row r="1352" spans="1:33" ht="52.5" customHeight="1" x14ac:dyDescent="0.25">
      <c r="A1352" s="36">
        <v>110142</v>
      </c>
      <c r="B1352" s="36" t="s">
        <v>6236</v>
      </c>
      <c r="C1352" s="36" t="s">
        <v>6237</v>
      </c>
      <c r="D1352" s="36"/>
      <c r="E1352" s="36" t="s">
        <v>6186</v>
      </c>
      <c r="F1352" s="36" t="s">
        <v>6209</v>
      </c>
      <c r="G1352" s="36" t="s">
        <v>496</v>
      </c>
      <c r="H1352" s="36"/>
      <c r="I1352" s="36" t="s">
        <v>473</v>
      </c>
      <c r="J1352" s="36" t="s">
        <v>3346</v>
      </c>
      <c r="K1352" s="36"/>
      <c r="L1352" s="38">
        <v>47848</v>
      </c>
      <c r="M1352" s="38"/>
      <c r="N1352" s="36">
        <v>138</v>
      </c>
      <c r="O1352" s="36">
        <v>0</v>
      </c>
      <c r="P1352" s="36">
        <v>5.95</v>
      </c>
      <c r="Q1352" s="36">
        <v>0</v>
      </c>
      <c r="R1352" s="36" t="s">
        <v>458</v>
      </c>
      <c r="S1352" s="36" t="s">
        <v>978</v>
      </c>
      <c r="T1352" s="36" t="s">
        <v>978</v>
      </c>
      <c r="U1352" s="36" t="s">
        <v>460</v>
      </c>
      <c r="V1352" s="38"/>
      <c r="W1352" s="38"/>
      <c r="X1352" s="38"/>
      <c r="Y1352" s="38"/>
      <c r="Z1352" s="36"/>
      <c r="AA1352" s="36" t="s">
        <v>462</v>
      </c>
      <c r="AB1352" s="36"/>
      <c r="AC1352" s="36"/>
      <c r="AD1352" s="36"/>
      <c r="AE1352" s="36">
        <v>110143</v>
      </c>
      <c r="AF1352" s="36">
        <v>110142</v>
      </c>
      <c r="AG1352" s="36"/>
    </row>
    <row r="1353" spans="1:33" ht="52.5" customHeight="1" x14ac:dyDescent="0.25">
      <c r="A1353" s="36">
        <v>109906</v>
      </c>
      <c r="B1353" s="36" t="s">
        <v>6238</v>
      </c>
      <c r="C1353" s="36" t="s">
        <v>6239</v>
      </c>
      <c r="D1353" s="36"/>
      <c r="E1353" s="36" t="s">
        <v>1414</v>
      </c>
      <c r="F1353" s="36"/>
      <c r="G1353" s="36" t="s">
        <v>496</v>
      </c>
      <c r="H1353" s="36"/>
      <c r="I1353" s="36" t="s">
        <v>473</v>
      </c>
      <c r="J1353" s="36" t="s">
        <v>474</v>
      </c>
      <c r="K1353" s="36"/>
      <c r="L1353" s="38">
        <v>47848</v>
      </c>
      <c r="M1353" s="38"/>
      <c r="N1353" s="36">
        <v>345</v>
      </c>
      <c r="O1353" s="36">
        <v>0</v>
      </c>
      <c r="P1353" s="36">
        <v>0</v>
      </c>
      <c r="Q1353" s="36">
        <v>0</v>
      </c>
      <c r="R1353" s="36" t="s">
        <v>3989</v>
      </c>
      <c r="S1353" s="36" t="s">
        <v>1418</v>
      </c>
      <c r="T1353" s="36"/>
      <c r="U1353" s="36" t="s">
        <v>460</v>
      </c>
      <c r="V1353" s="38"/>
      <c r="W1353" s="38"/>
      <c r="X1353" s="38"/>
      <c r="Y1353" s="38"/>
      <c r="Z1353" s="36"/>
      <c r="AA1353" s="36" t="s">
        <v>462</v>
      </c>
      <c r="AB1353" s="36"/>
      <c r="AC1353" s="36"/>
      <c r="AD1353" s="36"/>
      <c r="AE1353" s="36">
        <v>109907</v>
      </c>
      <c r="AF1353" s="36">
        <v>109906</v>
      </c>
      <c r="AG1353" s="36"/>
    </row>
    <row r="1354" spans="1:33" ht="52.5" customHeight="1" x14ac:dyDescent="0.25">
      <c r="A1354" s="36">
        <v>109796</v>
      </c>
      <c r="B1354" s="36" t="s">
        <v>6240</v>
      </c>
      <c r="C1354" s="36" t="s">
        <v>6241</v>
      </c>
      <c r="D1354" s="36"/>
      <c r="E1354" s="36" t="s">
        <v>6219</v>
      </c>
      <c r="F1354" s="36"/>
      <c r="G1354" s="36" t="s">
        <v>496</v>
      </c>
      <c r="H1354" s="36"/>
      <c r="I1354" s="36" t="s">
        <v>473</v>
      </c>
      <c r="J1354" s="36" t="s">
        <v>1003</v>
      </c>
      <c r="K1354" s="36"/>
      <c r="L1354" s="38">
        <v>47848</v>
      </c>
      <c r="M1354" s="38"/>
      <c r="N1354" s="36">
        <v>345</v>
      </c>
      <c r="O1354" s="36">
        <v>0</v>
      </c>
      <c r="P1354" s="36">
        <v>0</v>
      </c>
      <c r="Q1354" s="36">
        <v>0</v>
      </c>
      <c r="R1354" s="36" t="s">
        <v>3822</v>
      </c>
      <c r="S1354" s="36" t="s">
        <v>695</v>
      </c>
      <c r="T1354" s="36"/>
      <c r="U1354" s="36" t="s">
        <v>460</v>
      </c>
      <c r="V1354" s="38"/>
      <c r="W1354" s="38"/>
      <c r="X1354" s="38"/>
      <c r="Y1354" s="38"/>
      <c r="Z1354" s="36"/>
      <c r="AA1354" s="36" t="s">
        <v>462</v>
      </c>
      <c r="AB1354" s="36"/>
      <c r="AC1354" s="36"/>
      <c r="AD1354" s="36"/>
      <c r="AE1354" s="36">
        <v>109797</v>
      </c>
      <c r="AF1354" s="36">
        <v>109796</v>
      </c>
      <c r="AG1354" s="36"/>
    </row>
    <row r="1355" spans="1:33" ht="52.5" customHeight="1" x14ac:dyDescent="0.25">
      <c r="A1355" s="36">
        <v>110152</v>
      </c>
      <c r="B1355" s="36" t="s">
        <v>6242</v>
      </c>
      <c r="C1355" s="36" t="s">
        <v>6243</v>
      </c>
      <c r="D1355" s="36"/>
      <c r="E1355" s="36" t="s">
        <v>6244</v>
      </c>
      <c r="F1355" s="36"/>
      <c r="G1355" s="36" t="s">
        <v>496</v>
      </c>
      <c r="H1355" s="36"/>
      <c r="I1355" s="36" t="s">
        <v>473</v>
      </c>
      <c r="J1355" s="36" t="s">
        <v>1003</v>
      </c>
      <c r="K1355" s="36"/>
      <c r="L1355" s="38">
        <v>47848</v>
      </c>
      <c r="M1355" s="38"/>
      <c r="N1355" s="36">
        <v>138</v>
      </c>
      <c r="O1355" s="36">
        <v>0</v>
      </c>
      <c r="P1355" s="36">
        <v>0</v>
      </c>
      <c r="Q1355" s="36">
        <v>0</v>
      </c>
      <c r="R1355" s="36" t="s">
        <v>458</v>
      </c>
      <c r="S1355" s="36" t="s">
        <v>470</v>
      </c>
      <c r="T1355" s="36"/>
      <c r="U1355" s="36" t="s">
        <v>460</v>
      </c>
      <c r="V1355" s="38"/>
      <c r="W1355" s="38"/>
      <c r="X1355" s="38"/>
      <c r="Y1355" s="38"/>
      <c r="Z1355" s="36"/>
      <c r="AA1355" s="36" t="s">
        <v>462</v>
      </c>
      <c r="AB1355" s="36"/>
      <c r="AC1355" s="36"/>
      <c r="AD1355" s="36"/>
      <c r="AE1355" s="36">
        <v>110153</v>
      </c>
      <c r="AF1355" s="36">
        <v>110152</v>
      </c>
      <c r="AG1355" s="36"/>
    </row>
    <row r="1356" spans="1:33" ht="52.5" customHeight="1" x14ac:dyDescent="0.25">
      <c r="A1356" s="36">
        <v>103479</v>
      </c>
      <c r="B1356" s="36" t="s">
        <v>6245</v>
      </c>
      <c r="C1356" s="36" t="s">
        <v>6246</v>
      </c>
      <c r="D1356" s="36" t="s">
        <v>1955</v>
      </c>
      <c r="E1356" s="36" t="s">
        <v>6247</v>
      </c>
      <c r="F1356" s="36"/>
      <c r="G1356" s="36" t="s">
        <v>440</v>
      </c>
      <c r="H1356" s="36"/>
      <c r="I1356" s="36" t="s">
        <v>574</v>
      </c>
      <c r="J1356" s="36" t="s">
        <v>6248</v>
      </c>
      <c r="K1356" s="36" t="s">
        <v>6249</v>
      </c>
      <c r="L1356" s="38">
        <v>47848</v>
      </c>
      <c r="M1356" s="38"/>
      <c r="N1356" s="36">
        <v>69</v>
      </c>
      <c r="O1356" s="36">
        <v>0</v>
      </c>
      <c r="P1356" s="36">
        <v>0</v>
      </c>
      <c r="Q1356" s="36">
        <v>0</v>
      </c>
      <c r="R1356" s="36" t="s">
        <v>458</v>
      </c>
      <c r="S1356" s="36" t="s">
        <v>885</v>
      </c>
      <c r="T1356" s="36"/>
      <c r="U1356" s="36" t="s">
        <v>460</v>
      </c>
      <c r="V1356" s="38"/>
      <c r="W1356" s="38"/>
      <c r="X1356" s="38"/>
      <c r="Y1356" s="38"/>
      <c r="Z1356" s="36" t="s">
        <v>6250</v>
      </c>
      <c r="AA1356" s="36" t="s">
        <v>462</v>
      </c>
      <c r="AB1356" s="36" t="s">
        <v>478</v>
      </c>
      <c r="AC1356" s="36"/>
      <c r="AD1356" s="36"/>
      <c r="AE1356" s="36">
        <v>103480</v>
      </c>
      <c r="AF1356" s="36">
        <v>103479</v>
      </c>
      <c r="AG1356" s="36"/>
    </row>
    <row r="1357" spans="1:33" ht="52.5" customHeight="1" x14ac:dyDescent="0.25">
      <c r="A1357" s="36">
        <v>102955</v>
      </c>
      <c r="B1357" s="36" t="s">
        <v>6251</v>
      </c>
      <c r="C1357" s="36" t="s">
        <v>6252</v>
      </c>
      <c r="D1357" s="36" t="s">
        <v>852</v>
      </c>
      <c r="E1357" s="36" t="s">
        <v>4143</v>
      </c>
      <c r="F1357" s="36" t="s">
        <v>2236</v>
      </c>
      <c r="G1357" s="36" t="s">
        <v>440</v>
      </c>
      <c r="H1357" s="36"/>
      <c r="I1357" s="36" t="s">
        <v>511</v>
      </c>
      <c r="J1357" s="36" t="s">
        <v>6046</v>
      </c>
      <c r="K1357" s="36" t="s">
        <v>6253</v>
      </c>
      <c r="L1357" s="38">
        <v>47848</v>
      </c>
      <c r="M1357" s="38"/>
      <c r="N1357" s="36">
        <v>765</v>
      </c>
      <c r="O1357" s="36">
        <v>23.5</v>
      </c>
      <c r="P1357" s="36">
        <v>0</v>
      </c>
      <c r="Q1357" s="36">
        <v>0</v>
      </c>
      <c r="R1357" s="36" t="s">
        <v>458</v>
      </c>
      <c r="S1357" s="36" t="s">
        <v>1092</v>
      </c>
      <c r="T1357" s="36" t="s">
        <v>740</v>
      </c>
      <c r="U1357" s="36" t="s">
        <v>520</v>
      </c>
      <c r="V1357" s="38" t="s">
        <v>5907</v>
      </c>
      <c r="W1357" s="38">
        <v>45838</v>
      </c>
      <c r="X1357" s="38">
        <v>45866</v>
      </c>
      <c r="Y1357" s="38">
        <v>46022</v>
      </c>
      <c r="Z1357" s="36" t="s">
        <v>6254</v>
      </c>
      <c r="AA1357" s="36" t="s">
        <v>462</v>
      </c>
      <c r="AB1357" s="36" t="s">
        <v>478</v>
      </c>
      <c r="AC1357" s="36"/>
      <c r="AD1357" s="36"/>
      <c r="AE1357" s="36">
        <v>102956</v>
      </c>
      <c r="AF1357" s="36">
        <v>102955</v>
      </c>
      <c r="AG1357" s="36" t="s">
        <v>6255</v>
      </c>
    </row>
    <row r="1358" spans="1:33" ht="52.5" customHeight="1" x14ac:dyDescent="0.25">
      <c r="A1358" s="36">
        <v>98955</v>
      </c>
      <c r="B1358" s="36" t="s">
        <v>6256</v>
      </c>
      <c r="C1358" s="36" t="s">
        <v>6257</v>
      </c>
      <c r="D1358" s="36" t="s">
        <v>6258</v>
      </c>
      <c r="E1358" s="36" t="s">
        <v>6259</v>
      </c>
      <c r="F1358" s="36"/>
      <c r="G1358" s="36" t="s">
        <v>440</v>
      </c>
      <c r="H1358" s="36"/>
      <c r="I1358" s="36" t="s">
        <v>511</v>
      </c>
      <c r="J1358" s="36" t="s">
        <v>833</v>
      </c>
      <c r="K1358" s="36" t="s">
        <v>6260</v>
      </c>
      <c r="L1358" s="38">
        <v>47848</v>
      </c>
      <c r="M1358" s="38"/>
      <c r="N1358" s="36">
        <v>765</v>
      </c>
      <c r="O1358" s="36">
        <v>0</v>
      </c>
      <c r="P1358" s="36">
        <v>0</v>
      </c>
      <c r="Q1358" s="36">
        <v>0</v>
      </c>
      <c r="R1358" s="36" t="s">
        <v>6261</v>
      </c>
      <c r="S1358" s="36" t="s">
        <v>901</v>
      </c>
      <c r="T1358" s="36"/>
      <c r="U1358" s="36" t="s">
        <v>460</v>
      </c>
      <c r="V1358" s="38" t="s">
        <v>4145</v>
      </c>
      <c r="W1358" s="38"/>
      <c r="X1358" s="38"/>
      <c r="Y1358" s="38">
        <v>45596</v>
      </c>
      <c r="Z1358" s="36" t="s">
        <v>6262</v>
      </c>
      <c r="AA1358" s="36" t="s">
        <v>462</v>
      </c>
      <c r="AB1358" s="36"/>
      <c r="AC1358" s="36"/>
      <c r="AD1358" s="36"/>
      <c r="AE1358" s="36">
        <v>98956</v>
      </c>
      <c r="AF1358" s="36">
        <v>98955</v>
      </c>
      <c r="AG1358" s="36"/>
    </row>
    <row r="1359" spans="1:33" ht="52.5" customHeight="1" x14ac:dyDescent="0.25">
      <c r="A1359" s="36">
        <v>99263</v>
      </c>
      <c r="B1359" s="36" t="s">
        <v>6263</v>
      </c>
      <c r="C1359" s="36" t="s">
        <v>6264</v>
      </c>
      <c r="D1359" s="36"/>
      <c r="E1359" s="36" t="s">
        <v>2236</v>
      </c>
      <c r="F1359" s="36" t="s">
        <v>2236</v>
      </c>
      <c r="G1359" s="36" t="s">
        <v>440</v>
      </c>
      <c r="H1359" s="36"/>
      <c r="I1359" s="36" t="s">
        <v>195</v>
      </c>
      <c r="J1359" s="36" t="s">
        <v>613</v>
      </c>
      <c r="K1359" s="36" t="s">
        <v>6265</v>
      </c>
      <c r="L1359" s="38">
        <v>47848</v>
      </c>
      <c r="M1359" s="38"/>
      <c r="N1359" s="36">
        <v>765</v>
      </c>
      <c r="O1359" s="36">
        <v>0</v>
      </c>
      <c r="P1359" s="36">
        <v>0</v>
      </c>
      <c r="Q1359" s="36">
        <v>2250</v>
      </c>
      <c r="R1359" s="36" t="s">
        <v>5709</v>
      </c>
      <c r="S1359" s="36" t="s">
        <v>781</v>
      </c>
      <c r="T1359" s="36" t="s">
        <v>781</v>
      </c>
      <c r="U1359" s="36" t="s">
        <v>520</v>
      </c>
      <c r="V1359" s="38"/>
      <c r="W1359" s="38"/>
      <c r="X1359" s="38"/>
      <c r="Y1359" s="38"/>
      <c r="Z1359" s="36" t="s">
        <v>6266</v>
      </c>
      <c r="AA1359" s="36" t="s">
        <v>462</v>
      </c>
      <c r="AB1359" s="36"/>
      <c r="AC1359" s="36"/>
      <c r="AD1359" s="36"/>
      <c r="AE1359" s="36">
        <v>99264</v>
      </c>
      <c r="AF1359" s="36">
        <v>99263</v>
      </c>
      <c r="AG1359" s="36"/>
    </row>
    <row r="1360" spans="1:33" ht="52.5" customHeight="1" x14ac:dyDescent="0.25">
      <c r="A1360" s="36">
        <v>99241</v>
      </c>
      <c r="B1360" s="36" t="s">
        <v>6267</v>
      </c>
      <c r="C1360" s="36" t="s">
        <v>6268</v>
      </c>
      <c r="D1360" s="36"/>
      <c r="E1360" s="36" t="s">
        <v>2236</v>
      </c>
      <c r="F1360" s="36" t="s">
        <v>2236</v>
      </c>
      <c r="G1360" s="36" t="s">
        <v>440</v>
      </c>
      <c r="H1360" s="36"/>
      <c r="I1360" s="36" t="s">
        <v>195</v>
      </c>
      <c r="J1360" s="36" t="s">
        <v>613</v>
      </c>
      <c r="K1360" s="36" t="s">
        <v>6265</v>
      </c>
      <c r="L1360" s="38">
        <v>47848</v>
      </c>
      <c r="M1360" s="38"/>
      <c r="N1360" s="36">
        <v>765</v>
      </c>
      <c r="O1360" s="36">
        <v>0</v>
      </c>
      <c r="P1360" s="36">
        <v>0</v>
      </c>
      <c r="Q1360" s="36">
        <v>2250</v>
      </c>
      <c r="R1360" s="36" t="s">
        <v>4560</v>
      </c>
      <c r="S1360" s="36" t="s">
        <v>781</v>
      </c>
      <c r="T1360" s="36" t="s">
        <v>781</v>
      </c>
      <c r="U1360" s="36" t="s">
        <v>520</v>
      </c>
      <c r="V1360" s="38"/>
      <c r="W1360" s="38"/>
      <c r="X1360" s="38"/>
      <c r="Y1360" s="38"/>
      <c r="Z1360" s="36" t="s">
        <v>6269</v>
      </c>
      <c r="AA1360" s="36" t="s">
        <v>462</v>
      </c>
      <c r="AB1360" s="36"/>
      <c r="AC1360" s="36"/>
      <c r="AD1360" s="36"/>
      <c r="AE1360" s="36">
        <v>99343</v>
      </c>
      <c r="AF1360" s="36">
        <v>99241</v>
      </c>
      <c r="AG1360" s="36"/>
    </row>
    <row r="1361" spans="1:33" ht="52.5" customHeight="1" x14ac:dyDescent="0.25">
      <c r="A1361" s="36">
        <v>100153</v>
      </c>
      <c r="B1361" s="36" t="s">
        <v>6270</v>
      </c>
      <c r="C1361" s="36" t="s">
        <v>6271</v>
      </c>
      <c r="D1361" s="36"/>
      <c r="E1361" s="36" t="s">
        <v>6272</v>
      </c>
      <c r="F1361" s="36" t="s">
        <v>4362</v>
      </c>
      <c r="G1361" s="36" t="s">
        <v>440</v>
      </c>
      <c r="H1361" s="36"/>
      <c r="I1361" s="36" t="s">
        <v>6273</v>
      </c>
      <c r="J1361" s="36" t="s">
        <v>613</v>
      </c>
      <c r="K1361" s="36" t="s">
        <v>6274</v>
      </c>
      <c r="L1361" s="38">
        <v>47848</v>
      </c>
      <c r="M1361" s="38"/>
      <c r="N1361" s="36">
        <v>765</v>
      </c>
      <c r="O1361" s="36">
        <v>233.4</v>
      </c>
      <c r="P1361" s="36">
        <v>0</v>
      </c>
      <c r="Q1361" s="36">
        <v>0</v>
      </c>
      <c r="R1361" s="36" t="s">
        <v>458</v>
      </c>
      <c r="S1361" s="36" t="s">
        <v>1418</v>
      </c>
      <c r="T1361" s="36" t="s">
        <v>701</v>
      </c>
      <c r="U1361" s="36" t="s">
        <v>520</v>
      </c>
      <c r="V1361" s="38"/>
      <c r="W1361" s="38"/>
      <c r="X1361" s="38"/>
      <c r="Y1361" s="38"/>
      <c r="Z1361" s="36" t="s">
        <v>6275</v>
      </c>
      <c r="AA1361" s="36" t="s">
        <v>462</v>
      </c>
      <c r="AB1361" s="36"/>
      <c r="AC1361" s="36"/>
      <c r="AD1361" s="36"/>
      <c r="AE1361" s="36">
        <v>100154</v>
      </c>
      <c r="AF1361" s="36">
        <v>100153</v>
      </c>
      <c r="AG1361" s="36"/>
    </row>
    <row r="1362" spans="1:33" ht="52.5" customHeight="1" x14ac:dyDescent="0.25">
      <c r="A1362" s="36">
        <v>100597</v>
      </c>
      <c r="B1362" s="36" t="s">
        <v>6276</v>
      </c>
      <c r="C1362" s="36" t="s">
        <v>6277</v>
      </c>
      <c r="D1362" s="36"/>
      <c r="E1362" s="36" t="s">
        <v>2236</v>
      </c>
      <c r="F1362" s="36" t="s">
        <v>1414</v>
      </c>
      <c r="G1362" s="36" t="s">
        <v>440</v>
      </c>
      <c r="H1362" s="36"/>
      <c r="I1362" s="36" t="s">
        <v>6278</v>
      </c>
      <c r="J1362" s="36" t="s">
        <v>613</v>
      </c>
      <c r="K1362" s="36" t="s">
        <v>6279</v>
      </c>
      <c r="L1362" s="38">
        <v>47848</v>
      </c>
      <c r="M1362" s="38"/>
      <c r="N1362" s="36">
        <v>765</v>
      </c>
      <c r="O1362" s="36">
        <v>211.2</v>
      </c>
      <c r="P1362" s="36">
        <v>0</v>
      </c>
      <c r="Q1362" s="36">
        <v>0</v>
      </c>
      <c r="R1362" s="36" t="s">
        <v>458</v>
      </c>
      <c r="S1362" s="36" t="s">
        <v>781</v>
      </c>
      <c r="T1362" s="36" t="s">
        <v>1418</v>
      </c>
      <c r="U1362" s="36" t="s">
        <v>520</v>
      </c>
      <c r="V1362" s="38"/>
      <c r="W1362" s="38"/>
      <c r="X1362" s="38"/>
      <c r="Y1362" s="38"/>
      <c r="Z1362" s="36" t="s">
        <v>6280</v>
      </c>
      <c r="AA1362" s="36" t="s">
        <v>462</v>
      </c>
      <c r="AB1362" s="36"/>
      <c r="AC1362" s="36"/>
      <c r="AD1362" s="36"/>
      <c r="AE1362" s="36">
        <v>100598</v>
      </c>
      <c r="AF1362" s="36">
        <v>100597</v>
      </c>
      <c r="AG1362" s="36"/>
    </row>
    <row r="1363" spans="1:33" ht="52.5" customHeight="1" x14ac:dyDescent="0.25">
      <c r="A1363" s="36">
        <v>45015</v>
      </c>
      <c r="B1363" s="36" t="s">
        <v>6281</v>
      </c>
      <c r="C1363" s="36" t="s">
        <v>6282</v>
      </c>
      <c r="D1363" s="36" t="s">
        <v>750</v>
      </c>
      <c r="E1363" s="36" t="s">
        <v>6283</v>
      </c>
      <c r="F1363" s="36" t="s">
        <v>6284</v>
      </c>
      <c r="G1363" s="36" t="s">
        <v>440</v>
      </c>
      <c r="H1363" s="36" t="s">
        <v>6285</v>
      </c>
      <c r="I1363" s="36" t="s">
        <v>511</v>
      </c>
      <c r="J1363" s="36" t="s">
        <v>6286</v>
      </c>
      <c r="K1363" s="36">
        <v>2756</v>
      </c>
      <c r="L1363" s="38">
        <v>47848.041666666664</v>
      </c>
      <c r="M1363" s="38"/>
      <c r="N1363" s="36">
        <v>69</v>
      </c>
      <c r="O1363" s="36">
        <v>0</v>
      </c>
      <c r="P1363" s="36">
        <v>6.0209999999999999</v>
      </c>
      <c r="Q1363" s="36">
        <v>0</v>
      </c>
      <c r="R1363" s="36" t="s">
        <v>458</v>
      </c>
      <c r="S1363" s="36" t="s">
        <v>6287</v>
      </c>
      <c r="T1363" s="36" t="s">
        <v>6287</v>
      </c>
      <c r="U1363" s="36" t="s">
        <v>460</v>
      </c>
      <c r="V1363" s="38"/>
      <c r="W1363" s="38"/>
      <c r="X1363" s="38"/>
      <c r="Y1363" s="38"/>
      <c r="Z1363" s="36" t="s">
        <v>6288</v>
      </c>
      <c r="AA1363" s="36" t="s">
        <v>462</v>
      </c>
      <c r="AB1363" s="36" t="s">
        <v>478</v>
      </c>
      <c r="AC1363" s="36"/>
      <c r="AD1363" s="36"/>
      <c r="AE1363" s="36">
        <v>65525</v>
      </c>
      <c r="AF1363" s="36">
        <v>45015</v>
      </c>
      <c r="AG1363" s="36"/>
    </row>
    <row r="1364" spans="1:33" ht="52.5" customHeight="1" x14ac:dyDescent="0.25">
      <c r="A1364" s="36">
        <v>110189</v>
      </c>
      <c r="B1364" s="36" t="s">
        <v>6289</v>
      </c>
      <c r="C1364" s="36" t="s">
        <v>6290</v>
      </c>
      <c r="D1364" s="36"/>
      <c r="E1364" s="36" t="s">
        <v>1404</v>
      </c>
      <c r="F1364" s="36" t="s">
        <v>565</v>
      </c>
      <c r="G1364" s="36" t="s">
        <v>496</v>
      </c>
      <c r="H1364" s="36"/>
      <c r="I1364" s="36" t="s">
        <v>143</v>
      </c>
      <c r="J1364" s="36" t="s">
        <v>567</v>
      </c>
      <c r="K1364" s="36"/>
      <c r="L1364" s="38">
        <v>47848.510416666664</v>
      </c>
      <c r="M1364" s="38"/>
      <c r="N1364" s="36">
        <v>138</v>
      </c>
      <c r="O1364" s="36">
        <v>0</v>
      </c>
      <c r="P1364" s="36">
        <v>27.1</v>
      </c>
      <c r="Q1364" s="36">
        <v>0</v>
      </c>
      <c r="R1364" s="36" t="s">
        <v>458</v>
      </c>
      <c r="S1364" s="36" t="s">
        <v>859</v>
      </c>
      <c r="T1364" s="36" t="s">
        <v>568</v>
      </c>
      <c r="U1364" s="36" t="s">
        <v>460</v>
      </c>
      <c r="V1364" s="38"/>
      <c r="W1364" s="38"/>
      <c r="X1364" s="38"/>
      <c r="Y1364" s="38"/>
      <c r="Z1364" s="36"/>
      <c r="AA1364" s="36" t="s">
        <v>478</v>
      </c>
      <c r="AB1364" s="36" t="s">
        <v>478</v>
      </c>
      <c r="AC1364" s="36"/>
      <c r="AD1364" s="36"/>
      <c r="AE1364" s="36">
        <v>110190</v>
      </c>
      <c r="AF1364" s="36">
        <v>110189</v>
      </c>
      <c r="AG1364" s="36"/>
    </row>
    <row r="1365" spans="1:33" ht="52.5" customHeight="1" x14ac:dyDescent="0.25">
      <c r="A1365" s="36">
        <v>110228</v>
      </c>
      <c r="B1365" s="36" t="s">
        <v>6291</v>
      </c>
      <c r="C1365" s="36" t="s">
        <v>6292</v>
      </c>
      <c r="D1365" s="36"/>
      <c r="E1365" s="36" t="s">
        <v>2252</v>
      </c>
      <c r="F1365" s="36" t="s">
        <v>6293</v>
      </c>
      <c r="G1365" s="36" t="s">
        <v>496</v>
      </c>
      <c r="H1365" s="36"/>
      <c r="I1365" s="36" t="s">
        <v>143</v>
      </c>
      <c r="J1365" s="36" t="s">
        <v>567</v>
      </c>
      <c r="K1365" s="36"/>
      <c r="L1365" s="38">
        <v>47848.510416666664</v>
      </c>
      <c r="M1365" s="38"/>
      <c r="N1365" s="36">
        <v>138</v>
      </c>
      <c r="O1365" s="36">
        <v>0</v>
      </c>
      <c r="P1365" s="36">
        <v>16.399999999999999</v>
      </c>
      <c r="Q1365" s="36">
        <v>0</v>
      </c>
      <c r="R1365" s="36" t="s">
        <v>458</v>
      </c>
      <c r="S1365" s="36" t="s">
        <v>5721</v>
      </c>
      <c r="T1365" s="36" t="s">
        <v>1714</v>
      </c>
      <c r="U1365" s="36" t="s">
        <v>460</v>
      </c>
      <c r="V1365" s="38"/>
      <c r="W1365" s="38"/>
      <c r="X1365" s="38"/>
      <c r="Y1365" s="38"/>
      <c r="Z1365" s="36"/>
      <c r="AA1365" s="36" t="s">
        <v>478</v>
      </c>
      <c r="AB1365" s="36" t="s">
        <v>478</v>
      </c>
      <c r="AC1365" s="36"/>
      <c r="AD1365" s="36"/>
      <c r="AE1365" s="36">
        <v>110229</v>
      </c>
      <c r="AF1365" s="36">
        <v>110228</v>
      </c>
      <c r="AG1365" s="36"/>
    </row>
    <row r="1366" spans="1:33" ht="52.5" customHeight="1" x14ac:dyDescent="0.25">
      <c r="A1366" s="36">
        <v>104151</v>
      </c>
      <c r="B1366" s="36" t="s">
        <v>6294</v>
      </c>
      <c r="C1366" s="36" t="s">
        <v>6294</v>
      </c>
      <c r="D1366" s="36"/>
      <c r="E1366" s="36" t="s">
        <v>6295</v>
      </c>
      <c r="F1366" s="36" t="s">
        <v>6296</v>
      </c>
      <c r="G1366" s="36" t="s">
        <v>440</v>
      </c>
      <c r="H1366" s="36"/>
      <c r="I1366" s="36" t="s">
        <v>574</v>
      </c>
      <c r="J1366" s="36" t="s">
        <v>1406</v>
      </c>
      <c r="K1366" s="36" t="s">
        <v>6297</v>
      </c>
      <c r="L1366" s="38">
        <v>47878</v>
      </c>
      <c r="M1366" s="38"/>
      <c r="N1366" s="36">
        <v>138</v>
      </c>
      <c r="O1366" s="36">
        <v>0</v>
      </c>
      <c r="P1366" s="36">
        <v>9.15</v>
      </c>
      <c r="Q1366" s="36">
        <v>0</v>
      </c>
      <c r="R1366" s="36" t="s">
        <v>458</v>
      </c>
      <c r="S1366" s="36" t="s">
        <v>841</v>
      </c>
      <c r="T1366" s="36" t="s">
        <v>841</v>
      </c>
      <c r="U1366" s="36" t="s">
        <v>934</v>
      </c>
      <c r="V1366" s="38"/>
      <c r="W1366" s="38"/>
      <c r="X1366" s="38"/>
      <c r="Y1366" s="38"/>
      <c r="Z1366" s="36" t="s">
        <v>6298</v>
      </c>
      <c r="AA1366" s="36" t="s">
        <v>462</v>
      </c>
      <c r="AB1366" s="36"/>
      <c r="AC1366" s="36"/>
      <c r="AD1366" s="36"/>
      <c r="AE1366" s="36">
        <v>104152</v>
      </c>
      <c r="AF1366" s="36">
        <v>104151</v>
      </c>
      <c r="AG1366" s="36"/>
    </row>
    <row r="1367" spans="1:33" ht="52.5" customHeight="1" x14ac:dyDescent="0.25">
      <c r="A1367" s="36">
        <v>87648</v>
      </c>
      <c r="B1367" s="36" t="s">
        <v>6299</v>
      </c>
      <c r="C1367" s="36" t="s">
        <v>6300</v>
      </c>
      <c r="D1367" s="36" t="s">
        <v>2894</v>
      </c>
      <c r="E1367" s="36" t="s">
        <v>3974</v>
      </c>
      <c r="F1367" s="36" t="s">
        <v>914</v>
      </c>
      <c r="G1367" s="36" t="s">
        <v>440</v>
      </c>
      <c r="H1367" s="36"/>
      <c r="I1367" s="36" t="s">
        <v>899</v>
      </c>
      <c r="J1367" s="36" t="s">
        <v>900</v>
      </c>
      <c r="K1367" s="36" t="s">
        <v>6301</v>
      </c>
      <c r="L1367" s="38">
        <v>47879</v>
      </c>
      <c r="M1367" s="38"/>
      <c r="N1367" s="36">
        <v>138</v>
      </c>
      <c r="O1367" s="36">
        <v>1</v>
      </c>
      <c r="P1367" s="36">
        <v>107.5</v>
      </c>
      <c r="Q1367" s="36">
        <v>0</v>
      </c>
      <c r="R1367" s="36" t="s">
        <v>458</v>
      </c>
      <c r="S1367" s="36" t="s">
        <v>902</v>
      </c>
      <c r="T1367" s="36" t="s">
        <v>916</v>
      </c>
      <c r="U1367" s="36" t="s">
        <v>460</v>
      </c>
      <c r="V1367" s="38" t="s">
        <v>4413</v>
      </c>
      <c r="W1367" s="38">
        <v>45372</v>
      </c>
      <c r="X1367" s="38">
        <v>45394</v>
      </c>
      <c r="Y1367" s="38"/>
      <c r="Z1367" s="36" t="s">
        <v>6302</v>
      </c>
      <c r="AA1367" s="36" t="s">
        <v>462</v>
      </c>
      <c r="AB1367" s="36" t="s">
        <v>462</v>
      </c>
      <c r="AC1367" s="36"/>
      <c r="AD1367" s="36"/>
      <c r="AE1367" s="36">
        <v>87649</v>
      </c>
      <c r="AF1367" s="36">
        <v>87648</v>
      </c>
      <c r="AG1367" s="36"/>
    </row>
    <row r="1368" spans="1:33" ht="52.5" customHeight="1" x14ac:dyDescent="0.25">
      <c r="A1368" s="36">
        <v>110633</v>
      </c>
      <c r="B1368" s="36" t="s">
        <v>6303</v>
      </c>
      <c r="C1368" s="36"/>
      <c r="D1368" s="36"/>
      <c r="E1368" s="36">
        <v>5246</v>
      </c>
      <c r="F1368" s="36" t="s">
        <v>6304</v>
      </c>
      <c r="G1368" s="36" t="s">
        <v>440</v>
      </c>
      <c r="H1368" s="36" t="s">
        <v>3664</v>
      </c>
      <c r="I1368" s="36" t="s">
        <v>483</v>
      </c>
      <c r="J1368" s="36" t="s">
        <v>484</v>
      </c>
      <c r="K1368" s="36" t="s">
        <v>3661</v>
      </c>
      <c r="L1368" s="38">
        <v>47879</v>
      </c>
      <c r="M1368" s="38"/>
      <c r="N1368" s="36">
        <v>138</v>
      </c>
      <c r="O1368" s="36">
        <v>0</v>
      </c>
      <c r="P1368" s="36">
        <v>0</v>
      </c>
      <c r="Q1368" s="36">
        <v>0</v>
      </c>
      <c r="R1368" s="36" t="s">
        <v>458</v>
      </c>
      <c r="S1368" s="36" t="s">
        <v>519</v>
      </c>
      <c r="T1368" s="36" t="s">
        <v>519</v>
      </c>
      <c r="U1368" s="36" t="s">
        <v>460</v>
      </c>
      <c r="V1368" s="38"/>
      <c r="W1368" s="38"/>
      <c r="X1368" s="38"/>
      <c r="Y1368" s="38"/>
      <c r="Z1368" s="36" t="s">
        <v>6305</v>
      </c>
      <c r="AA1368" s="36" t="s">
        <v>462</v>
      </c>
      <c r="AB1368" s="36"/>
      <c r="AC1368" s="36"/>
      <c r="AD1368" s="36"/>
      <c r="AE1368" s="36">
        <v>110634</v>
      </c>
      <c r="AF1368" s="36">
        <v>110633</v>
      </c>
      <c r="AG1368" s="36"/>
    </row>
    <row r="1369" spans="1:33" ht="52.5" customHeight="1" x14ac:dyDescent="0.25">
      <c r="A1369" s="36">
        <v>105914</v>
      </c>
      <c r="B1369" s="36" t="s">
        <v>6306</v>
      </c>
      <c r="C1369" s="36" t="s">
        <v>6307</v>
      </c>
      <c r="D1369" s="36" t="s">
        <v>6308</v>
      </c>
      <c r="E1369" s="36" t="s">
        <v>6309</v>
      </c>
      <c r="F1369" s="36" t="s">
        <v>4806</v>
      </c>
      <c r="G1369" s="36" t="s">
        <v>440</v>
      </c>
      <c r="H1369" s="36"/>
      <c r="I1369" s="36" t="s">
        <v>574</v>
      </c>
      <c r="J1369" s="36" t="s">
        <v>4807</v>
      </c>
      <c r="K1369" s="36" t="s">
        <v>6310</v>
      </c>
      <c r="L1369" s="38">
        <v>47879</v>
      </c>
      <c r="M1369" s="38"/>
      <c r="N1369" s="36">
        <v>345</v>
      </c>
      <c r="O1369" s="36">
        <v>1</v>
      </c>
      <c r="P1369" s="36">
        <v>0</v>
      </c>
      <c r="Q1369" s="36">
        <v>0</v>
      </c>
      <c r="R1369" s="36" t="s">
        <v>458</v>
      </c>
      <c r="S1369" s="36" t="s">
        <v>732</v>
      </c>
      <c r="T1369" s="36"/>
      <c r="U1369" s="36" t="s">
        <v>460</v>
      </c>
      <c r="V1369" s="38"/>
      <c r="W1369" s="38"/>
      <c r="X1369" s="38"/>
      <c r="Y1369" s="38"/>
      <c r="Z1369" s="36" t="s">
        <v>6311</v>
      </c>
      <c r="AA1369" s="36" t="s">
        <v>462</v>
      </c>
      <c r="AB1369" s="36"/>
      <c r="AC1369" s="36"/>
      <c r="AD1369" s="36"/>
      <c r="AE1369" s="36">
        <v>105915</v>
      </c>
      <c r="AF1369" s="36">
        <v>105914</v>
      </c>
      <c r="AG1369" s="36"/>
    </row>
    <row r="1370" spans="1:33" ht="52.5" customHeight="1" x14ac:dyDescent="0.25">
      <c r="A1370" s="36">
        <v>110427</v>
      </c>
      <c r="B1370" s="36" t="s">
        <v>6312</v>
      </c>
      <c r="C1370" s="36" t="s">
        <v>6313</v>
      </c>
      <c r="D1370" s="36" t="s">
        <v>4502</v>
      </c>
      <c r="E1370" s="36" t="s">
        <v>4832</v>
      </c>
      <c r="F1370" s="36"/>
      <c r="G1370" s="36" t="s">
        <v>496</v>
      </c>
      <c r="H1370" s="36"/>
      <c r="I1370" s="36" t="s">
        <v>511</v>
      </c>
      <c r="J1370" s="36" t="s">
        <v>833</v>
      </c>
      <c r="K1370" s="36"/>
      <c r="L1370" s="38">
        <v>47907</v>
      </c>
      <c r="M1370" s="38"/>
      <c r="N1370" s="36">
        <v>345</v>
      </c>
      <c r="O1370" s="36">
        <v>0</v>
      </c>
      <c r="P1370" s="36">
        <v>0</v>
      </c>
      <c r="Q1370" s="36">
        <v>800</v>
      </c>
      <c r="R1370" s="36" t="s">
        <v>458</v>
      </c>
      <c r="S1370" s="36" t="s">
        <v>1466</v>
      </c>
      <c r="T1370" s="36"/>
      <c r="U1370" s="36" t="s">
        <v>475</v>
      </c>
      <c r="V1370" s="38"/>
      <c r="W1370" s="38"/>
      <c r="X1370" s="38"/>
      <c r="Y1370" s="38"/>
      <c r="Z1370" s="36"/>
      <c r="AA1370" s="36" t="s">
        <v>462</v>
      </c>
      <c r="AB1370" s="36" t="s">
        <v>478</v>
      </c>
      <c r="AC1370" s="36"/>
      <c r="AD1370" s="36"/>
      <c r="AE1370" s="36">
        <v>110428</v>
      </c>
      <c r="AF1370" s="36">
        <v>110427</v>
      </c>
      <c r="AG1370" s="36"/>
    </row>
    <row r="1371" spans="1:33" ht="52.5" customHeight="1" x14ac:dyDescent="0.25">
      <c r="A1371" s="36">
        <v>110687</v>
      </c>
      <c r="B1371" s="36" t="s">
        <v>6314</v>
      </c>
      <c r="C1371" s="36"/>
      <c r="D1371" s="36"/>
      <c r="E1371" s="36">
        <v>5211</v>
      </c>
      <c r="F1371" s="36">
        <v>5371</v>
      </c>
      <c r="G1371" s="36" t="s">
        <v>496</v>
      </c>
      <c r="H1371" s="36"/>
      <c r="I1371" s="36" t="s">
        <v>483</v>
      </c>
      <c r="J1371" s="36" t="s">
        <v>484</v>
      </c>
      <c r="K1371" s="36" t="s">
        <v>3661</v>
      </c>
      <c r="L1371" s="38">
        <v>47908</v>
      </c>
      <c r="M1371" s="38"/>
      <c r="N1371" s="36">
        <v>345</v>
      </c>
      <c r="O1371" s="36">
        <v>0</v>
      </c>
      <c r="P1371" s="36">
        <v>10.96</v>
      </c>
      <c r="Q1371" s="36">
        <v>0</v>
      </c>
      <c r="R1371" s="36" t="s">
        <v>458</v>
      </c>
      <c r="S1371" s="36" t="s">
        <v>519</v>
      </c>
      <c r="T1371" s="36" t="s">
        <v>519</v>
      </c>
      <c r="U1371" s="36" t="s">
        <v>520</v>
      </c>
      <c r="V1371" s="38"/>
      <c r="W1371" s="38"/>
      <c r="X1371" s="38"/>
      <c r="Y1371" s="38"/>
      <c r="Z1371" s="36" t="s">
        <v>6315</v>
      </c>
      <c r="AA1371" s="36" t="s">
        <v>478</v>
      </c>
      <c r="AB1371" s="36"/>
      <c r="AC1371" s="36"/>
      <c r="AD1371" s="36"/>
      <c r="AE1371" s="36">
        <v>110688</v>
      </c>
      <c r="AF1371" s="36">
        <v>110687</v>
      </c>
      <c r="AG1371" s="36"/>
    </row>
    <row r="1372" spans="1:33" ht="52.5" customHeight="1" x14ac:dyDescent="0.25">
      <c r="A1372" s="36">
        <v>110689</v>
      </c>
      <c r="B1372" s="36" t="s">
        <v>6316</v>
      </c>
      <c r="C1372" s="36"/>
      <c r="D1372" s="36"/>
      <c r="E1372" s="36">
        <v>5231</v>
      </c>
      <c r="F1372" s="36">
        <v>5475</v>
      </c>
      <c r="G1372" s="36" t="s">
        <v>496</v>
      </c>
      <c r="H1372" s="36"/>
      <c r="I1372" s="36" t="s">
        <v>483</v>
      </c>
      <c r="J1372" s="36" t="s">
        <v>484</v>
      </c>
      <c r="K1372" s="36" t="s">
        <v>3661</v>
      </c>
      <c r="L1372" s="38">
        <v>47908</v>
      </c>
      <c r="M1372" s="38"/>
      <c r="N1372" s="36">
        <v>345</v>
      </c>
      <c r="O1372" s="36">
        <v>0</v>
      </c>
      <c r="P1372" s="36">
        <v>12.62</v>
      </c>
      <c r="Q1372" s="36">
        <v>0</v>
      </c>
      <c r="R1372" s="36" t="s">
        <v>458</v>
      </c>
      <c r="S1372" s="36" t="s">
        <v>519</v>
      </c>
      <c r="T1372" s="36" t="s">
        <v>519</v>
      </c>
      <c r="U1372" s="36" t="s">
        <v>520</v>
      </c>
      <c r="V1372" s="38"/>
      <c r="W1372" s="38"/>
      <c r="X1372" s="38"/>
      <c r="Y1372" s="38"/>
      <c r="Z1372" s="36" t="s">
        <v>6317</v>
      </c>
      <c r="AA1372" s="36" t="s">
        <v>478</v>
      </c>
      <c r="AB1372" s="36"/>
      <c r="AC1372" s="36"/>
      <c r="AD1372" s="36"/>
      <c r="AE1372" s="36">
        <v>110690</v>
      </c>
      <c r="AF1372" s="36">
        <v>110689</v>
      </c>
      <c r="AG1372" s="36"/>
    </row>
    <row r="1373" spans="1:33" ht="52.5" customHeight="1" x14ac:dyDescent="0.25">
      <c r="A1373" s="36">
        <v>110691</v>
      </c>
      <c r="B1373" s="36" t="s">
        <v>6318</v>
      </c>
      <c r="C1373" s="36"/>
      <c r="D1373" s="36"/>
      <c r="E1373" s="36">
        <v>5234</v>
      </c>
      <c r="F1373" s="36">
        <v>5305</v>
      </c>
      <c r="G1373" s="36" t="s">
        <v>496</v>
      </c>
      <c r="H1373" s="36"/>
      <c r="I1373" s="36" t="s">
        <v>483</v>
      </c>
      <c r="J1373" s="36" t="s">
        <v>484</v>
      </c>
      <c r="K1373" s="36" t="s">
        <v>3661</v>
      </c>
      <c r="L1373" s="38">
        <v>47908</v>
      </c>
      <c r="M1373" s="38"/>
      <c r="N1373" s="36">
        <v>138</v>
      </c>
      <c r="O1373" s="36">
        <v>0</v>
      </c>
      <c r="P1373" s="36">
        <v>3.8</v>
      </c>
      <c r="Q1373" s="36">
        <v>0</v>
      </c>
      <c r="R1373" s="36" t="s">
        <v>458</v>
      </c>
      <c r="S1373" s="36" t="s">
        <v>519</v>
      </c>
      <c r="T1373" s="36" t="s">
        <v>519</v>
      </c>
      <c r="U1373" s="36" t="s">
        <v>460</v>
      </c>
      <c r="V1373" s="38"/>
      <c r="W1373" s="38"/>
      <c r="X1373" s="38"/>
      <c r="Y1373" s="38"/>
      <c r="Z1373" s="36" t="s">
        <v>6319</v>
      </c>
      <c r="AA1373" s="36" t="s">
        <v>478</v>
      </c>
      <c r="AB1373" s="36"/>
      <c r="AC1373" s="36"/>
      <c r="AD1373" s="36"/>
      <c r="AE1373" s="36">
        <v>110692</v>
      </c>
      <c r="AF1373" s="36">
        <v>110691</v>
      </c>
      <c r="AG1373" s="36"/>
    </row>
    <row r="1374" spans="1:33" ht="52.5" customHeight="1" x14ac:dyDescent="0.25">
      <c r="A1374" s="36">
        <v>110693</v>
      </c>
      <c r="B1374" s="36" t="s">
        <v>6320</v>
      </c>
      <c r="C1374" s="36"/>
      <c r="D1374" s="36"/>
      <c r="E1374" s="36">
        <v>5305</v>
      </c>
      <c r="F1374" s="36">
        <v>5335</v>
      </c>
      <c r="G1374" s="36" t="s">
        <v>496</v>
      </c>
      <c r="H1374" s="36"/>
      <c r="I1374" s="36" t="s">
        <v>483</v>
      </c>
      <c r="J1374" s="36" t="s">
        <v>484</v>
      </c>
      <c r="K1374" s="36" t="s">
        <v>3661</v>
      </c>
      <c r="L1374" s="38">
        <v>47908</v>
      </c>
      <c r="M1374" s="38"/>
      <c r="N1374" s="36">
        <v>138</v>
      </c>
      <c r="O1374" s="36">
        <v>0</v>
      </c>
      <c r="P1374" s="36">
        <v>3.1</v>
      </c>
      <c r="Q1374" s="36">
        <v>0</v>
      </c>
      <c r="R1374" s="36" t="s">
        <v>458</v>
      </c>
      <c r="S1374" s="36" t="s">
        <v>519</v>
      </c>
      <c r="T1374" s="36" t="s">
        <v>519</v>
      </c>
      <c r="U1374" s="36" t="s">
        <v>460</v>
      </c>
      <c r="V1374" s="38"/>
      <c r="W1374" s="38"/>
      <c r="X1374" s="38"/>
      <c r="Y1374" s="38"/>
      <c r="Z1374" s="36" t="s">
        <v>6321</v>
      </c>
      <c r="AA1374" s="36" t="s">
        <v>478</v>
      </c>
      <c r="AB1374" s="36"/>
      <c r="AC1374" s="36"/>
      <c r="AD1374" s="36"/>
      <c r="AE1374" s="36">
        <v>110694</v>
      </c>
      <c r="AF1374" s="36">
        <v>110693</v>
      </c>
      <c r="AG1374" s="36"/>
    </row>
    <row r="1375" spans="1:33" ht="52.5" customHeight="1" x14ac:dyDescent="0.25">
      <c r="A1375" s="36">
        <v>110695</v>
      </c>
      <c r="B1375" s="36" t="s">
        <v>6322</v>
      </c>
      <c r="C1375" s="36"/>
      <c r="D1375" s="36"/>
      <c r="E1375" s="36">
        <v>5422</v>
      </c>
      <c r="F1375" s="36">
        <v>7432</v>
      </c>
      <c r="G1375" s="36" t="s">
        <v>496</v>
      </c>
      <c r="H1375" s="36"/>
      <c r="I1375" s="36" t="s">
        <v>3660</v>
      </c>
      <c r="J1375" s="36" t="s">
        <v>484</v>
      </c>
      <c r="K1375" s="36" t="s">
        <v>3661</v>
      </c>
      <c r="L1375" s="38">
        <v>47908</v>
      </c>
      <c r="M1375" s="38"/>
      <c r="N1375" s="36">
        <v>138</v>
      </c>
      <c r="O1375" s="36">
        <v>0</v>
      </c>
      <c r="P1375" s="36">
        <v>12.36</v>
      </c>
      <c r="Q1375" s="36">
        <v>0</v>
      </c>
      <c r="R1375" s="36" t="s">
        <v>458</v>
      </c>
      <c r="S1375" s="36" t="s">
        <v>631</v>
      </c>
      <c r="T1375" s="36" t="s">
        <v>4411</v>
      </c>
      <c r="U1375" s="36" t="s">
        <v>460</v>
      </c>
      <c r="V1375" s="38"/>
      <c r="W1375" s="38"/>
      <c r="X1375" s="38"/>
      <c r="Y1375" s="38"/>
      <c r="Z1375" s="36" t="s">
        <v>6323</v>
      </c>
      <c r="AA1375" s="36" t="s">
        <v>478</v>
      </c>
      <c r="AB1375" s="36"/>
      <c r="AC1375" s="36"/>
      <c r="AD1375" s="36"/>
      <c r="AE1375" s="36">
        <v>110696</v>
      </c>
      <c r="AF1375" s="36">
        <v>110695</v>
      </c>
      <c r="AG1375" s="36"/>
    </row>
    <row r="1376" spans="1:33" ht="52.5" customHeight="1" x14ac:dyDescent="0.25">
      <c r="A1376" s="36">
        <v>110663</v>
      </c>
      <c r="B1376" s="36" t="s">
        <v>6324</v>
      </c>
      <c r="C1376" s="36"/>
      <c r="D1376" s="36"/>
      <c r="E1376" s="36">
        <v>5200</v>
      </c>
      <c r="F1376" s="36">
        <v>5358</v>
      </c>
      <c r="G1376" s="36" t="s">
        <v>496</v>
      </c>
      <c r="H1376" s="36"/>
      <c r="I1376" s="36" t="s">
        <v>483</v>
      </c>
      <c r="J1376" s="36" t="s">
        <v>484</v>
      </c>
      <c r="K1376" s="36" t="s">
        <v>3661</v>
      </c>
      <c r="L1376" s="38">
        <v>47908</v>
      </c>
      <c r="M1376" s="38"/>
      <c r="N1376" s="36">
        <v>138</v>
      </c>
      <c r="O1376" s="36">
        <v>0</v>
      </c>
      <c r="P1376" s="36">
        <v>6.6</v>
      </c>
      <c r="Q1376" s="36">
        <v>0</v>
      </c>
      <c r="R1376" s="36" t="s">
        <v>458</v>
      </c>
      <c r="S1376" s="36" t="s">
        <v>519</v>
      </c>
      <c r="T1376" s="36" t="s">
        <v>519</v>
      </c>
      <c r="U1376" s="36" t="s">
        <v>460</v>
      </c>
      <c r="V1376" s="38"/>
      <c r="W1376" s="38"/>
      <c r="X1376" s="38"/>
      <c r="Y1376" s="38"/>
      <c r="Z1376" s="36" t="s">
        <v>6325</v>
      </c>
      <c r="AA1376" s="36" t="s">
        <v>478</v>
      </c>
      <c r="AB1376" s="36"/>
      <c r="AC1376" s="36"/>
      <c r="AD1376" s="36"/>
      <c r="AE1376" s="36">
        <v>110664</v>
      </c>
      <c r="AF1376" s="36">
        <v>110663</v>
      </c>
      <c r="AG1376" s="36"/>
    </row>
    <row r="1377" spans="1:33" ht="52.5" customHeight="1" x14ac:dyDescent="0.25">
      <c r="A1377" s="36">
        <v>110675</v>
      </c>
      <c r="B1377" s="36" t="s">
        <v>6326</v>
      </c>
      <c r="C1377" s="36"/>
      <c r="D1377" s="36"/>
      <c r="E1377" s="36">
        <v>5211</v>
      </c>
      <c r="F1377" s="36">
        <v>7044</v>
      </c>
      <c r="G1377" s="36" t="s">
        <v>496</v>
      </c>
      <c r="H1377" s="36"/>
      <c r="I1377" s="36" t="s">
        <v>3660</v>
      </c>
      <c r="J1377" s="36" t="s">
        <v>484</v>
      </c>
      <c r="K1377" s="36" t="s">
        <v>3661</v>
      </c>
      <c r="L1377" s="38">
        <v>47908</v>
      </c>
      <c r="M1377" s="38"/>
      <c r="N1377" s="36">
        <v>345</v>
      </c>
      <c r="O1377" s="36">
        <v>0</v>
      </c>
      <c r="P1377" s="36">
        <v>26.6</v>
      </c>
      <c r="Q1377" s="36">
        <v>0</v>
      </c>
      <c r="R1377" s="36" t="s">
        <v>458</v>
      </c>
      <c r="S1377" s="36" t="s">
        <v>519</v>
      </c>
      <c r="T1377" s="36" t="s">
        <v>610</v>
      </c>
      <c r="U1377" s="36" t="s">
        <v>520</v>
      </c>
      <c r="V1377" s="38"/>
      <c r="W1377" s="38"/>
      <c r="X1377" s="38"/>
      <c r="Y1377" s="38"/>
      <c r="Z1377" s="36" t="s">
        <v>6315</v>
      </c>
      <c r="AA1377" s="36" t="s">
        <v>478</v>
      </c>
      <c r="AB1377" s="36"/>
      <c r="AC1377" s="36"/>
      <c r="AD1377" s="36"/>
      <c r="AE1377" s="36">
        <v>110676</v>
      </c>
      <c r="AF1377" s="36">
        <v>110675</v>
      </c>
      <c r="AG1377" s="36"/>
    </row>
    <row r="1378" spans="1:33" ht="52.5" customHeight="1" x14ac:dyDescent="0.25">
      <c r="A1378" s="36">
        <v>110653</v>
      </c>
      <c r="B1378" s="36" t="s">
        <v>6327</v>
      </c>
      <c r="C1378" s="36"/>
      <c r="D1378" s="36"/>
      <c r="E1378" s="36">
        <v>5470</v>
      </c>
      <c r="F1378" s="36">
        <v>7169</v>
      </c>
      <c r="G1378" s="36" t="s">
        <v>496</v>
      </c>
      <c r="H1378" s="36"/>
      <c r="I1378" s="36" t="s">
        <v>3660</v>
      </c>
      <c r="J1378" s="36" t="s">
        <v>484</v>
      </c>
      <c r="K1378" s="36" t="s">
        <v>3661</v>
      </c>
      <c r="L1378" s="38">
        <v>47908</v>
      </c>
      <c r="M1378" s="38"/>
      <c r="N1378" s="36">
        <v>138</v>
      </c>
      <c r="O1378" s="36">
        <v>0</v>
      </c>
      <c r="P1378" s="36">
        <v>4.7</v>
      </c>
      <c r="Q1378" s="36">
        <v>0</v>
      </c>
      <c r="R1378" s="36" t="s">
        <v>458</v>
      </c>
      <c r="S1378" s="36" t="s">
        <v>519</v>
      </c>
      <c r="T1378" s="36" t="s">
        <v>470</v>
      </c>
      <c r="U1378" s="36" t="s">
        <v>460</v>
      </c>
      <c r="V1378" s="38"/>
      <c r="W1378" s="38"/>
      <c r="X1378" s="38"/>
      <c r="Y1378" s="38"/>
      <c r="Z1378" s="36" t="s">
        <v>6323</v>
      </c>
      <c r="AA1378" s="36" t="s">
        <v>478</v>
      </c>
      <c r="AB1378" s="36"/>
      <c r="AC1378" s="36"/>
      <c r="AD1378" s="36"/>
      <c r="AE1378" s="36">
        <v>110654</v>
      </c>
      <c r="AF1378" s="36">
        <v>110653</v>
      </c>
      <c r="AG1378" s="36"/>
    </row>
    <row r="1379" spans="1:33" ht="52.5" customHeight="1" x14ac:dyDescent="0.25">
      <c r="A1379" s="36">
        <v>110643</v>
      </c>
      <c r="B1379" s="36" t="s">
        <v>6328</v>
      </c>
      <c r="C1379" s="36"/>
      <c r="D1379" s="36"/>
      <c r="E1379" s="36">
        <v>5085</v>
      </c>
      <c r="F1379" s="36">
        <v>5330</v>
      </c>
      <c r="G1379" s="36" t="s">
        <v>496</v>
      </c>
      <c r="H1379" s="36"/>
      <c r="I1379" s="36" t="s">
        <v>483</v>
      </c>
      <c r="J1379" s="36" t="s">
        <v>484</v>
      </c>
      <c r="K1379" s="36" t="s">
        <v>3661</v>
      </c>
      <c r="L1379" s="38">
        <v>47908</v>
      </c>
      <c r="M1379" s="38"/>
      <c r="N1379" s="36">
        <v>138</v>
      </c>
      <c r="O1379" s="36">
        <v>0</v>
      </c>
      <c r="P1379" s="36">
        <v>3.53</v>
      </c>
      <c r="Q1379" s="36">
        <v>0</v>
      </c>
      <c r="R1379" s="36" t="s">
        <v>458</v>
      </c>
      <c r="S1379" s="36" t="s">
        <v>519</v>
      </c>
      <c r="T1379" s="36" t="s">
        <v>519</v>
      </c>
      <c r="U1379" s="36" t="s">
        <v>460</v>
      </c>
      <c r="V1379" s="38"/>
      <c r="W1379" s="38"/>
      <c r="X1379" s="38"/>
      <c r="Y1379" s="38"/>
      <c r="Z1379" s="36" t="s">
        <v>6329</v>
      </c>
      <c r="AA1379" s="36" t="s">
        <v>478</v>
      </c>
      <c r="AB1379" s="36"/>
      <c r="AC1379" s="36"/>
      <c r="AD1379" s="36"/>
      <c r="AE1379" s="36">
        <v>110644</v>
      </c>
      <c r="AF1379" s="36">
        <v>110643</v>
      </c>
      <c r="AG1379" s="36"/>
    </row>
    <row r="1380" spans="1:33" ht="52.5" customHeight="1" x14ac:dyDescent="0.25">
      <c r="A1380" s="36">
        <v>110519</v>
      </c>
      <c r="B1380" s="36" t="s">
        <v>6330</v>
      </c>
      <c r="C1380" s="36" t="s">
        <v>6331</v>
      </c>
      <c r="D1380" s="36"/>
      <c r="E1380" s="36"/>
      <c r="F1380" s="36"/>
      <c r="G1380" s="36" t="s">
        <v>440</v>
      </c>
      <c r="H1380" s="36"/>
      <c r="I1380" s="36" t="s">
        <v>195</v>
      </c>
      <c r="J1380" s="36" t="s">
        <v>768</v>
      </c>
      <c r="K1380" s="36" t="s">
        <v>6332</v>
      </c>
      <c r="L1380" s="38">
        <v>47908</v>
      </c>
      <c r="M1380" s="38"/>
      <c r="N1380" s="36">
        <v>138</v>
      </c>
      <c r="O1380" s="36">
        <v>0</v>
      </c>
      <c r="P1380" s="36">
        <v>2.9</v>
      </c>
      <c r="Q1380" s="36">
        <v>0</v>
      </c>
      <c r="R1380" s="36" t="s">
        <v>458</v>
      </c>
      <c r="S1380" s="36" t="s">
        <v>821</v>
      </c>
      <c r="T1380" s="36" t="s">
        <v>821</v>
      </c>
      <c r="U1380" s="36" t="s">
        <v>520</v>
      </c>
      <c r="V1380" s="38" t="s">
        <v>4231</v>
      </c>
      <c r="W1380" s="38">
        <v>45979</v>
      </c>
      <c r="X1380" s="38">
        <v>46160</v>
      </c>
      <c r="Y1380" s="38"/>
      <c r="Z1380" s="36" t="s">
        <v>6333</v>
      </c>
      <c r="AA1380" s="36" t="s">
        <v>462</v>
      </c>
      <c r="AB1380" s="36"/>
      <c r="AC1380" s="36"/>
      <c r="AD1380" s="36"/>
      <c r="AE1380" s="36">
        <v>111642</v>
      </c>
      <c r="AF1380" s="36">
        <v>110519</v>
      </c>
      <c r="AG1380" s="36" t="s">
        <v>6334</v>
      </c>
    </row>
    <row r="1381" spans="1:33" ht="52.5" customHeight="1" x14ac:dyDescent="0.25">
      <c r="A1381" s="36" t="s">
        <v>6335</v>
      </c>
      <c r="B1381" s="36" t="s">
        <v>4681</v>
      </c>
      <c r="C1381" s="36" t="s">
        <v>6336</v>
      </c>
      <c r="D1381" s="36"/>
      <c r="E1381" s="36"/>
      <c r="F1381" s="36"/>
      <c r="G1381" s="36" t="s">
        <v>440</v>
      </c>
      <c r="H1381" s="36"/>
      <c r="I1381" s="36" t="s">
        <v>658</v>
      </c>
      <c r="J1381" s="36" t="s">
        <v>659</v>
      </c>
      <c r="K1381" s="36"/>
      <c r="L1381" s="38">
        <v>47908</v>
      </c>
      <c r="M1381" s="38"/>
      <c r="N1381" s="36">
        <v>69</v>
      </c>
      <c r="O1381" s="36">
        <v>14.5</v>
      </c>
      <c r="P1381" s="36">
        <v>21.44</v>
      </c>
      <c r="Q1381" s="36">
        <v>0</v>
      </c>
      <c r="R1381" s="36" t="s">
        <v>458</v>
      </c>
      <c r="S1381" s="36" t="s">
        <v>660</v>
      </c>
      <c r="T1381" s="36" t="s">
        <v>660</v>
      </c>
      <c r="U1381" s="36" t="s">
        <v>934</v>
      </c>
      <c r="V1381" s="38" t="s">
        <v>4683</v>
      </c>
      <c r="W1381" s="38">
        <v>46148</v>
      </c>
      <c r="X1381" s="38"/>
      <c r="Y1381" s="38"/>
      <c r="Z1381" s="36" t="s">
        <v>6337</v>
      </c>
      <c r="AA1381" s="36" t="s">
        <v>462</v>
      </c>
      <c r="AB1381" s="36"/>
      <c r="AC1381" s="36"/>
      <c r="AD1381" s="36"/>
      <c r="AE1381" s="36">
        <v>111225</v>
      </c>
      <c r="AF1381" s="36">
        <v>110943</v>
      </c>
      <c r="AG1381" s="36"/>
    </row>
    <row r="1382" spans="1:33" ht="52.5" customHeight="1" x14ac:dyDescent="0.25">
      <c r="A1382" s="36">
        <v>110485</v>
      </c>
      <c r="B1382" s="36" t="s">
        <v>6338</v>
      </c>
      <c r="C1382" s="36" t="s">
        <v>6339</v>
      </c>
      <c r="D1382" s="36"/>
      <c r="E1382" s="36" t="s">
        <v>6077</v>
      </c>
      <c r="F1382" s="36" t="s">
        <v>6077</v>
      </c>
      <c r="G1382" s="36" t="s">
        <v>440</v>
      </c>
      <c r="H1382" s="36"/>
      <c r="I1382" s="36" t="s">
        <v>195</v>
      </c>
      <c r="J1382" s="36" t="s">
        <v>768</v>
      </c>
      <c r="K1382" s="36" t="s">
        <v>6340</v>
      </c>
      <c r="L1382" s="38">
        <v>47939</v>
      </c>
      <c r="M1382" s="38"/>
      <c r="N1382" s="36">
        <v>345</v>
      </c>
      <c r="O1382" s="36">
        <v>0</v>
      </c>
      <c r="P1382" s="36">
        <v>0</v>
      </c>
      <c r="Q1382" s="36">
        <v>0</v>
      </c>
      <c r="R1382" s="36" t="s">
        <v>458</v>
      </c>
      <c r="S1382" s="36" t="s">
        <v>1041</v>
      </c>
      <c r="T1382" s="36"/>
      <c r="U1382" s="36" t="s">
        <v>520</v>
      </c>
      <c r="V1382" s="38" t="s">
        <v>4231</v>
      </c>
      <c r="W1382" s="38">
        <v>45979</v>
      </c>
      <c r="X1382" s="38">
        <v>46160</v>
      </c>
      <c r="Y1382" s="38"/>
      <c r="Z1382" s="36" t="s">
        <v>6341</v>
      </c>
      <c r="AA1382" s="36" t="s">
        <v>462</v>
      </c>
      <c r="AB1382" s="36"/>
      <c r="AC1382" s="36"/>
      <c r="AD1382" s="36"/>
      <c r="AE1382" s="36">
        <v>111610</v>
      </c>
      <c r="AF1382" s="36">
        <v>110485</v>
      </c>
      <c r="AG1382" s="36" t="s">
        <v>6342</v>
      </c>
    </row>
    <row r="1383" spans="1:33" ht="52.5" customHeight="1" x14ac:dyDescent="0.25">
      <c r="A1383" s="36">
        <v>110254</v>
      </c>
      <c r="B1383" s="36"/>
      <c r="C1383" s="36"/>
      <c r="D1383" s="36"/>
      <c r="E1383" s="36" t="s">
        <v>565</v>
      </c>
      <c r="F1383" s="36" t="s">
        <v>6343</v>
      </c>
      <c r="G1383" s="36" t="s">
        <v>440</v>
      </c>
      <c r="H1383" s="36"/>
      <c r="I1383" s="36" t="s">
        <v>658</v>
      </c>
      <c r="J1383" s="36" t="s">
        <v>659</v>
      </c>
      <c r="K1383" s="36"/>
      <c r="L1383" s="38">
        <v>47945</v>
      </c>
      <c r="M1383" s="38"/>
      <c r="N1383" s="36">
        <v>345</v>
      </c>
      <c r="O1383" s="36">
        <v>0</v>
      </c>
      <c r="P1383" s="36">
        <v>68</v>
      </c>
      <c r="Q1383" s="36">
        <v>0</v>
      </c>
      <c r="R1383" s="36" t="s">
        <v>458</v>
      </c>
      <c r="S1383" s="36" t="s">
        <v>568</v>
      </c>
      <c r="T1383" s="36" t="s">
        <v>1242</v>
      </c>
      <c r="U1383" s="36" t="s">
        <v>520</v>
      </c>
      <c r="V1383" s="38" t="s">
        <v>6344</v>
      </c>
      <c r="W1383" s="38">
        <v>46199</v>
      </c>
      <c r="X1383" s="38"/>
      <c r="Y1383" s="38"/>
      <c r="Z1383" s="36" t="s">
        <v>6345</v>
      </c>
      <c r="AA1383" s="36" t="s">
        <v>462</v>
      </c>
      <c r="AB1383" s="36"/>
      <c r="AC1383" s="36"/>
      <c r="AD1383" s="36"/>
      <c r="AE1383" s="36">
        <v>110255</v>
      </c>
      <c r="AF1383" s="36">
        <v>110254</v>
      </c>
      <c r="AG1383" s="36" t="s">
        <v>6346</v>
      </c>
    </row>
    <row r="1384" spans="1:33" ht="52.5" customHeight="1" x14ac:dyDescent="0.25">
      <c r="A1384" s="36">
        <v>110834</v>
      </c>
      <c r="B1384" s="36" t="s">
        <v>6347</v>
      </c>
      <c r="C1384" s="36" t="s">
        <v>6348</v>
      </c>
      <c r="D1384" s="36" t="s">
        <v>1955</v>
      </c>
      <c r="E1384" s="36" t="s">
        <v>3951</v>
      </c>
      <c r="F1384" s="36" t="s">
        <v>4129</v>
      </c>
      <c r="G1384" s="36" t="s">
        <v>496</v>
      </c>
      <c r="H1384" s="36"/>
      <c r="I1384" s="36" t="s">
        <v>1496</v>
      </c>
      <c r="J1384" s="36" t="s">
        <v>3952</v>
      </c>
      <c r="K1384" s="36"/>
      <c r="L1384" s="38">
        <v>47969</v>
      </c>
      <c r="M1384" s="38"/>
      <c r="N1384" s="36">
        <v>345</v>
      </c>
      <c r="O1384" s="36">
        <v>65</v>
      </c>
      <c r="P1384" s="36">
        <v>17.899999999999999</v>
      </c>
      <c r="Q1384" s="36">
        <v>0</v>
      </c>
      <c r="R1384" s="36" t="s">
        <v>458</v>
      </c>
      <c r="S1384" s="36" t="s">
        <v>732</v>
      </c>
      <c r="T1384" s="36" t="s">
        <v>841</v>
      </c>
      <c r="U1384" s="36" t="s">
        <v>520</v>
      </c>
      <c r="V1384" s="38"/>
      <c r="W1384" s="38"/>
      <c r="X1384" s="38"/>
      <c r="Y1384" s="38"/>
      <c r="Z1384" s="36" t="s">
        <v>6349</v>
      </c>
      <c r="AA1384" s="36" t="s">
        <v>478</v>
      </c>
      <c r="AB1384" s="36"/>
      <c r="AC1384" s="36"/>
      <c r="AD1384" s="36"/>
      <c r="AE1384" s="36">
        <v>110835</v>
      </c>
      <c r="AF1384" s="36">
        <v>110834</v>
      </c>
      <c r="AG1384" s="36"/>
    </row>
    <row r="1385" spans="1:33" ht="52.5" customHeight="1" x14ac:dyDescent="0.25">
      <c r="A1385" s="36">
        <v>110836</v>
      </c>
      <c r="B1385" s="36" t="s">
        <v>6350</v>
      </c>
      <c r="C1385" s="36" t="s">
        <v>6351</v>
      </c>
      <c r="D1385" s="36" t="s">
        <v>1955</v>
      </c>
      <c r="E1385" s="36" t="s">
        <v>3951</v>
      </c>
      <c r="F1385" s="36"/>
      <c r="G1385" s="36" t="s">
        <v>496</v>
      </c>
      <c r="H1385" s="36"/>
      <c r="I1385" s="36" t="s">
        <v>1496</v>
      </c>
      <c r="J1385" s="36" t="s">
        <v>1497</v>
      </c>
      <c r="K1385" s="36"/>
      <c r="L1385" s="38">
        <v>47969</v>
      </c>
      <c r="M1385" s="38"/>
      <c r="N1385" s="36">
        <v>345</v>
      </c>
      <c r="O1385" s="36">
        <v>0</v>
      </c>
      <c r="P1385" s="36">
        <v>0</v>
      </c>
      <c r="Q1385" s="36">
        <v>0</v>
      </c>
      <c r="R1385" s="36" t="s">
        <v>458</v>
      </c>
      <c r="S1385" s="36" t="s">
        <v>732</v>
      </c>
      <c r="T1385" s="36"/>
      <c r="U1385" s="36" t="s">
        <v>460</v>
      </c>
      <c r="V1385" s="38"/>
      <c r="W1385" s="38"/>
      <c r="X1385" s="38"/>
      <c r="Y1385" s="38"/>
      <c r="Z1385" s="36">
        <v>79501</v>
      </c>
      <c r="AA1385" s="36" t="s">
        <v>478</v>
      </c>
      <c r="AB1385" s="36"/>
      <c r="AC1385" s="36"/>
      <c r="AD1385" s="36"/>
      <c r="AE1385" s="36">
        <v>110837</v>
      </c>
      <c r="AF1385" s="36">
        <v>110836</v>
      </c>
      <c r="AG1385" s="36"/>
    </row>
    <row r="1386" spans="1:33" ht="52.5" customHeight="1" x14ac:dyDescent="0.25">
      <c r="A1386" s="36">
        <v>112229</v>
      </c>
      <c r="B1386" s="36" t="s">
        <v>6352</v>
      </c>
      <c r="C1386" s="36"/>
      <c r="D1386" s="36"/>
      <c r="E1386" s="36" t="s">
        <v>6353</v>
      </c>
      <c r="F1386" s="36"/>
      <c r="G1386" s="36" t="s">
        <v>440</v>
      </c>
      <c r="H1386" s="36"/>
      <c r="I1386" s="36" t="s">
        <v>143</v>
      </c>
      <c r="J1386" s="36" t="s">
        <v>567</v>
      </c>
      <c r="K1386" s="36"/>
      <c r="L1386" s="38">
        <v>47969</v>
      </c>
      <c r="M1386" s="38"/>
      <c r="N1386" s="36">
        <v>345</v>
      </c>
      <c r="O1386" s="36">
        <v>10.4</v>
      </c>
      <c r="P1386" s="36">
        <v>2.6</v>
      </c>
      <c r="Q1386" s="36">
        <v>0</v>
      </c>
      <c r="R1386" s="36" t="s">
        <v>458</v>
      </c>
      <c r="S1386" s="36"/>
      <c r="T1386" s="36"/>
      <c r="U1386" s="36" t="s">
        <v>520</v>
      </c>
      <c r="V1386" s="38" t="s">
        <v>5081</v>
      </c>
      <c r="W1386" s="38">
        <v>45820</v>
      </c>
      <c r="X1386" s="38">
        <v>46169</v>
      </c>
      <c r="Y1386" s="38"/>
      <c r="Z1386" s="36" t="s">
        <v>6354</v>
      </c>
      <c r="AA1386" s="36" t="s">
        <v>462</v>
      </c>
      <c r="AB1386" s="36" t="s">
        <v>478</v>
      </c>
      <c r="AC1386" s="36"/>
      <c r="AD1386" s="36"/>
      <c r="AE1386" s="36">
        <v>112230</v>
      </c>
      <c r="AF1386" s="36">
        <v>112229</v>
      </c>
      <c r="AG1386" s="36"/>
    </row>
    <row r="1387" spans="1:33" ht="52.5" customHeight="1" x14ac:dyDescent="0.25">
      <c r="A1387" s="36">
        <v>110443</v>
      </c>
      <c r="B1387" s="36" t="s">
        <v>6355</v>
      </c>
      <c r="C1387" s="36" t="s">
        <v>6356</v>
      </c>
      <c r="D1387" s="36"/>
      <c r="E1387" s="36"/>
      <c r="F1387" s="36"/>
      <c r="G1387" s="36" t="s">
        <v>496</v>
      </c>
      <c r="H1387" s="36"/>
      <c r="I1387" s="36" t="s">
        <v>143</v>
      </c>
      <c r="J1387" s="36" t="s">
        <v>567</v>
      </c>
      <c r="K1387" s="36"/>
      <c r="L1387" s="38">
        <v>47969.510416666664</v>
      </c>
      <c r="M1387" s="38"/>
      <c r="N1387" s="36">
        <v>345</v>
      </c>
      <c r="O1387" s="36">
        <v>10.4</v>
      </c>
      <c r="P1387" s="36">
        <v>2.6</v>
      </c>
      <c r="Q1387" s="36">
        <v>0</v>
      </c>
      <c r="R1387" s="36" t="s">
        <v>458</v>
      </c>
      <c r="S1387" s="36"/>
      <c r="T1387" s="36"/>
      <c r="U1387" s="36" t="s">
        <v>520</v>
      </c>
      <c r="V1387" s="38" t="s">
        <v>5081</v>
      </c>
      <c r="W1387" s="38"/>
      <c r="X1387" s="38">
        <v>46100</v>
      </c>
      <c r="Y1387" s="38"/>
      <c r="Z1387" s="36"/>
      <c r="AA1387" s="36" t="s">
        <v>462</v>
      </c>
      <c r="AB1387" s="36" t="s">
        <v>478</v>
      </c>
      <c r="AC1387" s="36"/>
      <c r="AD1387" s="36"/>
      <c r="AE1387" s="36">
        <v>110444</v>
      </c>
      <c r="AF1387" s="36">
        <v>110443</v>
      </c>
      <c r="AG1387" s="36"/>
    </row>
    <row r="1388" spans="1:33" ht="52.5" customHeight="1" x14ac:dyDescent="0.25">
      <c r="A1388" s="36">
        <v>110876</v>
      </c>
      <c r="B1388" s="36" t="s">
        <v>6357</v>
      </c>
      <c r="C1388" s="36" t="s">
        <v>6358</v>
      </c>
      <c r="D1388" s="36"/>
      <c r="E1388" s="36"/>
      <c r="F1388" s="36"/>
      <c r="G1388" s="36" t="s">
        <v>496</v>
      </c>
      <c r="H1388" s="36"/>
      <c r="I1388" s="36" t="s">
        <v>143</v>
      </c>
      <c r="J1388" s="36" t="s">
        <v>567</v>
      </c>
      <c r="K1388" s="36"/>
      <c r="L1388" s="38">
        <v>47969.510416666664</v>
      </c>
      <c r="M1388" s="38"/>
      <c r="N1388" s="36">
        <v>345</v>
      </c>
      <c r="O1388" s="36">
        <v>0</v>
      </c>
      <c r="P1388" s="36">
        <v>0</v>
      </c>
      <c r="Q1388" s="36">
        <v>0</v>
      </c>
      <c r="R1388" s="36" t="s">
        <v>458</v>
      </c>
      <c r="S1388" s="36"/>
      <c r="T1388" s="36"/>
      <c r="U1388" s="36" t="s">
        <v>934</v>
      </c>
      <c r="V1388" s="38"/>
      <c r="W1388" s="38"/>
      <c r="X1388" s="38"/>
      <c r="Y1388" s="38"/>
      <c r="Z1388" s="36"/>
      <c r="AA1388" s="36" t="s">
        <v>462</v>
      </c>
      <c r="AB1388" s="36" t="s">
        <v>478</v>
      </c>
      <c r="AC1388" s="36"/>
      <c r="AD1388" s="36"/>
      <c r="AE1388" s="36">
        <v>110877</v>
      </c>
      <c r="AF1388" s="36">
        <v>110876</v>
      </c>
      <c r="AG1388" s="36"/>
    </row>
    <row r="1389" spans="1:33" ht="52.5" customHeight="1" x14ac:dyDescent="0.25">
      <c r="A1389" s="36">
        <v>110843</v>
      </c>
      <c r="B1389" s="36" t="s">
        <v>6359</v>
      </c>
      <c r="C1389" s="36" t="s">
        <v>6360</v>
      </c>
      <c r="D1389" s="36"/>
      <c r="E1389" s="36"/>
      <c r="F1389" s="36"/>
      <c r="G1389" s="36" t="s">
        <v>496</v>
      </c>
      <c r="H1389" s="36"/>
      <c r="I1389" s="36" t="s">
        <v>143</v>
      </c>
      <c r="J1389" s="36" t="s">
        <v>567</v>
      </c>
      <c r="K1389" s="36"/>
      <c r="L1389" s="38">
        <v>47969.510416666664</v>
      </c>
      <c r="M1389" s="38"/>
      <c r="N1389" s="36">
        <v>345</v>
      </c>
      <c r="O1389" s="36">
        <v>0</v>
      </c>
      <c r="P1389" s="36">
        <v>0</v>
      </c>
      <c r="Q1389" s="36">
        <v>0</v>
      </c>
      <c r="R1389" s="36" t="s">
        <v>458</v>
      </c>
      <c r="S1389" s="36"/>
      <c r="T1389" s="36"/>
      <c r="U1389" s="36" t="s">
        <v>520</v>
      </c>
      <c r="V1389" s="38"/>
      <c r="W1389" s="38"/>
      <c r="X1389" s="38"/>
      <c r="Y1389" s="38"/>
      <c r="Z1389" s="36"/>
      <c r="AA1389" s="36" t="s">
        <v>462</v>
      </c>
      <c r="AB1389" s="36" t="s">
        <v>478</v>
      </c>
      <c r="AC1389" s="36"/>
      <c r="AD1389" s="36"/>
      <c r="AE1389" s="36">
        <v>110844</v>
      </c>
      <c r="AF1389" s="36">
        <v>110843</v>
      </c>
      <c r="AG1389" s="36"/>
    </row>
    <row r="1390" spans="1:33" ht="52.5" customHeight="1" x14ac:dyDescent="0.25">
      <c r="A1390" s="36">
        <v>110868</v>
      </c>
      <c r="B1390" s="36" t="s">
        <v>6361</v>
      </c>
      <c r="C1390" s="36" t="s">
        <v>6362</v>
      </c>
      <c r="D1390" s="36"/>
      <c r="E1390" s="36"/>
      <c r="F1390" s="36"/>
      <c r="G1390" s="36" t="s">
        <v>496</v>
      </c>
      <c r="H1390" s="36"/>
      <c r="I1390" s="36" t="s">
        <v>143</v>
      </c>
      <c r="J1390" s="36" t="s">
        <v>567</v>
      </c>
      <c r="K1390" s="36"/>
      <c r="L1390" s="38">
        <v>47969.510416666664</v>
      </c>
      <c r="M1390" s="38"/>
      <c r="N1390" s="36">
        <v>345</v>
      </c>
      <c r="O1390" s="36">
        <v>0</v>
      </c>
      <c r="P1390" s="36">
        <v>0</v>
      </c>
      <c r="Q1390" s="36">
        <v>0</v>
      </c>
      <c r="R1390" s="36" t="s">
        <v>458</v>
      </c>
      <c r="S1390" s="36"/>
      <c r="T1390" s="36"/>
      <c r="U1390" s="36" t="s">
        <v>934</v>
      </c>
      <c r="V1390" s="38"/>
      <c r="W1390" s="38"/>
      <c r="X1390" s="38"/>
      <c r="Y1390" s="38"/>
      <c r="Z1390" s="36"/>
      <c r="AA1390" s="36" t="s">
        <v>462</v>
      </c>
      <c r="AB1390" s="36" t="s">
        <v>478</v>
      </c>
      <c r="AC1390" s="36"/>
      <c r="AD1390" s="36"/>
      <c r="AE1390" s="36">
        <v>110869</v>
      </c>
      <c r="AF1390" s="36">
        <v>110868</v>
      </c>
      <c r="AG1390" s="36"/>
    </row>
    <row r="1391" spans="1:33" ht="52.5" customHeight="1" x14ac:dyDescent="0.25">
      <c r="A1391" s="36">
        <v>110170</v>
      </c>
      <c r="B1391" s="36" t="s">
        <v>6363</v>
      </c>
      <c r="C1391" s="36" t="s">
        <v>6363</v>
      </c>
      <c r="D1391" s="36"/>
      <c r="E1391" s="36" t="s">
        <v>5861</v>
      </c>
      <c r="F1391" s="36" t="s">
        <v>6364</v>
      </c>
      <c r="G1391" s="36" t="s">
        <v>440</v>
      </c>
      <c r="H1391" s="36"/>
      <c r="I1391" s="36" t="s">
        <v>195</v>
      </c>
      <c r="J1391" s="36" t="s">
        <v>613</v>
      </c>
      <c r="K1391" s="36" t="s">
        <v>6365</v>
      </c>
      <c r="L1391" s="38">
        <v>47983</v>
      </c>
      <c r="M1391" s="38"/>
      <c r="N1391" s="36">
        <v>345</v>
      </c>
      <c r="O1391" s="36">
        <v>0</v>
      </c>
      <c r="P1391" s="36">
        <v>9.6</v>
      </c>
      <c r="Q1391" s="36">
        <v>0</v>
      </c>
      <c r="R1391" s="36" t="s">
        <v>458</v>
      </c>
      <c r="S1391" s="36" t="s">
        <v>955</v>
      </c>
      <c r="T1391" s="36" t="s">
        <v>955</v>
      </c>
      <c r="U1391" s="36" t="s">
        <v>520</v>
      </c>
      <c r="V1391" s="38" t="s">
        <v>5863</v>
      </c>
      <c r="W1391" s="38"/>
      <c r="X1391" s="38"/>
      <c r="Y1391" s="38"/>
      <c r="Z1391" s="36" t="s">
        <v>6366</v>
      </c>
      <c r="AA1391" s="36" t="s">
        <v>462</v>
      </c>
      <c r="AB1391" s="36"/>
      <c r="AC1391" s="36"/>
      <c r="AD1391" s="36"/>
      <c r="AE1391" s="36">
        <v>110171</v>
      </c>
      <c r="AF1391" s="36">
        <v>110170</v>
      </c>
      <c r="AG1391" s="36"/>
    </row>
    <row r="1392" spans="1:33" ht="52.5" customHeight="1" x14ac:dyDescent="0.25">
      <c r="A1392" s="36">
        <v>110160</v>
      </c>
      <c r="B1392" s="36" t="s">
        <v>6367</v>
      </c>
      <c r="C1392" s="36" t="s">
        <v>6367</v>
      </c>
      <c r="D1392" s="36"/>
      <c r="E1392" s="36" t="s">
        <v>5861</v>
      </c>
      <c r="F1392" s="36" t="s">
        <v>6368</v>
      </c>
      <c r="G1392" s="36" t="s">
        <v>440</v>
      </c>
      <c r="H1392" s="36"/>
      <c r="I1392" s="36" t="s">
        <v>195</v>
      </c>
      <c r="J1392" s="36" t="s">
        <v>613</v>
      </c>
      <c r="K1392" s="36" t="s">
        <v>6369</v>
      </c>
      <c r="L1392" s="38">
        <v>47983</v>
      </c>
      <c r="M1392" s="38"/>
      <c r="N1392" s="36">
        <v>345</v>
      </c>
      <c r="O1392" s="36">
        <v>0</v>
      </c>
      <c r="P1392" s="36">
        <v>18.399999999999999</v>
      </c>
      <c r="Q1392" s="36">
        <v>0</v>
      </c>
      <c r="R1392" s="36" t="s">
        <v>458</v>
      </c>
      <c r="S1392" s="36" t="s">
        <v>955</v>
      </c>
      <c r="T1392" s="36" t="s">
        <v>1926</v>
      </c>
      <c r="U1392" s="36" t="s">
        <v>520</v>
      </c>
      <c r="V1392" s="38" t="s">
        <v>5863</v>
      </c>
      <c r="W1392" s="38"/>
      <c r="X1392" s="38"/>
      <c r="Y1392" s="38"/>
      <c r="Z1392" s="36" t="s">
        <v>6370</v>
      </c>
      <c r="AA1392" s="36" t="s">
        <v>462</v>
      </c>
      <c r="AB1392" s="36"/>
      <c r="AC1392" s="36"/>
      <c r="AD1392" s="36"/>
      <c r="AE1392" s="36">
        <v>110161</v>
      </c>
      <c r="AF1392" s="36">
        <v>110160</v>
      </c>
      <c r="AG1392" s="36"/>
    </row>
    <row r="1393" spans="1:33" ht="52.5" customHeight="1" x14ac:dyDescent="0.25">
      <c r="A1393" s="36">
        <v>109870</v>
      </c>
      <c r="B1393" s="36" t="s">
        <v>6371</v>
      </c>
      <c r="C1393" s="36" t="s">
        <v>6371</v>
      </c>
      <c r="D1393" s="36"/>
      <c r="E1393" s="36" t="s">
        <v>1764</v>
      </c>
      <c r="F1393" s="36" t="s">
        <v>6372</v>
      </c>
      <c r="G1393" s="36" t="s">
        <v>440</v>
      </c>
      <c r="H1393" s="36"/>
      <c r="I1393" s="36" t="s">
        <v>195</v>
      </c>
      <c r="J1393" s="36" t="s">
        <v>613</v>
      </c>
      <c r="K1393" s="36" t="s">
        <v>6373</v>
      </c>
      <c r="L1393" s="38">
        <v>47983</v>
      </c>
      <c r="M1393" s="38"/>
      <c r="N1393" s="36">
        <v>345</v>
      </c>
      <c r="O1393" s="36">
        <v>27.5</v>
      </c>
      <c r="P1393" s="36">
        <v>0</v>
      </c>
      <c r="Q1393" s="36">
        <v>0</v>
      </c>
      <c r="R1393" s="36" t="s">
        <v>458</v>
      </c>
      <c r="S1393" s="36" t="s">
        <v>5410</v>
      </c>
      <c r="T1393" s="36" t="s">
        <v>5410</v>
      </c>
      <c r="U1393" s="36" t="s">
        <v>520</v>
      </c>
      <c r="V1393" s="38" t="s">
        <v>5863</v>
      </c>
      <c r="W1393" s="38">
        <v>45973</v>
      </c>
      <c r="X1393" s="38">
        <v>46253</v>
      </c>
      <c r="Y1393" s="38"/>
      <c r="Z1393" s="36" t="s">
        <v>6374</v>
      </c>
      <c r="AA1393" s="36" t="s">
        <v>462</v>
      </c>
      <c r="AB1393" s="36"/>
      <c r="AC1393" s="36"/>
      <c r="AD1393" s="36"/>
      <c r="AE1393" s="36">
        <v>109871</v>
      </c>
      <c r="AF1393" s="36">
        <v>109870</v>
      </c>
      <c r="AG1393" s="36"/>
    </row>
    <row r="1394" spans="1:33" ht="52.5" customHeight="1" x14ac:dyDescent="0.25">
      <c r="A1394" s="36">
        <v>104710</v>
      </c>
      <c r="B1394" s="36" t="s">
        <v>6375</v>
      </c>
      <c r="C1394" s="36" t="s">
        <v>6375</v>
      </c>
      <c r="D1394" s="36"/>
      <c r="E1394" s="36" t="s">
        <v>6376</v>
      </c>
      <c r="F1394" s="36" t="s">
        <v>943</v>
      </c>
      <c r="G1394" s="36" t="s">
        <v>440</v>
      </c>
      <c r="H1394" s="36"/>
      <c r="I1394" s="36" t="s">
        <v>195</v>
      </c>
      <c r="J1394" s="36" t="s">
        <v>613</v>
      </c>
      <c r="K1394" s="36" t="s">
        <v>6377</v>
      </c>
      <c r="L1394" s="38">
        <v>47983</v>
      </c>
      <c r="M1394" s="38"/>
      <c r="N1394" s="36">
        <v>765</v>
      </c>
      <c r="O1394" s="36">
        <v>170.4</v>
      </c>
      <c r="P1394" s="36">
        <v>0</v>
      </c>
      <c r="Q1394" s="36">
        <v>0</v>
      </c>
      <c r="R1394" s="36" t="s">
        <v>458</v>
      </c>
      <c r="S1394" s="36" t="s">
        <v>701</v>
      </c>
      <c r="T1394" s="36" t="s">
        <v>519</v>
      </c>
      <c r="U1394" s="36" t="s">
        <v>520</v>
      </c>
      <c r="V1394" s="38"/>
      <c r="W1394" s="38"/>
      <c r="X1394" s="38"/>
      <c r="Y1394" s="38"/>
      <c r="Z1394" s="36" t="s">
        <v>6378</v>
      </c>
      <c r="AA1394" s="36" t="s">
        <v>462</v>
      </c>
      <c r="AB1394" s="36"/>
      <c r="AC1394" s="36"/>
      <c r="AD1394" s="36"/>
      <c r="AE1394" s="36">
        <v>104711</v>
      </c>
      <c r="AF1394" s="36">
        <v>104710</v>
      </c>
      <c r="AG1394" s="36"/>
    </row>
    <row r="1395" spans="1:33" ht="52.5" customHeight="1" x14ac:dyDescent="0.25">
      <c r="A1395" s="36">
        <v>110346</v>
      </c>
      <c r="B1395" s="36" t="s">
        <v>6379</v>
      </c>
      <c r="C1395" s="36" t="s">
        <v>6379</v>
      </c>
      <c r="D1395" s="36"/>
      <c r="E1395" s="36" t="s">
        <v>6380</v>
      </c>
      <c r="F1395" s="36" t="s">
        <v>699</v>
      </c>
      <c r="G1395" s="36" t="s">
        <v>496</v>
      </c>
      <c r="H1395" s="36"/>
      <c r="I1395" s="36" t="s">
        <v>195</v>
      </c>
      <c r="J1395" s="36" t="s">
        <v>613</v>
      </c>
      <c r="K1395" s="36" t="s">
        <v>6381</v>
      </c>
      <c r="L1395" s="38">
        <v>47983</v>
      </c>
      <c r="M1395" s="38"/>
      <c r="N1395" s="36">
        <v>138</v>
      </c>
      <c r="O1395" s="36">
        <v>0</v>
      </c>
      <c r="P1395" s="36">
        <v>17.8</v>
      </c>
      <c r="Q1395" s="36">
        <v>0</v>
      </c>
      <c r="R1395" s="36" t="s">
        <v>458</v>
      </c>
      <c r="S1395" s="36" t="s">
        <v>701</v>
      </c>
      <c r="T1395" s="36" t="s">
        <v>701</v>
      </c>
      <c r="U1395" s="36" t="s">
        <v>460</v>
      </c>
      <c r="V1395" s="38"/>
      <c r="W1395" s="38"/>
      <c r="X1395" s="38"/>
      <c r="Y1395" s="38"/>
      <c r="Z1395" s="36"/>
      <c r="AA1395" s="36" t="s">
        <v>462</v>
      </c>
      <c r="AB1395" s="36"/>
      <c r="AC1395" s="36"/>
      <c r="AD1395" s="36"/>
      <c r="AE1395" s="36">
        <v>110347</v>
      </c>
      <c r="AF1395" s="36">
        <v>110346</v>
      </c>
      <c r="AG1395" s="36"/>
    </row>
    <row r="1396" spans="1:33" ht="52.5" customHeight="1" x14ac:dyDescent="0.25">
      <c r="A1396" s="36">
        <v>110040</v>
      </c>
      <c r="B1396" s="36" t="s">
        <v>6382</v>
      </c>
      <c r="C1396" s="36" t="s">
        <v>6382</v>
      </c>
      <c r="D1396" s="36"/>
      <c r="E1396" s="36" t="s">
        <v>6383</v>
      </c>
      <c r="F1396" s="36" t="s">
        <v>5038</v>
      </c>
      <c r="G1396" s="36" t="s">
        <v>496</v>
      </c>
      <c r="H1396" s="36"/>
      <c r="I1396" s="36" t="s">
        <v>195</v>
      </c>
      <c r="J1396" s="36" t="s">
        <v>613</v>
      </c>
      <c r="K1396" s="36" t="s">
        <v>6384</v>
      </c>
      <c r="L1396" s="38">
        <v>47983</v>
      </c>
      <c r="M1396" s="38"/>
      <c r="N1396" s="36">
        <v>345</v>
      </c>
      <c r="O1396" s="36">
        <v>0</v>
      </c>
      <c r="P1396" s="36">
        <v>1.9</v>
      </c>
      <c r="Q1396" s="36">
        <v>0</v>
      </c>
      <c r="R1396" s="36" t="s">
        <v>458</v>
      </c>
      <c r="S1396" s="36" t="s">
        <v>615</v>
      </c>
      <c r="T1396" s="36" t="s">
        <v>615</v>
      </c>
      <c r="U1396" s="36" t="s">
        <v>475</v>
      </c>
      <c r="V1396" s="38"/>
      <c r="W1396" s="38"/>
      <c r="X1396" s="38"/>
      <c r="Y1396" s="38"/>
      <c r="Z1396" s="36"/>
      <c r="AA1396" s="36" t="s">
        <v>462</v>
      </c>
      <c r="AB1396" s="36"/>
      <c r="AC1396" s="36"/>
      <c r="AD1396" s="36"/>
      <c r="AE1396" s="36">
        <v>110041</v>
      </c>
      <c r="AF1396" s="36">
        <v>110040</v>
      </c>
      <c r="AG1396" s="36"/>
    </row>
    <row r="1397" spans="1:33" ht="52.5" customHeight="1" x14ac:dyDescent="0.25">
      <c r="A1397" s="36">
        <v>110002</v>
      </c>
      <c r="B1397" s="36" t="s">
        <v>6385</v>
      </c>
      <c r="C1397" s="36" t="s">
        <v>6385</v>
      </c>
      <c r="D1397" s="36"/>
      <c r="E1397" s="36" t="s">
        <v>5848</v>
      </c>
      <c r="F1397" s="36" t="s">
        <v>5041</v>
      </c>
      <c r="G1397" s="36" t="s">
        <v>496</v>
      </c>
      <c r="H1397" s="36"/>
      <c r="I1397" s="36" t="s">
        <v>195</v>
      </c>
      <c r="J1397" s="36" t="s">
        <v>613</v>
      </c>
      <c r="K1397" s="36" t="s">
        <v>6386</v>
      </c>
      <c r="L1397" s="38">
        <v>47983</v>
      </c>
      <c r="M1397" s="38"/>
      <c r="N1397" s="36">
        <v>138</v>
      </c>
      <c r="O1397" s="36">
        <v>43</v>
      </c>
      <c r="P1397" s="36">
        <v>0</v>
      </c>
      <c r="Q1397" s="36">
        <v>0</v>
      </c>
      <c r="R1397" s="36" t="s">
        <v>458</v>
      </c>
      <c r="S1397" s="36" t="s">
        <v>1896</v>
      </c>
      <c r="T1397" s="36" t="s">
        <v>1173</v>
      </c>
      <c r="U1397" s="36" t="s">
        <v>520</v>
      </c>
      <c r="V1397" s="38"/>
      <c r="W1397" s="38"/>
      <c r="X1397" s="38"/>
      <c r="Y1397" s="38"/>
      <c r="Z1397" s="36"/>
      <c r="AA1397" s="36" t="s">
        <v>462</v>
      </c>
      <c r="AB1397" s="36"/>
      <c r="AC1397" s="36"/>
      <c r="AD1397" s="36"/>
      <c r="AE1397" s="36">
        <v>110003</v>
      </c>
      <c r="AF1397" s="36">
        <v>110002</v>
      </c>
      <c r="AG1397" s="36"/>
    </row>
    <row r="1398" spans="1:33" ht="52.5" customHeight="1" x14ac:dyDescent="0.25">
      <c r="A1398" s="36">
        <v>109864</v>
      </c>
      <c r="B1398" s="36" t="s">
        <v>6387</v>
      </c>
      <c r="C1398" s="36" t="s">
        <v>6387</v>
      </c>
      <c r="D1398" s="36"/>
      <c r="E1398" s="36" t="s">
        <v>6372</v>
      </c>
      <c r="F1398" s="36" t="s">
        <v>6372</v>
      </c>
      <c r="G1398" s="36" t="s">
        <v>440</v>
      </c>
      <c r="H1398" s="36"/>
      <c r="I1398" s="36" t="s">
        <v>195</v>
      </c>
      <c r="J1398" s="36" t="s">
        <v>613</v>
      </c>
      <c r="K1398" s="36" t="s">
        <v>6388</v>
      </c>
      <c r="L1398" s="38">
        <v>47983</v>
      </c>
      <c r="M1398" s="38"/>
      <c r="N1398" s="36">
        <v>345</v>
      </c>
      <c r="O1398" s="36">
        <v>0</v>
      </c>
      <c r="P1398" s="36">
        <v>0</v>
      </c>
      <c r="Q1398" s="36">
        <v>600</v>
      </c>
      <c r="R1398" s="36" t="s">
        <v>458</v>
      </c>
      <c r="S1398" s="36" t="s">
        <v>5410</v>
      </c>
      <c r="T1398" s="36" t="s">
        <v>5410</v>
      </c>
      <c r="U1398" s="36" t="s">
        <v>520</v>
      </c>
      <c r="V1398" s="38" t="s">
        <v>5863</v>
      </c>
      <c r="W1398" s="38">
        <v>45973</v>
      </c>
      <c r="X1398" s="38">
        <v>46253</v>
      </c>
      <c r="Y1398" s="38"/>
      <c r="Z1398" s="36"/>
      <c r="AA1398" s="36" t="s">
        <v>462</v>
      </c>
      <c r="AB1398" s="36"/>
      <c r="AC1398" s="36"/>
      <c r="AD1398" s="36"/>
      <c r="AE1398" s="36">
        <v>109865</v>
      </c>
      <c r="AF1398" s="36">
        <v>109864</v>
      </c>
      <c r="AG1398" s="36"/>
    </row>
    <row r="1399" spans="1:33" ht="52.5" customHeight="1" x14ac:dyDescent="0.25">
      <c r="A1399" s="36">
        <v>109868</v>
      </c>
      <c r="B1399" s="36" t="s">
        <v>6389</v>
      </c>
      <c r="C1399" s="36" t="s">
        <v>6389</v>
      </c>
      <c r="D1399" s="36"/>
      <c r="E1399" s="36" t="s">
        <v>1764</v>
      </c>
      <c r="F1399" s="36" t="s">
        <v>1764</v>
      </c>
      <c r="G1399" s="36" t="s">
        <v>440</v>
      </c>
      <c r="H1399" s="36"/>
      <c r="I1399" s="36" t="s">
        <v>195</v>
      </c>
      <c r="J1399" s="36" t="s">
        <v>613</v>
      </c>
      <c r="K1399" s="36" t="s">
        <v>6390</v>
      </c>
      <c r="L1399" s="38">
        <v>47983</v>
      </c>
      <c r="M1399" s="38"/>
      <c r="N1399" s="36">
        <v>345</v>
      </c>
      <c r="O1399" s="36">
        <v>0</v>
      </c>
      <c r="P1399" s="36">
        <v>0</v>
      </c>
      <c r="Q1399" s="36">
        <v>600</v>
      </c>
      <c r="R1399" s="36" t="s">
        <v>458</v>
      </c>
      <c r="S1399" s="36" t="s">
        <v>5410</v>
      </c>
      <c r="T1399" s="36" t="s">
        <v>5410</v>
      </c>
      <c r="U1399" s="36" t="s">
        <v>520</v>
      </c>
      <c r="V1399" s="38" t="s">
        <v>5863</v>
      </c>
      <c r="W1399" s="38">
        <v>45973</v>
      </c>
      <c r="X1399" s="38">
        <v>46253</v>
      </c>
      <c r="Y1399" s="38"/>
      <c r="Z1399" s="36" t="s">
        <v>6391</v>
      </c>
      <c r="AA1399" s="36" t="s">
        <v>462</v>
      </c>
      <c r="AB1399" s="36"/>
      <c r="AC1399" s="36"/>
      <c r="AD1399" s="36"/>
      <c r="AE1399" s="36">
        <v>112629</v>
      </c>
      <c r="AF1399" s="36">
        <v>109868</v>
      </c>
      <c r="AG1399" s="36"/>
    </row>
    <row r="1400" spans="1:33" ht="52.5" customHeight="1" x14ac:dyDescent="0.25">
      <c r="A1400" s="36">
        <v>110429</v>
      </c>
      <c r="B1400" s="36" t="s">
        <v>6392</v>
      </c>
      <c r="C1400" s="36" t="s">
        <v>6393</v>
      </c>
      <c r="D1400" s="36" t="s">
        <v>4502</v>
      </c>
      <c r="E1400" s="36" t="s">
        <v>4832</v>
      </c>
      <c r="F1400" s="36"/>
      <c r="G1400" s="36" t="s">
        <v>496</v>
      </c>
      <c r="H1400" s="36"/>
      <c r="I1400" s="36" t="s">
        <v>511</v>
      </c>
      <c r="J1400" s="36" t="s">
        <v>833</v>
      </c>
      <c r="K1400" s="36"/>
      <c r="L1400" s="38">
        <v>47998</v>
      </c>
      <c r="M1400" s="38"/>
      <c r="N1400" s="36">
        <v>345</v>
      </c>
      <c r="O1400" s="36">
        <v>0</v>
      </c>
      <c r="P1400" s="36">
        <v>0</v>
      </c>
      <c r="Q1400" s="36">
        <v>800</v>
      </c>
      <c r="R1400" s="36" t="s">
        <v>458</v>
      </c>
      <c r="S1400" s="36" t="s">
        <v>1466</v>
      </c>
      <c r="T1400" s="36"/>
      <c r="U1400" s="36" t="s">
        <v>475</v>
      </c>
      <c r="V1400" s="38"/>
      <c r="W1400" s="38"/>
      <c r="X1400" s="38"/>
      <c r="Y1400" s="38"/>
      <c r="Z1400" s="36"/>
      <c r="AA1400" s="36" t="s">
        <v>462</v>
      </c>
      <c r="AB1400" s="36" t="s">
        <v>478</v>
      </c>
      <c r="AC1400" s="36"/>
      <c r="AD1400" s="36"/>
      <c r="AE1400" s="36">
        <v>110430</v>
      </c>
      <c r="AF1400" s="36">
        <v>110429</v>
      </c>
      <c r="AG1400" s="36"/>
    </row>
    <row r="1401" spans="1:33" ht="52.5" customHeight="1" x14ac:dyDescent="0.25">
      <c r="A1401" s="36">
        <v>109888</v>
      </c>
      <c r="B1401" s="36" t="s">
        <v>6394</v>
      </c>
      <c r="C1401" s="36" t="s">
        <v>6395</v>
      </c>
      <c r="D1401" s="36"/>
      <c r="E1401" s="36" t="s">
        <v>6396</v>
      </c>
      <c r="F1401" s="36" t="s">
        <v>6397</v>
      </c>
      <c r="G1401" s="36" t="s">
        <v>496</v>
      </c>
      <c r="H1401" s="36"/>
      <c r="I1401" s="36" t="s">
        <v>473</v>
      </c>
      <c r="J1401" s="36" t="s">
        <v>474</v>
      </c>
      <c r="K1401" s="36"/>
      <c r="L1401" s="38">
        <v>47999</v>
      </c>
      <c r="M1401" s="38"/>
      <c r="N1401" s="36">
        <v>138</v>
      </c>
      <c r="O1401" s="36">
        <v>0</v>
      </c>
      <c r="P1401" s="36">
        <v>33</v>
      </c>
      <c r="Q1401" s="36">
        <v>0</v>
      </c>
      <c r="R1401" s="36" t="s">
        <v>458</v>
      </c>
      <c r="S1401" s="36" t="s">
        <v>818</v>
      </c>
      <c r="T1401" s="36" t="s">
        <v>4912</v>
      </c>
      <c r="U1401" s="36" t="s">
        <v>460</v>
      </c>
      <c r="V1401" s="38"/>
      <c r="W1401" s="38"/>
      <c r="X1401" s="38"/>
      <c r="Y1401" s="38"/>
      <c r="Z1401" s="36"/>
      <c r="AA1401" s="36" t="s">
        <v>462</v>
      </c>
      <c r="AB1401" s="36"/>
      <c r="AC1401" s="36"/>
      <c r="AD1401" s="36"/>
      <c r="AE1401" s="36">
        <v>109889</v>
      </c>
      <c r="AF1401" s="36">
        <v>109888</v>
      </c>
      <c r="AG1401" s="36"/>
    </row>
    <row r="1402" spans="1:33" ht="52.5" customHeight="1" x14ac:dyDescent="0.25">
      <c r="A1402" s="36">
        <v>64065</v>
      </c>
      <c r="B1402" s="36" t="s">
        <v>6398</v>
      </c>
      <c r="C1402" s="36" t="s">
        <v>6399</v>
      </c>
      <c r="D1402" s="36" t="s">
        <v>750</v>
      </c>
      <c r="E1402" s="36" t="s">
        <v>4793</v>
      </c>
      <c r="F1402" s="36" t="s">
        <v>6400</v>
      </c>
      <c r="G1402" s="36" t="s">
        <v>496</v>
      </c>
      <c r="H1402" s="36"/>
      <c r="I1402" s="36" t="s">
        <v>574</v>
      </c>
      <c r="J1402" s="36" t="s">
        <v>6401</v>
      </c>
      <c r="K1402" s="36" t="s">
        <v>6402</v>
      </c>
      <c r="L1402" s="38">
        <v>47999</v>
      </c>
      <c r="M1402" s="38"/>
      <c r="N1402" s="36">
        <v>138</v>
      </c>
      <c r="O1402" s="36">
        <v>0</v>
      </c>
      <c r="P1402" s="36">
        <v>22.48</v>
      </c>
      <c r="Q1402" s="36">
        <v>0</v>
      </c>
      <c r="R1402" s="36" t="s">
        <v>458</v>
      </c>
      <c r="S1402" s="36" t="s">
        <v>2997</v>
      </c>
      <c r="T1402" s="36" t="s">
        <v>1370</v>
      </c>
      <c r="U1402" s="36" t="s">
        <v>460</v>
      </c>
      <c r="V1402" s="38"/>
      <c r="W1402" s="38"/>
      <c r="X1402" s="38"/>
      <c r="Y1402" s="38"/>
      <c r="Z1402" s="36" t="s">
        <v>6403</v>
      </c>
      <c r="AA1402" s="36" t="s">
        <v>462</v>
      </c>
      <c r="AB1402" s="36"/>
      <c r="AC1402" s="36"/>
      <c r="AD1402" s="36"/>
      <c r="AE1402" s="36">
        <v>66649</v>
      </c>
      <c r="AF1402" s="36">
        <v>64065</v>
      </c>
      <c r="AG1402" s="36"/>
    </row>
    <row r="1403" spans="1:33" ht="52.5" customHeight="1" x14ac:dyDescent="0.25">
      <c r="A1403" s="36">
        <v>71877</v>
      </c>
      <c r="B1403" s="36" t="s">
        <v>6404</v>
      </c>
      <c r="C1403" s="36"/>
      <c r="D1403" s="36"/>
      <c r="E1403" s="36"/>
      <c r="F1403" s="36"/>
      <c r="G1403" s="36" t="s">
        <v>440</v>
      </c>
      <c r="H1403" s="36"/>
      <c r="I1403" s="36" t="s">
        <v>972</v>
      </c>
      <c r="J1403" s="36" t="s">
        <v>484</v>
      </c>
      <c r="K1403" s="36" t="s">
        <v>6405</v>
      </c>
      <c r="L1403" s="38">
        <v>47999</v>
      </c>
      <c r="M1403" s="38"/>
      <c r="N1403" s="36">
        <v>138</v>
      </c>
      <c r="O1403" s="36">
        <v>0</v>
      </c>
      <c r="P1403" s="36">
        <v>0</v>
      </c>
      <c r="Q1403" s="36">
        <v>0</v>
      </c>
      <c r="R1403" s="36" t="s">
        <v>458</v>
      </c>
      <c r="S1403" s="36"/>
      <c r="T1403" s="36"/>
      <c r="U1403" s="36" t="s">
        <v>460</v>
      </c>
      <c r="V1403" s="38"/>
      <c r="W1403" s="38"/>
      <c r="X1403" s="38"/>
      <c r="Y1403" s="38"/>
      <c r="Z1403" s="36" t="s">
        <v>6406</v>
      </c>
      <c r="AA1403" s="36" t="s">
        <v>462</v>
      </c>
      <c r="AB1403" s="36"/>
      <c r="AC1403" s="36"/>
      <c r="AD1403" s="36"/>
      <c r="AE1403" s="36">
        <v>71878</v>
      </c>
      <c r="AF1403" s="36">
        <v>71877</v>
      </c>
      <c r="AG1403" s="36"/>
    </row>
    <row r="1404" spans="1:33" ht="52.5" customHeight="1" x14ac:dyDescent="0.25">
      <c r="A1404" s="36">
        <v>110487</v>
      </c>
      <c r="B1404" s="36" t="s">
        <v>6407</v>
      </c>
      <c r="C1404" s="36" t="s">
        <v>6407</v>
      </c>
      <c r="D1404" s="36"/>
      <c r="E1404" s="36" t="s">
        <v>6408</v>
      </c>
      <c r="F1404" s="36" t="s">
        <v>6408</v>
      </c>
      <c r="G1404" s="36" t="s">
        <v>496</v>
      </c>
      <c r="H1404" s="36"/>
      <c r="I1404" s="36" t="s">
        <v>195</v>
      </c>
      <c r="J1404" s="36" t="s">
        <v>613</v>
      </c>
      <c r="K1404" s="36" t="s">
        <v>6409</v>
      </c>
      <c r="L1404" s="38">
        <v>48000</v>
      </c>
      <c r="M1404" s="38"/>
      <c r="N1404" s="36">
        <v>345</v>
      </c>
      <c r="O1404" s="36">
        <v>37.6</v>
      </c>
      <c r="P1404" s="36">
        <v>0</v>
      </c>
      <c r="Q1404" s="36">
        <v>0</v>
      </c>
      <c r="R1404" s="36" t="s">
        <v>458</v>
      </c>
      <c r="S1404" s="36"/>
      <c r="T1404" s="36"/>
      <c r="U1404" s="36" t="s">
        <v>934</v>
      </c>
      <c r="V1404" s="38"/>
      <c r="W1404" s="38"/>
      <c r="X1404" s="38"/>
      <c r="Y1404" s="38"/>
      <c r="Z1404" s="36"/>
      <c r="AA1404" s="36" t="s">
        <v>462</v>
      </c>
      <c r="AB1404" s="36"/>
      <c r="AC1404" s="36"/>
      <c r="AD1404" s="36"/>
      <c r="AE1404" s="36">
        <v>110488</v>
      </c>
      <c r="AF1404" s="36">
        <v>110487</v>
      </c>
      <c r="AG1404" s="36"/>
    </row>
    <row r="1405" spans="1:33" ht="52.5" customHeight="1" x14ac:dyDescent="0.25">
      <c r="A1405" s="36">
        <v>110483</v>
      </c>
      <c r="B1405" s="36" t="s">
        <v>6410</v>
      </c>
      <c r="C1405" s="36" t="s">
        <v>6411</v>
      </c>
      <c r="D1405" s="36"/>
      <c r="E1405" s="36" t="s">
        <v>6412</v>
      </c>
      <c r="F1405" s="36" t="s">
        <v>6413</v>
      </c>
      <c r="G1405" s="36" t="s">
        <v>496</v>
      </c>
      <c r="H1405" s="36"/>
      <c r="I1405" s="36" t="s">
        <v>195</v>
      </c>
      <c r="J1405" s="36" t="s">
        <v>4238</v>
      </c>
      <c r="K1405" s="36" t="s">
        <v>6414</v>
      </c>
      <c r="L1405" s="38">
        <v>48000</v>
      </c>
      <c r="M1405" s="38"/>
      <c r="N1405" s="36">
        <v>345</v>
      </c>
      <c r="O1405" s="36">
        <v>0</v>
      </c>
      <c r="P1405" s="36">
        <v>0</v>
      </c>
      <c r="Q1405" s="36">
        <v>0</v>
      </c>
      <c r="R1405" s="36" t="s">
        <v>458</v>
      </c>
      <c r="S1405" s="36" t="s">
        <v>1194</v>
      </c>
      <c r="T1405" s="36" t="s">
        <v>924</v>
      </c>
      <c r="U1405" s="36" t="s">
        <v>475</v>
      </c>
      <c r="V1405" s="38"/>
      <c r="W1405" s="38"/>
      <c r="X1405" s="38"/>
      <c r="Y1405" s="38"/>
      <c r="Z1405" s="36"/>
      <c r="AA1405" s="36" t="s">
        <v>462</v>
      </c>
      <c r="AB1405" s="36"/>
      <c r="AC1405" s="36"/>
      <c r="AD1405" s="36"/>
      <c r="AE1405" s="36">
        <v>110484</v>
      </c>
      <c r="AF1405" s="36">
        <v>110483</v>
      </c>
      <c r="AG1405" s="36"/>
    </row>
    <row r="1406" spans="1:33" ht="52.5" customHeight="1" x14ac:dyDescent="0.25">
      <c r="A1406" s="36">
        <v>3595</v>
      </c>
      <c r="B1406" s="36" t="s">
        <v>6415</v>
      </c>
      <c r="C1406" s="36" t="s">
        <v>6416</v>
      </c>
      <c r="D1406" s="36"/>
      <c r="E1406" s="36" t="s">
        <v>6417</v>
      </c>
      <c r="F1406" s="36" t="s">
        <v>6418</v>
      </c>
      <c r="G1406" s="36" t="s">
        <v>496</v>
      </c>
      <c r="H1406" s="36"/>
      <c r="I1406" s="36" t="s">
        <v>143</v>
      </c>
      <c r="J1406" s="36" t="s">
        <v>567</v>
      </c>
      <c r="K1406" s="36"/>
      <c r="L1406" s="38">
        <v>48000</v>
      </c>
      <c r="M1406" s="38"/>
      <c r="N1406" s="36">
        <v>69</v>
      </c>
      <c r="O1406" s="36">
        <v>0</v>
      </c>
      <c r="P1406" s="36">
        <v>2</v>
      </c>
      <c r="Q1406" s="36">
        <v>0</v>
      </c>
      <c r="R1406" s="36" t="s">
        <v>458</v>
      </c>
      <c r="S1406" s="36" t="s">
        <v>1410</v>
      </c>
      <c r="T1406" s="36" t="s">
        <v>1410</v>
      </c>
      <c r="U1406" s="36" t="s">
        <v>520</v>
      </c>
      <c r="V1406" s="38"/>
      <c r="W1406" s="38">
        <v>41011</v>
      </c>
      <c r="X1406" s="38">
        <v>41133</v>
      </c>
      <c r="Y1406" s="38">
        <v>41164</v>
      </c>
      <c r="Z1406" s="36" t="s">
        <v>6419</v>
      </c>
      <c r="AA1406" s="36" t="s">
        <v>478</v>
      </c>
      <c r="AB1406" s="36" t="s">
        <v>478</v>
      </c>
      <c r="AC1406" s="36"/>
      <c r="AD1406" s="36" t="s">
        <v>6420</v>
      </c>
      <c r="AE1406" s="36">
        <v>10984</v>
      </c>
      <c r="AF1406" s="36">
        <v>3595</v>
      </c>
      <c r="AG1406" s="36" t="s">
        <v>6421</v>
      </c>
    </row>
    <row r="1407" spans="1:33" ht="52.5" customHeight="1" x14ac:dyDescent="0.25">
      <c r="A1407" s="36" t="s">
        <v>6422</v>
      </c>
      <c r="B1407" s="36" t="s">
        <v>5379</v>
      </c>
      <c r="C1407" s="36" t="s">
        <v>5380</v>
      </c>
      <c r="D1407" s="36"/>
      <c r="E1407" s="36" t="s">
        <v>5381</v>
      </c>
      <c r="F1407" s="36" t="s">
        <v>5382</v>
      </c>
      <c r="G1407" s="36" t="s">
        <v>440</v>
      </c>
      <c r="H1407" s="36"/>
      <c r="I1407" s="36" t="s">
        <v>121</v>
      </c>
      <c r="J1407" s="36" t="s">
        <v>694</v>
      </c>
      <c r="K1407" s="36"/>
      <c r="L1407" s="38">
        <v>48000</v>
      </c>
      <c r="M1407" s="38"/>
      <c r="N1407" s="36">
        <v>138</v>
      </c>
      <c r="O1407" s="36">
        <v>13.44</v>
      </c>
      <c r="P1407" s="36">
        <v>0</v>
      </c>
      <c r="Q1407" s="36">
        <v>0</v>
      </c>
      <c r="R1407" s="36" t="s">
        <v>458</v>
      </c>
      <c r="S1407" s="36" t="s">
        <v>3167</v>
      </c>
      <c r="T1407" s="36" t="s">
        <v>3167</v>
      </c>
      <c r="U1407" s="36" t="s">
        <v>934</v>
      </c>
      <c r="V1407" s="38" t="s">
        <v>5383</v>
      </c>
      <c r="W1407" s="38">
        <v>44802</v>
      </c>
      <c r="X1407" s="38">
        <v>44960</v>
      </c>
      <c r="Y1407" s="38"/>
      <c r="Z1407" s="36" t="s">
        <v>6423</v>
      </c>
      <c r="AA1407" s="36" t="s">
        <v>462</v>
      </c>
      <c r="AB1407" s="36" t="s">
        <v>478</v>
      </c>
      <c r="AC1407" s="36"/>
      <c r="AD1407" s="36"/>
      <c r="AE1407" s="36">
        <v>99289</v>
      </c>
      <c r="AF1407" s="36">
        <v>73053</v>
      </c>
      <c r="AG1407" s="36"/>
    </row>
    <row r="1408" spans="1:33" ht="52.5" customHeight="1" x14ac:dyDescent="0.25">
      <c r="A1408" s="36">
        <v>103826</v>
      </c>
      <c r="B1408" s="36" t="s">
        <v>6424</v>
      </c>
      <c r="C1408" s="36" t="s">
        <v>6425</v>
      </c>
      <c r="D1408" s="36"/>
      <c r="E1408" s="36" t="s">
        <v>6426</v>
      </c>
      <c r="F1408" s="36" t="s">
        <v>6427</v>
      </c>
      <c r="G1408" s="36" t="s">
        <v>440</v>
      </c>
      <c r="H1408" s="36"/>
      <c r="I1408" s="36" t="s">
        <v>789</v>
      </c>
      <c r="J1408" s="36" t="s">
        <v>790</v>
      </c>
      <c r="K1408" s="36"/>
      <c r="L1408" s="38">
        <v>48000</v>
      </c>
      <c r="M1408" s="38"/>
      <c r="N1408" s="36">
        <v>138</v>
      </c>
      <c r="O1408" s="36">
        <v>0</v>
      </c>
      <c r="P1408" s="36">
        <v>0</v>
      </c>
      <c r="Q1408" s="36">
        <v>0</v>
      </c>
      <c r="R1408" s="36" t="s">
        <v>458</v>
      </c>
      <c r="S1408" s="36" t="s">
        <v>791</v>
      </c>
      <c r="T1408" s="36" t="s">
        <v>791</v>
      </c>
      <c r="U1408" s="36" t="s">
        <v>460</v>
      </c>
      <c r="V1408" s="38"/>
      <c r="W1408" s="38"/>
      <c r="X1408" s="38"/>
      <c r="Y1408" s="38"/>
      <c r="Z1408" s="36" t="s">
        <v>6428</v>
      </c>
      <c r="AA1408" s="36" t="s">
        <v>462</v>
      </c>
      <c r="AB1408" s="36"/>
      <c r="AC1408" s="36"/>
      <c r="AD1408" s="36"/>
      <c r="AE1408" s="36">
        <v>103827</v>
      </c>
      <c r="AF1408" s="36">
        <v>103826</v>
      </c>
      <c r="AG1408" s="36"/>
    </row>
    <row r="1409" spans="1:33" ht="52.5" customHeight="1" x14ac:dyDescent="0.25">
      <c r="A1409" s="36">
        <v>110294</v>
      </c>
      <c r="B1409" s="36" t="s">
        <v>6429</v>
      </c>
      <c r="C1409" s="36" t="s">
        <v>6430</v>
      </c>
      <c r="D1409" s="36"/>
      <c r="E1409" s="36" t="s">
        <v>3326</v>
      </c>
      <c r="F1409" s="36" t="s">
        <v>6087</v>
      </c>
      <c r="G1409" s="36" t="s">
        <v>496</v>
      </c>
      <c r="H1409" s="36"/>
      <c r="I1409" s="36" t="s">
        <v>195</v>
      </c>
      <c r="J1409" s="36" t="s">
        <v>4238</v>
      </c>
      <c r="K1409" s="36" t="s">
        <v>6431</v>
      </c>
      <c r="L1409" s="38">
        <v>48000</v>
      </c>
      <c r="M1409" s="38"/>
      <c r="N1409" s="36">
        <v>345</v>
      </c>
      <c r="O1409" s="36">
        <v>0</v>
      </c>
      <c r="P1409" s="36">
        <v>29.18</v>
      </c>
      <c r="Q1409" s="36">
        <v>0</v>
      </c>
      <c r="R1409" s="36" t="s">
        <v>458</v>
      </c>
      <c r="S1409" s="36" t="s">
        <v>6432</v>
      </c>
      <c r="T1409" s="36" t="s">
        <v>6090</v>
      </c>
      <c r="U1409" s="36" t="s">
        <v>475</v>
      </c>
      <c r="V1409" s="38"/>
      <c r="W1409" s="38"/>
      <c r="X1409" s="38"/>
      <c r="Y1409" s="38"/>
      <c r="Z1409" s="36" t="s">
        <v>6433</v>
      </c>
      <c r="AA1409" s="36" t="s">
        <v>462</v>
      </c>
      <c r="AB1409" s="36"/>
      <c r="AC1409" s="36"/>
      <c r="AD1409" s="36"/>
      <c r="AE1409" s="36">
        <v>110295</v>
      </c>
      <c r="AF1409" s="36">
        <v>110294</v>
      </c>
      <c r="AG1409" s="36"/>
    </row>
    <row r="1410" spans="1:33" ht="52.5" customHeight="1" x14ac:dyDescent="0.25">
      <c r="A1410" s="36">
        <v>109922</v>
      </c>
      <c r="B1410" s="36" t="s">
        <v>6434</v>
      </c>
      <c r="C1410" s="36" t="s">
        <v>6435</v>
      </c>
      <c r="D1410" s="36"/>
      <c r="E1410" s="36" t="s">
        <v>6436</v>
      </c>
      <c r="F1410" s="36" t="s">
        <v>6436</v>
      </c>
      <c r="G1410" s="36" t="s">
        <v>496</v>
      </c>
      <c r="H1410" s="36"/>
      <c r="I1410" s="36" t="s">
        <v>195</v>
      </c>
      <c r="J1410" s="36" t="s">
        <v>4238</v>
      </c>
      <c r="K1410" s="36" t="s">
        <v>6437</v>
      </c>
      <c r="L1410" s="38">
        <v>48000</v>
      </c>
      <c r="M1410" s="38"/>
      <c r="N1410" s="36">
        <v>345</v>
      </c>
      <c r="O1410" s="36">
        <v>0</v>
      </c>
      <c r="P1410" s="36">
        <v>0</v>
      </c>
      <c r="Q1410" s="36">
        <v>0</v>
      </c>
      <c r="R1410" s="36" t="s">
        <v>458</v>
      </c>
      <c r="S1410" s="36" t="s">
        <v>1194</v>
      </c>
      <c r="T1410" s="36" t="s">
        <v>1194</v>
      </c>
      <c r="U1410" s="36" t="s">
        <v>520</v>
      </c>
      <c r="V1410" s="38"/>
      <c r="W1410" s="38">
        <v>45979</v>
      </c>
      <c r="X1410" s="38">
        <v>46160</v>
      </c>
      <c r="Y1410" s="38"/>
      <c r="Z1410" s="36"/>
      <c r="AA1410" s="36" t="s">
        <v>462</v>
      </c>
      <c r="AB1410" s="36"/>
      <c r="AC1410" s="36"/>
      <c r="AD1410" s="36"/>
      <c r="AE1410" s="36">
        <v>109923</v>
      </c>
      <c r="AF1410" s="36">
        <v>109922</v>
      </c>
      <c r="AG1410" s="36"/>
    </row>
    <row r="1411" spans="1:33" ht="52.5" customHeight="1" x14ac:dyDescent="0.25">
      <c r="A1411" s="36">
        <v>105648</v>
      </c>
      <c r="B1411" s="36" t="s">
        <v>6438</v>
      </c>
      <c r="C1411" s="36" t="s">
        <v>6439</v>
      </c>
      <c r="D1411" s="36"/>
      <c r="E1411" s="36"/>
      <c r="F1411" s="36"/>
      <c r="G1411" s="36" t="s">
        <v>440</v>
      </c>
      <c r="H1411" s="36"/>
      <c r="I1411" s="36" t="s">
        <v>473</v>
      </c>
      <c r="J1411" s="36" t="s">
        <v>687</v>
      </c>
      <c r="K1411" s="36"/>
      <c r="L1411" s="38">
        <v>48029</v>
      </c>
      <c r="M1411" s="38"/>
      <c r="N1411" s="36">
        <v>345</v>
      </c>
      <c r="O1411" s="36">
        <v>4</v>
      </c>
      <c r="P1411" s="36">
        <v>0</v>
      </c>
      <c r="Q1411" s="36">
        <v>0</v>
      </c>
      <c r="R1411" s="36" t="s">
        <v>458</v>
      </c>
      <c r="S1411" s="36" t="s">
        <v>1004</v>
      </c>
      <c r="T1411" s="36" t="s">
        <v>1004</v>
      </c>
      <c r="U1411" s="36" t="s">
        <v>520</v>
      </c>
      <c r="V1411" s="38" t="s">
        <v>6440</v>
      </c>
      <c r="W1411" s="38">
        <v>46049</v>
      </c>
      <c r="X1411" s="38">
        <v>46222</v>
      </c>
      <c r="Y1411" s="38"/>
      <c r="Z1411" s="36" t="s">
        <v>6441</v>
      </c>
      <c r="AA1411" s="36" t="s">
        <v>462</v>
      </c>
      <c r="AB1411" s="36"/>
      <c r="AC1411" s="36"/>
      <c r="AD1411" s="36"/>
      <c r="AE1411" s="36">
        <v>105649</v>
      </c>
      <c r="AF1411" s="36">
        <v>105648</v>
      </c>
      <c r="AG1411" s="36"/>
    </row>
    <row r="1412" spans="1:33" ht="52.5" customHeight="1" x14ac:dyDescent="0.25">
      <c r="A1412" s="36">
        <v>104732</v>
      </c>
      <c r="B1412" s="36" t="s">
        <v>6442</v>
      </c>
      <c r="C1412" s="36" t="s">
        <v>6443</v>
      </c>
      <c r="D1412" s="36"/>
      <c r="E1412" s="36" t="s">
        <v>6444</v>
      </c>
      <c r="F1412" s="36" t="s">
        <v>6445</v>
      </c>
      <c r="G1412" s="36" t="s">
        <v>440</v>
      </c>
      <c r="H1412" s="36"/>
      <c r="I1412" s="36" t="s">
        <v>473</v>
      </c>
      <c r="J1412" s="36" t="s">
        <v>5021</v>
      </c>
      <c r="K1412" s="36"/>
      <c r="L1412" s="38">
        <v>48029</v>
      </c>
      <c r="M1412" s="38"/>
      <c r="N1412" s="36">
        <v>765</v>
      </c>
      <c r="O1412" s="36">
        <v>130.80000000000001</v>
      </c>
      <c r="P1412" s="36">
        <v>0</v>
      </c>
      <c r="Q1412" s="36">
        <v>0</v>
      </c>
      <c r="R1412" s="36" t="s">
        <v>458</v>
      </c>
      <c r="S1412" s="36" t="s">
        <v>1004</v>
      </c>
      <c r="T1412" s="36" t="s">
        <v>1429</v>
      </c>
      <c r="U1412" s="36" t="s">
        <v>520</v>
      </c>
      <c r="V1412" s="38" t="s">
        <v>6440</v>
      </c>
      <c r="W1412" s="38">
        <v>46049</v>
      </c>
      <c r="X1412" s="38">
        <v>46222</v>
      </c>
      <c r="Y1412" s="38"/>
      <c r="Z1412" s="36" t="s">
        <v>6446</v>
      </c>
      <c r="AA1412" s="36" t="s">
        <v>462</v>
      </c>
      <c r="AB1412" s="36"/>
      <c r="AC1412" s="36"/>
      <c r="AD1412" s="36"/>
      <c r="AE1412" s="36">
        <v>104733</v>
      </c>
      <c r="AF1412" s="36">
        <v>104732</v>
      </c>
      <c r="AG1412" s="36"/>
    </row>
    <row r="1413" spans="1:33" ht="52.5" customHeight="1" x14ac:dyDescent="0.25">
      <c r="A1413" s="36">
        <v>104118</v>
      </c>
      <c r="B1413" s="36" t="s">
        <v>6447</v>
      </c>
      <c r="C1413" s="36" t="s">
        <v>6448</v>
      </c>
      <c r="D1413" s="36"/>
      <c r="E1413" s="36"/>
      <c r="F1413" s="36"/>
      <c r="G1413" s="36" t="s">
        <v>440</v>
      </c>
      <c r="H1413" s="36"/>
      <c r="I1413" s="36" t="s">
        <v>473</v>
      </c>
      <c r="J1413" s="36" t="s">
        <v>609</v>
      </c>
      <c r="K1413" s="36"/>
      <c r="L1413" s="38">
        <v>48029</v>
      </c>
      <c r="M1413" s="38"/>
      <c r="N1413" s="36">
        <v>765</v>
      </c>
      <c r="O1413" s="36">
        <v>0</v>
      </c>
      <c r="P1413" s="36">
        <v>0</v>
      </c>
      <c r="Q1413" s="36">
        <v>0</v>
      </c>
      <c r="R1413" s="36" t="s">
        <v>458</v>
      </c>
      <c r="S1413" s="36" t="s">
        <v>1004</v>
      </c>
      <c r="T1413" s="36" t="s">
        <v>1004</v>
      </c>
      <c r="U1413" s="36" t="s">
        <v>520</v>
      </c>
      <c r="V1413" s="38" t="s">
        <v>6440</v>
      </c>
      <c r="W1413" s="38">
        <v>46049</v>
      </c>
      <c r="X1413" s="38">
        <v>46222</v>
      </c>
      <c r="Y1413" s="38"/>
      <c r="Z1413" s="36" t="s">
        <v>6449</v>
      </c>
      <c r="AA1413" s="36" t="s">
        <v>462</v>
      </c>
      <c r="AB1413" s="36"/>
      <c r="AC1413" s="36"/>
      <c r="AD1413" s="36"/>
      <c r="AE1413" s="36">
        <v>105911</v>
      </c>
      <c r="AF1413" s="36">
        <v>104118</v>
      </c>
      <c r="AG1413" s="36"/>
    </row>
    <row r="1414" spans="1:33" ht="52.5" customHeight="1" x14ac:dyDescent="0.25">
      <c r="A1414" s="36">
        <v>110459</v>
      </c>
      <c r="B1414" s="36" t="s">
        <v>6450</v>
      </c>
      <c r="C1414" s="36" t="s">
        <v>6451</v>
      </c>
      <c r="D1414" s="36"/>
      <c r="E1414" s="36" t="s">
        <v>1404</v>
      </c>
      <c r="F1414" s="36" t="s">
        <v>565</v>
      </c>
      <c r="G1414" s="36" t="s">
        <v>496</v>
      </c>
      <c r="H1414" s="36"/>
      <c r="I1414" s="36" t="s">
        <v>143</v>
      </c>
      <c r="J1414" s="36" t="s">
        <v>567</v>
      </c>
      <c r="K1414" s="36"/>
      <c r="L1414" s="38">
        <v>48029.510416666664</v>
      </c>
      <c r="M1414" s="38"/>
      <c r="N1414" s="36">
        <v>345</v>
      </c>
      <c r="O1414" s="36">
        <v>0</v>
      </c>
      <c r="P1414" s="36">
        <v>175.87</v>
      </c>
      <c r="Q1414" s="36">
        <v>0</v>
      </c>
      <c r="R1414" s="36" t="s">
        <v>458</v>
      </c>
      <c r="S1414" s="36" t="s">
        <v>859</v>
      </c>
      <c r="T1414" s="36" t="s">
        <v>568</v>
      </c>
      <c r="U1414" s="36" t="s">
        <v>934</v>
      </c>
      <c r="V1414" s="38"/>
      <c r="W1414" s="38"/>
      <c r="X1414" s="38"/>
      <c r="Y1414" s="38"/>
      <c r="Z1414" s="36"/>
      <c r="AA1414" s="36" t="s">
        <v>462</v>
      </c>
      <c r="AB1414" s="36" t="s">
        <v>478</v>
      </c>
      <c r="AC1414" s="36"/>
      <c r="AD1414" s="36"/>
      <c r="AE1414" s="36">
        <v>110460</v>
      </c>
      <c r="AF1414" s="36">
        <v>110459</v>
      </c>
      <c r="AG1414" s="36"/>
    </row>
    <row r="1415" spans="1:33" ht="52.5" customHeight="1" x14ac:dyDescent="0.25">
      <c r="A1415" s="36" t="s">
        <v>6452</v>
      </c>
      <c r="B1415" s="36" t="s">
        <v>775</v>
      </c>
      <c r="C1415" s="36" t="s">
        <v>6453</v>
      </c>
      <c r="D1415" s="36"/>
      <c r="E1415" s="36" t="s">
        <v>1979</v>
      </c>
      <c r="F1415" s="36" t="s">
        <v>1980</v>
      </c>
      <c r="G1415" s="36" t="s">
        <v>496</v>
      </c>
      <c r="H1415" s="36"/>
      <c r="I1415" s="36" t="s">
        <v>57</v>
      </c>
      <c r="J1415" s="36" t="s">
        <v>466</v>
      </c>
      <c r="K1415" s="36"/>
      <c r="L1415" s="38">
        <v>48030</v>
      </c>
      <c r="M1415" s="38"/>
      <c r="N1415" s="36">
        <v>345</v>
      </c>
      <c r="O1415" s="36">
        <v>0</v>
      </c>
      <c r="P1415" s="36">
        <v>0</v>
      </c>
      <c r="Q1415" s="36">
        <v>0</v>
      </c>
      <c r="R1415" s="36" t="s">
        <v>6454</v>
      </c>
      <c r="S1415" s="36" t="s">
        <v>467</v>
      </c>
      <c r="T1415" s="36" t="s">
        <v>467</v>
      </c>
      <c r="U1415" s="36" t="s">
        <v>460</v>
      </c>
      <c r="V1415" s="38"/>
      <c r="W1415" s="38"/>
      <c r="X1415" s="38"/>
      <c r="Y1415" s="38"/>
      <c r="Z1415" s="36"/>
      <c r="AA1415" s="36" t="s">
        <v>478</v>
      </c>
      <c r="AB1415" s="36" t="s">
        <v>478</v>
      </c>
      <c r="AC1415" s="36"/>
      <c r="AD1415" s="36" t="s">
        <v>1343</v>
      </c>
      <c r="AE1415" s="36">
        <v>110258</v>
      </c>
      <c r="AF1415" s="36">
        <v>110090</v>
      </c>
      <c r="AG1415" s="36"/>
    </row>
    <row r="1416" spans="1:33" ht="52.5" customHeight="1" x14ac:dyDescent="0.25">
      <c r="A1416" s="36" t="s">
        <v>6455</v>
      </c>
      <c r="B1416" s="36" t="s">
        <v>4681</v>
      </c>
      <c r="C1416" s="36"/>
      <c r="D1416" s="36"/>
      <c r="E1416" s="36" t="s">
        <v>1877</v>
      </c>
      <c r="F1416" s="36" t="s">
        <v>657</v>
      </c>
      <c r="G1416" s="36" t="s">
        <v>440</v>
      </c>
      <c r="H1416" s="36"/>
      <c r="I1416" s="36" t="s">
        <v>658</v>
      </c>
      <c r="J1416" s="36" t="s">
        <v>659</v>
      </c>
      <c r="K1416" s="36"/>
      <c r="L1416" s="38">
        <v>48092</v>
      </c>
      <c r="M1416" s="38"/>
      <c r="N1416" s="36">
        <v>138</v>
      </c>
      <c r="O1416" s="36">
        <v>0</v>
      </c>
      <c r="P1416" s="36">
        <v>7.3</v>
      </c>
      <c r="Q1416" s="36">
        <v>0</v>
      </c>
      <c r="R1416" s="36" t="s">
        <v>458</v>
      </c>
      <c r="S1416" s="36" t="s">
        <v>660</v>
      </c>
      <c r="T1416" s="36" t="s">
        <v>660</v>
      </c>
      <c r="U1416" s="36" t="s">
        <v>934</v>
      </c>
      <c r="V1416" s="38" t="s">
        <v>4683</v>
      </c>
      <c r="W1416" s="38">
        <v>46148</v>
      </c>
      <c r="X1416" s="38"/>
      <c r="Y1416" s="38"/>
      <c r="Z1416" s="36" t="s">
        <v>6456</v>
      </c>
      <c r="AA1416" s="36" t="s">
        <v>462</v>
      </c>
      <c r="AB1416" s="36"/>
      <c r="AC1416" s="36"/>
      <c r="AD1416" s="36"/>
      <c r="AE1416" s="36">
        <v>111464</v>
      </c>
      <c r="AF1416" s="36">
        <v>110943</v>
      </c>
      <c r="AG1416" s="36"/>
    </row>
    <row r="1417" spans="1:33" ht="52.5" customHeight="1" x14ac:dyDescent="0.25">
      <c r="A1417" s="36" t="s">
        <v>6457</v>
      </c>
      <c r="B1417" s="36" t="s">
        <v>4681</v>
      </c>
      <c r="C1417" s="36" t="s">
        <v>6458</v>
      </c>
      <c r="D1417" s="36"/>
      <c r="E1417" s="36"/>
      <c r="F1417" s="36"/>
      <c r="G1417" s="36" t="s">
        <v>440</v>
      </c>
      <c r="H1417" s="36"/>
      <c r="I1417" s="36" t="s">
        <v>658</v>
      </c>
      <c r="J1417" s="36" t="s">
        <v>659</v>
      </c>
      <c r="K1417" s="36"/>
      <c r="L1417" s="38">
        <v>48092</v>
      </c>
      <c r="M1417" s="38"/>
      <c r="N1417" s="36">
        <v>138</v>
      </c>
      <c r="O1417" s="36">
        <v>0</v>
      </c>
      <c r="P1417" s="36">
        <v>0</v>
      </c>
      <c r="Q1417" s="36">
        <v>0</v>
      </c>
      <c r="R1417" s="36" t="s">
        <v>458</v>
      </c>
      <c r="S1417" s="36" t="s">
        <v>660</v>
      </c>
      <c r="T1417" s="36" t="s">
        <v>660</v>
      </c>
      <c r="U1417" s="36" t="s">
        <v>934</v>
      </c>
      <c r="V1417" s="38" t="s">
        <v>4683</v>
      </c>
      <c r="W1417" s="38">
        <v>46148</v>
      </c>
      <c r="X1417" s="38"/>
      <c r="Y1417" s="38"/>
      <c r="Z1417" s="36" t="s">
        <v>6459</v>
      </c>
      <c r="AA1417" s="36" t="s">
        <v>462</v>
      </c>
      <c r="AB1417" s="36"/>
      <c r="AC1417" s="36"/>
      <c r="AD1417" s="36"/>
      <c r="AE1417" s="36">
        <v>111237</v>
      </c>
      <c r="AF1417" s="36">
        <v>110943</v>
      </c>
      <c r="AG1417" s="36"/>
    </row>
    <row r="1418" spans="1:33" ht="52.5" customHeight="1" x14ac:dyDescent="0.25">
      <c r="A1418" s="36">
        <v>90330</v>
      </c>
      <c r="B1418" s="36"/>
      <c r="C1418" s="36"/>
      <c r="D1418" s="36"/>
      <c r="E1418" s="36" t="s">
        <v>6460</v>
      </c>
      <c r="F1418" s="36" t="s">
        <v>6461</v>
      </c>
      <c r="G1418" s="36" t="s">
        <v>440</v>
      </c>
      <c r="H1418" s="36"/>
      <c r="I1418" s="36" t="s">
        <v>658</v>
      </c>
      <c r="J1418" s="36" t="s">
        <v>659</v>
      </c>
      <c r="K1418" s="36"/>
      <c r="L1418" s="38">
        <v>48093</v>
      </c>
      <c r="M1418" s="38"/>
      <c r="N1418" s="36">
        <v>69</v>
      </c>
      <c r="O1418" s="36">
        <v>1.2</v>
      </c>
      <c r="P1418" s="36">
        <v>0</v>
      </c>
      <c r="Q1418" s="36">
        <v>0</v>
      </c>
      <c r="R1418" s="36" t="s">
        <v>458</v>
      </c>
      <c r="S1418" s="36" t="s">
        <v>660</v>
      </c>
      <c r="T1418" s="36" t="s">
        <v>660</v>
      </c>
      <c r="U1418" s="36" t="s">
        <v>460</v>
      </c>
      <c r="V1418" s="38"/>
      <c r="W1418" s="38"/>
      <c r="X1418" s="38"/>
      <c r="Y1418" s="38"/>
      <c r="Z1418" s="36" t="s">
        <v>6462</v>
      </c>
      <c r="AA1418" s="36" t="s">
        <v>462</v>
      </c>
      <c r="AB1418" s="36"/>
      <c r="AC1418" s="36"/>
      <c r="AD1418" s="36"/>
      <c r="AE1418" s="36">
        <v>90331</v>
      </c>
      <c r="AF1418" s="36">
        <v>90330</v>
      </c>
      <c r="AG1418" s="36"/>
    </row>
    <row r="1419" spans="1:33" ht="52.5" customHeight="1" x14ac:dyDescent="0.25">
      <c r="A1419" s="36">
        <v>109805</v>
      </c>
      <c r="B1419" s="36" t="s">
        <v>6463</v>
      </c>
      <c r="C1419" s="36" t="s">
        <v>6464</v>
      </c>
      <c r="D1419" s="36"/>
      <c r="E1419" s="36" t="s">
        <v>6465</v>
      </c>
      <c r="F1419" s="36" t="s">
        <v>6466</v>
      </c>
      <c r="G1419" s="36" t="s">
        <v>440</v>
      </c>
      <c r="H1419" s="36"/>
      <c r="I1419" s="36" t="s">
        <v>195</v>
      </c>
      <c r="J1419" s="36" t="s">
        <v>768</v>
      </c>
      <c r="K1419" s="36" t="s">
        <v>6467</v>
      </c>
      <c r="L1419" s="38">
        <v>48122</v>
      </c>
      <c r="M1419" s="38"/>
      <c r="N1419" s="36">
        <v>138</v>
      </c>
      <c r="O1419" s="36">
        <v>0</v>
      </c>
      <c r="P1419" s="36">
        <v>15.6</v>
      </c>
      <c r="Q1419" s="36">
        <v>0</v>
      </c>
      <c r="R1419" s="36" t="s">
        <v>458</v>
      </c>
      <c r="S1419" s="36" t="s">
        <v>4301</v>
      </c>
      <c r="T1419" s="36" t="s">
        <v>1946</v>
      </c>
      <c r="U1419" s="36" t="s">
        <v>520</v>
      </c>
      <c r="V1419" s="38" t="s">
        <v>4240</v>
      </c>
      <c r="W1419" s="38">
        <v>45979</v>
      </c>
      <c r="X1419" s="38">
        <v>46160</v>
      </c>
      <c r="Y1419" s="38"/>
      <c r="Z1419" s="36" t="s">
        <v>6468</v>
      </c>
      <c r="AA1419" s="36" t="s">
        <v>462</v>
      </c>
      <c r="AB1419" s="36"/>
      <c r="AC1419" s="36"/>
      <c r="AD1419" s="36"/>
      <c r="AE1419" s="36">
        <v>111606</v>
      </c>
      <c r="AF1419" s="36">
        <v>109805</v>
      </c>
      <c r="AG1419" s="36" t="s">
        <v>6469</v>
      </c>
    </row>
    <row r="1420" spans="1:33" ht="52.5" customHeight="1" x14ac:dyDescent="0.25">
      <c r="A1420" s="36">
        <v>110395</v>
      </c>
      <c r="B1420" s="36" t="s">
        <v>6470</v>
      </c>
      <c r="C1420" s="36" t="s">
        <v>6471</v>
      </c>
      <c r="D1420" s="36"/>
      <c r="E1420" s="36" t="s">
        <v>6472</v>
      </c>
      <c r="F1420" s="36" t="s">
        <v>6473</v>
      </c>
      <c r="G1420" s="36" t="s">
        <v>440</v>
      </c>
      <c r="H1420" s="36"/>
      <c r="I1420" s="36" t="s">
        <v>195</v>
      </c>
      <c r="J1420" s="36" t="s">
        <v>768</v>
      </c>
      <c r="K1420" s="36" t="s">
        <v>6474</v>
      </c>
      <c r="L1420" s="38">
        <v>48122</v>
      </c>
      <c r="M1420" s="38"/>
      <c r="N1420" s="36">
        <v>138</v>
      </c>
      <c r="O1420" s="36">
        <v>0</v>
      </c>
      <c r="P1420" s="36">
        <v>20.8</v>
      </c>
      <c r="Q1420" s="36">
        <v>0</v>
      </c>
      <c r="R1420" s="36" t="s">
        <v>458</v>
      </c>
      <c r="S1420" s="36" t="s">
        <v>4272</v>
      </c>
      <c r="T1420" s="36" t="s">
        <v>924</v>
      </c>
      <c r="U1420" s="36" t="s">
        <v>520</v>
      </c>
      <c r="V1420" s="38" t="s">
        <v>4231</v>
      </c>
      <c r="W1420" s="38">
        <v>45979</v>
      </c>
      <c r="X1420" s="38">
        <v>46160</v>
      </c>
      <c r="Y1420" s="38"/>
      <c r="Z1420" s="36" t="s">
        <v>6475</v>
      </c>
      <c r="AA1420" s="36" t="s">
        <v>462</v>
      </c>
      <c r="AB1420" s="36"/>
      <c r="AC1420" s="36"/>
      <c r="AD1420" s="36"/>
      <c r="AE1420" s="36">
        <v>112121</v>
      </c>
      <c r="AF1420" s="36">
        <v>110395</v>
      </c>
      <c r="AG1420" s="36" t="s">
        <v>6476</v>
      </c>
    </row>
    <row r="1421" spans="1:33" ht="52.5" customHeight="1" x14ac:dyDescent="0.25">
      <c r="A1421" s="36">
        <v>109741</v>
      </c>
      <c r="B1421" s="36" t="s">
        <v>6477</v>
      </c>
      <c r="C1421" s="36" t="s">
        <v>6478</v>
      </c>
      <c r="D1421" s="36"/>
      <c r="E1421" s="36" t="s">
        <v>3264</v>
      </c>
      <c r="F1421" s="36" t="s">
        <v>6479</v>
      </c>
      <c r="G1421" s="36" t="s">
        <v>440</v>
      </c>
      <c r="H1421" s="36"/>
      <c r="I1421" s="36" t="s">
        <v>473</v>
      </c>
      <c r="J1421" s="36" t="s">
        <v>1003</v>
      </c>
      <c r="K1421" s="36"/>
      <c r="L1421" s="38">
        <v>48152</v>
      </c>
      <c r="M1421" s="38"/>
      <c r="N1421" s="36">
        <v>345</v>
      </c>
      <c r="O1421" s="36">
        <v>0</v>
      </c>
      <c r="P1421" s="36">
        <v>0</v>
      </c>
      <c r="Q1421" s="36">
        <v>0</v>
      </c>
      <c r="R1421" s="36" t="s">
        <v>458</v>
      </c>
      <c r="S1421" s="36" t="s">
        <v>519</v>
      </c>
      <c r="T1421" s="36" t="s">
        <v>1242</v>
      </c>
      <c r="U1421" s="36" t="s">
        <v>520</v>
      </c>
      <c r="V1421" s="38" t="s">
        <v>6480</v>
      </c>
      <c r="W1421" s="38">
        <v>45814</v>
      </c>
      <c r="X1421" s="38">
        <v>46036</v>
      </c>
      <c r="Y1421" s="38"/>
      <c r="Z1421" s="36"/>
      <c r="AA1421" s="36" t="s">
        <v>462</v>
      </c>
      <c r="AB1421" s="36"/>
      <c r="AC1421" s="36"/>
      <c r="AD1421" s="36"/>
      <c r="AE1421" s="36">
        <v>109742</v>
      </c>
      <c r="AF1421" s="36">
        <v>109741</v>
      </c>
      <c r="AG1421" s="36"/>
    </row>
    <row r="1422" spans="1:33" ht="52.5" customHeight="1" x14ac:dyDescent="0.25">
      <c r="A1422" s="36">
        <v>109843</v>
      </c>
      <c r="B1422" s="36" t="s">
        <v>6481</v>
      </c>
      <c r="C1422" s="36" t="s">
        <v>6482</v>
      </c>
      <c r="D1422" s="36"/>
      <c r="E1422" s="36" t="s">
        <v>6483</v>
      </c>
      <c r="F1422" s="36" t="s">
        <v>6484</v>
      </c>
      <c r="G1422" s="36" t="s">
        <v>440</v>
      </c>
      <c r="H1422" s="36"/>
      <c r="I1422" s="36" t="s">
        <v>195</v>
      </c>
      <c r="J1422" s="36" t="s">
        <v>768</v>
      </c>
      <c r="K1422" s="36" t="s">
        <v>6485</v>
      </c>
      <c r="L1422" s="38">
        <v>48153</v>
      </c>
      <c r="M1422" s="38"/>
      <c r="N1422" s="36">
        <v>138</v>
      </c>
      <c r="O1422" s="36">
        <v>0</v>
      </c>
      <c r="P1422" s="36">
        <v>6.6</v>
      </c>
      <c r="Q1422" s="36">
        <v>0</v>
      </c>
      <c r="R1422" s="36" t="s">
        <v>458</v>
      </c>
      <c r="S1422" s="36" t="s">
        <v>1021</v>
      </c>
      <c r="T1422" s="36" t="s">
        <v>1021</v>
      </c>
      <c r="U1422" s="36" t="s">
        <v>520</v>
      </c>
      <c r="V1422" s="38" t="s">
        <v>4240</v>
      </c>
      <c r="W1422" s="38">
        <v>45979</v>
      </c>
      <c r="X1422" s="38">
        <v>46160</v>
      </c>
      <c r="Y1422" s="38"/>
      <c r="Z1422" s="36" t="s">
        <v>6486</v>
      </c>
      <c r="AA1422" s="36" t="s">
        <v>462</v>
      </c>
      <c r="AB1422" s="36"/>
      <c r="AC1422" s="36"/>
      <c r="AD1422" s="36"/>
      <c r="AE1422" s="36">
        <v>111652</v>
      </c>
      <c r="AF1422" s="36">
        <v>109843</v>
      </c>
      <c r="AG1422" s="36" t="s">
        <v>4242</v>
      </c>
    </row>
    <row r="1423" spans="1:33" ht="52.5" customHeight="1" x14ac:dyDescent="0.25">
      <c r="A1423" s="36">
        <v>104502</v>
      </c>
      <c r="B1423" s="36" t="s">
        <v>6487</v>
      </c>
      <c r="C1423" s="36" t="s">
        <v>6488</v>
      </c>
      <c r="D1423" s="36"/>
      <c r="E1423" s="36"/>
      <c r="F1423" s="36"/>
      <c r="G1423" s="36" t="s">
        <v>440</v>
      </c>
      <c r="H1423" s="36"/>
      <c r="I1423" s="36" t="s">
        <v>608</v>
      </c>
      <c r="J1423" s="36" t="s">
        <v>964</v>
      </c>
      <c r="K1423" s="36"/>
      <c r="L1423" s="38">
        <v>48173</v>
      </c>
      <c r="M1423" s="38"/>
      <c r="N1423" s="36">
        <v>138</v>
      </c>
      <c r="O1423" s="36">
        <v>0</v>
      </c>
      <c r="P1423" s="36">
        <v>0</v>
      </c>
      <c r="Q1423" s="36">
        <v>0</v>
      </c>
      <c r="R1423" s="36" t="s">
        <v>458</v>
      </c>
      <c r="S1423" s="36" t="s">
        <v>610</v>
      </c>
      <c r="T1423" s="36"/>
      <c r="U1423" s="36" t="s">
        <v>460</v>
      </c>
      <c r="V1423" s="38"/>
      <c r="W1423" s="38"/>
      <c r="X1423" s="38"/>
      <c r="Y1423" s="38"/>
      <c r="Z1423" s="36" t="s">
        <v>6489</v>
      </c>
      <c r="AA1423" s="36" t="s">
        <v>462</v>
      </c>
      <c r="AB1423" s="36"/>
      <c r="AC1423" s="36"/>
      <c r="AD1423" s="36"/>
      <c r="AE1423" s="36">
        <v>104503</v>
      </c>
      <c r="AF1423" s="36">
        <v>104502</v>
      </c>
      <c r="AG1423" s="36"/>
    </row>
    <row r="1424" spans="1:33" ht="52.5" customHeight="1" x14ac:dyDescent="0.25">
      <c r="A1424" s="36">
        <v>67915</v>
      </c>
      <c r="B1424" s="36" t="s">
        <v>6490</v>
      </c>
      <c r="C1424" s="36" t="s">
        <v>6491</v>
      </c>
      <c r="D1424" s="36"/>
      <c r="E1424" s="36" t="s">
        <v>1409</v>
      </c>
      <c r="F1424" s="36" t="s">
        <v>6492</v>
      </c>
      <c r="G1424" s="36" t="s">
        <v>440</v>
      </c>
      <c r="H1424" s="36"/>
      <c r="I1424" s="36" t="s">
        <v>2012</v>
      </c>
      <c r="J1424" s="36" t="s">
        <v>2673</v>
      </c>
      <c r="K1424" s="36"/>
      <c r="L1424" s="38">
        <v>48182</v>
      </c>
      <c r="M1424" s="38"/>
      <c r="N1424" s="36">
        <v>138</v>
      </c>
      <c r="O1424" s="36">
        <v>0</v>
      </c>
      <c r="P1424" s="36">
        <v>36.090000000000003</v>
      </c>
      <c r="Q1424" s="36">
        <v>0</v>
      </c>
      <c r="R1424" s="36" t="s">
        <v>458</v>
      </c>
      <c r="S1424" s="36" t="s">
        <v>1410</v>
      </c>
      <c r="T1424" s="36" t="s">
        <v>1810</v>
      </c>
      <c r="U1424" s="36" t="s">
        <v>460</v>
      </c>
      <c r="V1424" s="38"/>
      <c r="W1424" s="38"/>
      <c r="X1424" s="38"/>
      <c r="Y1424" s="38"/>
      <c r="Z1424" s="36" t="s">
        <v>6493</v>
      </c>
      <c r="AA1424" s="36" t="s">
        <v>462</v>
      </c>
      <c r="AB1424" s="36"/>
      <c r="AC1424" s="36"/>
      <c r="AD1424" s="36"/>
      <c r="AE1424" s="36">
        <v>67916</v>
      </c>
      <c r="AF1424" s="36">
        <v>67915</v>
      </c>
      <c r="AG1424" s="36"/>
    </row>
    <row r="1425" spans="1:33" ht="52.5" customHeight="1" x14ac:dyDescent="0.25">
      <c r="A1425" s="36">
        <v>57910</v>
      </c>
      <c r="B1425" s="36" t="s">
        <v>6494</v>
      </c>
      <c r="C1425" s="36" t="s">
        <v>6495</v>
      </c>
      <c r="D1425" s="36"/>
      <c r="E1425" s="36" t="s">
        <v>916</v>
      </c>
      <c r="F1425" s="36" t="s">
        <v>6492</v>
      </c>
      <c r="G1425" s="36" t="s">
        <v>440</v>
      </c>
      <c r="H1425" s="36" t="s">
        <v>6496</v>
      </c>
      <c r="I1425" s="36" t="s">
        <v>574</v>
      </c>
      <c r="J1425" s="36" t="s">
        <v>3393</v>
      </c>
      <c r="K1425" s="36">
        <v>3836</v>
      </c>
      <c r="L1425" s="38">
        <v>48182</v>
      </c>
      <c r="M1425" s="38"/>
      <c r="N1425" s="36">
        <v>138</v>
      </c>
      <c r="O1425" s="36">
        <v>0</v>
      </c>
      <c r="P1425" s="36">
        <v>20.6</v>
      </c>
      <c r="Q1425" s="36">
        <v>0</v>
      </c>
      <c r="R1425" s="36" t="s">
        <v>458</v>
      </c>
      <c r="S1425" s="36" t="s">
        <v>916</v>
      </c>
      <c r="T1425" s="36" t="s">
        <v>1810</v>
      </c>
      <c r="U1425" s="36" t="s">
        <v>460</v>
      </c>
      <c r="V1425" s="38"/>
      <c r="W1425" s="38"/>
      <c r="X1425" s="38"/>
      <c r="Y1425" s="38"/>
      <c r="Z1425" s="36" t="s">
        <v>6497</v>
      </c>
      <c r="AA1425" s="36" t="s">
        <v>462</v>
      </c>
      <c r="AB1425" s="36" t="s">
        <v>478</v>
      </c>
      <c r="AC1425" s="36"/>
      <c r="AD1425" s="36"/>
      <c r="AE1425" s="36">
        <v>65580</v>
      </c>
      <c r="AF1425" s="36">
        <v>57910</v>
      </c>
      <c r="AG1425" s="36"/>
    </row>
    <row r="1426" spans="1:33" ht="52.5" customHeight="1" x14ac:dyDescent="0.25">
      <c r="A1426" s="36">
        <v>110838</v>
      </c>
      <c r="B1426" s="36" t="s">
        <v>6498</v>
      </c>
      <c r="C1426" s="36" t="s">
        <v>6499</v>
      </c>
      <c r="D1426" s="36" t="s">
        <v>1955</v>
      </c>
      <c r="E1426" s="36" t="s">
        <v>3951</v>
      </c>
      <c r="F1426" s="36" t="s">
        <v>6500</v>
      </c>
      <c r="G1426" s="36" t="s">
        <v>496</v>
      </c>
      <c r="H1426" s="36"/>
      <c r="I1426" s="36" t="s">
        <v>1496</v>
      </c>
      <c r="J1426" s="36" t="s">
        <v>1497</v>
      </c>
      <c r="K1426" s="36"/>
      <c r="L1426" s="38">
        <v>48183</v>
      </c>
      <c r="M1426" s="38"/>
      <c r="N1426" s="36">
        <v>765</v>
      </c>
      <c r="O1426" s="36">
        <v>134</v>
      </c>
      <c r="P1426" s="36">
        <v>0</v>
      </c>
      <c r="Q1426" s="36">
        <v>6750</v>
      </c>
      <c r="R1426" s="36" t="s">
        <v>6501</v>
      </c>
      <c r="S1426" s="36" t="s">
        <v>732</v>
      </c>
      <c r="T1426" s="36" t="s">
        <v>576</v>
      </c>
      <c r="U1426" s="36" t="s">
        <v>520</v>
      </c>
      <c r="V1426" s="38" t="s">
        <v>6502</v>
      </c>
      <c r="W1426" s="38">
        <v>46073</v>
      </c>
      <c r="X1426" s="38"/>
      <c r="Y1426" s="38"/>
      <c r="Z1426" s="36" t="s">
        <v>6503</v>
      </c>
      <c r="AA1426" s="36" t="s">
        <v>478</v>
      </c>
      <c r="AB1426" s="36"/>
      <c r="AC1426" s="36"/>
      <c r="AD1426" s="36"/>
      <c r="AE1426" s="36">
        <v>110839</v>
      </c>
      <c r="AF1426" s="36">
        <v>110838</v>
      </c>
      <c r="AG1426" s="36"/>
    </row>
    <row r="1427" spans="1:33" ht="52.5" customHeight="1" x14ac:dyDescent="0.25">
      <c r="A1427" s="36">
        <v>110610</v>
      </c>
      <c r="B1427" s="36" t="s">
        <v>6504</v>
      </c>
      <c r="C1427" s="36" t="s">
        <v>6504</v>
      </c>
      <c r="D1427" s="36"/>
      <c r="E1427" s="36" t="s">
        <v>6505</v>
      </c>
      <c r="F1427" s="36" t="s">
        <v>6506</v>
      </c>
      <c r="G1427" s="36" t="s">
        <v>496</v>
      </c>
      <c r="H1427" s="36"/>
      <c r="I1427" s="36" t="s">
        <v>195</v>
      </c>
      <c r="J1427" s="36" t="s">
        <v>768</v>
      </c>
      <c r="K1427" s="36" t="s">
        <v>6507</v>
      </c>
      <c r="L1427" s="38">
        <v>48183</v>
      </c>
      <c r="M1427" s="38"/>
      <c r="N1427" s="36">
        <v>345</v>
      </c>
      <c r="O1427" s="36">
        <v>0</v>
      </c>
      <c r="P1427" s="36">
        <v>0</v>
      </c>
      <c r="Q1427" s="36">
        <v>0</v>
      </c>
      <c r="R1427" s="36" t="s">
        <v>458</v>
      </c>
      <c r="S1427" s="36"/>
      <c r="T1427" s="36"/>
      <c r="U1427" s="36" t="s">
        <v>520</v>
      </c>
      <c r="V1427" s="38"/>
      <c r="W1427" s="38"/>
      <c r="X1427" s="38"/>
      <c r="Y1427" s="38"/>
      <c r="Z1427" s="36"/>
      <c r="AA1427" s="36" t="s">
        <v>462</v>
      </c>
      <c r="AB1427" s="36"/>
      <c r="AC1427" s="36"/>
      <c r="AD1427" s="36"/>
      <c r="AE1427" s="36">
        <v>110611</v>
      </c>
      <c r="AF1427" s="36">
        <v>110610</v>
      </c>
      <c r="AG1427" s="36"/>
    </row>
    <row r="1428" spans="1:33" ht="52.5" customHeight="1" x14ac:dyDescent="0.25">
      <c r="A1428" s="36">
        <v>110629</v>
      </c>
      <c r="B1428" s="36" t="s">
        <v>6508</v>
      </c>
      <c r="C1428" s="36" t="s">
        <v>6508</v>
      </c>
      <c r="D1428" s="36"/>
      <c r="E1428" s="36" t="s">
        <v>5624</v>
      </c>
      <c r="F1428" s="36" t="s">
        <v>6076</v>
      </c>
      <c r="G1428" s="36" t="s">
        <v>496</v>
      </c>
      <c r="H1428" s="36"/>
      <c r="I1428" s="36" t="s">
        <v>195</v>
      </c>
      <c r="J1428" s="36" t="s">
        <v>768</v>
      </c>
      <c r="K1428" s="36" t="s">
        <v>6509</v>
      </c>
      <c r="L1428" s="38">
        <v>48183</v>
      </c>
      <c r="M1428" s="38"/>
      <c r="N1428" s="36">
        <v>345</v>
      </c>
      <c r="O1428" s="36">
        <v>0</v>
      </c>
      <c r="P1428" s="36">
        <v>0</v>
      </c>
      <c r="Q1428" s="36">
        <v>0</v>
      </c>
      <c r="R1428" s="36" t="s">
        <v>458</v>
      </c>
      <c r="S1428" s="36" t="s">
        <v>1061</v>
      </c>
      <c r="T1428" s="36" t="s">
        <v>1041</v>
      </c>
      <c r="U1428" s="36" t="s">
        <v>475</v>
      </c>
      <c r="V1428" s="38"/>
      <c r="W1428" s="38"/>
      <c r="X1428" s="38"/>
      <c r="Y1428" s="38"/>
      <c r="Z1428" s="36"/>
      <c r="AA1428" s="36" t="s">
        <v>462</v>
      </c>
      <c r="AB1428" s="36"/>
      <c r="AC1428" s="36"/>
      <c r="AD1428" s="36"/>
      <c r="AE1428" s="36">
        <v>110630</v>
      </c>
      <c r="AF1428" s="36">
        <v>110629</v>
      </c>
      <c r="AG1428" s="36"/>
    </row>
    <row r="1429" spans="1:33" ht="52.5" customHeight="1" x14ac:dyDescent="0.25">
      <c r="A1429" s="36">
        <v>110597</v>
      </c>
      <c r="B1429" s="36" t="s">
        <v>6510</v>
      </c>
      <c r="C1429" s="36" t="s">
        <v>6510</v>
      </c>
      <c r="D1429" s="36"/>
      <c r="E1429" s="36" t="s">
        <v>5624</v>
      </c>
      <c r="F1429" s="36" t="s">
        <v>6511</v>
      </c>
      <c r="G1429" s="36" t="s">
        <v>496</v>
      </c>
      <c r="H1429" s="36"/>
      <c r="I1429" s="36" t="s">
        <v>195</v>
      </c>
      <c r="J1429" s="36" t="s">
        <v>4238</v>
      </c>
      <c r="K1429" s="36" t="s">
        <v>6512</v>
      </c>
      <c r="L1429" s="38">
        <v>48183</v>
      </c>
      <c r="M1429" s="38"/>
      <c r="N1429" s="36">
        <v>345</v>
      </c>
      <c r="O1429" s="36">
        <v>0</v>
      </c>
      <c r="P1429" s="36">
        <v>0</v>
      </c>
      <c r="Q1429" s="36">
        <v>0</v>
      </c>
      <c r="R1429" s="36" t="s">
        <v>458</v>
      </c>
      <c r="S1429" s="36" t="s">
        <v>1061</v>
      </c>
      <c r="T1429" s="36" t="s">
        <v>1886</v>
      </c>
      <c r="U1429" s="36" t="s">
        <v>475</v>
      </c>
      <c r="V1429" s="38"/>
      <c r="W1429" s="38"/>
      <c r="X1429" s="38"/>
      <c r="Y1429" s="38"/>
      <c r="Z1429" s="36"/>
      <c r="AA1429" s="36" t="s">
        <v>462</v>
      </c>
      <c r="AB1429" s="36"/>
      <c r="AC1429" s="36"/>
      <c r="AD1429" s="36"/>
      <c r="AE1429" s="36">
        <v>110598</v>
      </c>
      <c r="AF1429" s="36">
        <v>110597</v>
      </c>
      <c r="AG1429" s="36"/>
    </row>
    <row r="1430" spans="1:33" ht="52.5" customHeight="1" x14ac:dyDescent="0.25">
      <c r="A1430" s="36">
        <v>110118</v>
      </c>
      <c r="B1430" s="36" t="s">
        <v>6513</v>
      </c>
      <c r="C1430" s="36" t="s">
        <v>6514</v>
      </c>
      <c r="D1430" s="36"/>
      <c r="E1430" s="36"/>
      <c r="F1430" s="36"/>
      <c r="G1430" s="36" t="s">
        <v>440</v>
      </c>
      <c r="H1430" s="36"/>
      <c r="I1430" s="36" t="s">
        <v>473</v>
      </c>
      <c r="J1430" s="36" t="s">
        <v>687</v>
      </c>
      <c r="K1430" s="36"/>
      <c r="L1430" s="38">
        <v>48196</v>
      </c>
      <c r="M1430" s="38"/>
      <c r="N1430" s="36">
        <v>345</v>
      </c>
      <c r="O1430" s="36">
        <v>0</v>
      </c>
      <c r="P1430" s="36">
        <v>0</v>
      </c>
      <c r="Q1430" s="36">
        <v>1344</v>
      </c>
      <c r="R1430" s="36" t="s">
        <v>458</v>
      </c>
      <c r="S1430" s="36" t="s">
        <v>1132</v>
      </c>
      <c r="T1430" s="36"/>
      <c r="U1430" s="36" t="s">
        <v>520</v>
      </c>
      <c r="V1430" s="38"/>
      <c r="W1430" s="38">
        <v>46098</v>
      </c>
      <c r="X1430" s="38">
        <v>46150</v>
      </c>
      <c r="Y1430" s="38"/>
      <c r="Z1430" s="36" t="s">
        <v>6515</v>
      </c>
      <c r="AA1430" s="36" t="s">
        <v>462</v>
      </c>
      <c r="AB1430" s="36"/>
      <c r="AC1430" s="36"/>
      <c r="AD1430" s="36"/>
      <c r="AE1430" s="36">
        <v>110119</v>
      </c>
      <c r="AF1430" s="36">
        <v>110118</v>
      </c>
      <c r="AG1430" s="36" t="s">
        <v>2444</v>
      </c>
    </row>
    <row r="1431" spans="1:33" ht="52.5" customHeight="1" x14ac:dyDescent="0.25">
      <c r="A1431" s="36">
        <v>110053</v>
      </c>
      <c r="B1431" s="36" t="s">
        <v>6516</v>
      </c>
      <c r="C1431" s="36" t="s">
        <v>6516</v>
      </c>
      <c r="D1431" s="36"/>
      <c r="E1431" s="36" t="s">
        <v>6364</v>
      </c>
      <c r="F1431" s="36" t="s">
        <v>1272</v>
      </c>
      <c r="G1431" s="36" t="s">
        <v>440</v>
      </c>
      <c r="H1431" s="36"/>
      <c r="I1431" s="36" t="s">
        <v>195</v>
      </c>
      <c r="J1431" s="36" t="s">
        <v>613</v>
      </c>
      <c r="K1431" s="36" t="s">
        <v>6517</v>
      </c>
      <c r="L1431" s="38">
        <v>48197</v>
      </c>
      <c r="M1431" s="38"/>
      <c r="N1431" s="36">
        <v>345</v>
      </c>
      <c r="O1431" s="36">
        <v>0</v>
      </c>
      <c r="P1431" s="36">
        <v>45.4</v>
      </c>
      <c r="Q1431" s="36">
        <v>0</v>
      </c>
      <c r="R1431" s="36" t="s">
        <v>458</v>
      </c>
      <c r="S1431" s="36" t="s">
        <v>955</v>
      </c>
      <c r="T1431" s="36" t="s">
        <v>1021</v>
      </c>
      <c r="U1431" s="36" t="s">
        <v>520</v>
      </c>
      <c r="V1431" s="38" t="s">
        <v>5863</v>
      </c>
      <c r="W1431" s="38"/>
      <c r="X1431" s="38"/>
      <c r="Y1431" s="38"/>
      <c r="Z1431" s="36" t="s">
        <v>6518</v>
      </c>
      <c r="AA1431" s="36" t="s">
        <v>462</v>
      </c>
      <c r="AB1431" s="36"/>
      <c r="AC1431" s="36"/>
      <c r="AD1431" s="36"/>
      <c r="AE1431" s="36">
        <v>110054</v>
      </c>
      <c r="AF1431" s="36">
        <v>110053</v>
      </c>
      <c r="AG1431" s="36" t="s">
        <v>6519</v>
      </c>
    </row>
    <row r="1432" spans="1:33" ht="52.5" customHeight="1" x14ac:dyDescent="0.25">
      <c r="A1432" s="36">
        <v>109892</v>
      </c>
      <c r="B1432" s="36" t="s">
        <v>6520</v>
      </c>
      <c r="C1432" s="36" t="s">
        <v>6520</v>
      </c>
      <c r="D1432" s="36"/>
      <c r="E1432" s="36" t="s">
        <v>4276</v>
      </c>
      <c r="F1432" s="36" t="s">
        <v>1211</v>
      </c>
      <c r="G1432" s="36" t="s">
        <v>496</v>
      </c>
      <c r="H1432" s="36"/>
      <c r="I1432" s="36" t="s">
        <v>195</v>
      </c>
      <c r="J1432" s="36" t="s">
        <v>613</v>
      </c>
      <c r="K1432" s="36" t="s">
        <v>6521</v>
      </c>
      <c r="L1432" s="38">
        <v>48197</v>
      </c>
      <c r="M1432" s="38"/>
      <c r="N1432" s="36">
        <v>345</v>
      </c>
      <c r="O1432" s="36">
        <v>0</v>
      </c>
      <c r="P1432" s="36">
        <v>15.7</v>
      </c>
      <c r="Q1432" s="36">
        <v>0</v>
      </c>
      <c r="R1432" s="36" t="s">
        <v>458</v>
      </c>
      <c r="S1432" s="36" t="s">
        <v>701</v>
      </c>
      <c r="T1432" s="36" t="s">
        <v>701</v>
      </c>
      <c r="U1432" s="36" t="s">
        <v>475</v>
      </c>
      <c r="V1432" s="38"/>
      <c r="W1432" s="38"/>
      <c r="X1432" s="38"/>
      <c r="Y1432" s="38"/>
      <c r="Z1432" s="36"/>
      <c r="AA1432" s="36" t="s">
        <v>462</v>
      </c>
      <c r="AB1432" s="36"/>
      <c r="AC1432" s="36"/>
      <c r="AD1432" s="36"/>
      <c r="AE1432" s="36">
        <v>109893</v>
      </c>
      <c r="AF1432" s="36">
        <v>109892</v>
      </c>
      <c r="AG1432" s="36"/>
    </row>
    <row r="1433" spans="1:33" ht="52.5" customHeight="1" x14ac:dyDescent="0.25">
      <c r="A1433" s="36">
        <v>110122</v>
      </c>
      <c r="B1433" s="36" t="s">
        <v>6522</v>
      </c>
      <c r="C1433" s="36" t="s">
        <v>6523</v>
      </c>
      <c r="D1433" s="36"/>
      <c r="E1433" s="36" t="s">
        <v>1326</v>
      </c>
      <c r="F1433" s="36" t="s">
        <v>1207</v>
      </c>
      <c r="G1433" s="36" t="s">
        <v>440</v>
      </c>
      <c r="H1433" s="36"/>
      <c r="I1433" s="36" t="s">
        <v>473</v>
      </c>
      <c r="J1433" s="36" t="s">
        <v>687</v>
      </c>
      <c r="K1433" s="36"/>
      <c r="L1433" s="38">
        <v>48197</v>
      </c>
      <c r="M1433" s="38"/>
      <c r="N1433" s="36">
        <v>345</v>
      </c>
      <c r="O1433" s="36">
        <v>14.25</v>
      </c>
      <c r="P1433" s="36">
        <v>0</v>
      </c>
      <c r="Q1433" s="36">
        <v>0</v>
      </c>
      <c r="R1433" s="36" t="s">
        <v>458</v>
      </c>
      <c r="S1433" s="36" t="s">
        <v>1132</v>
      </c>
      <c r="T1433" s="36" t="s">
        <v>701</v>
      </c>
      <c r="U1433" s="36" t="s">
        <v>520</v>
      </c>
      <c r="V1433" s="38" t="s">
        <v>2444</v>
      </c>
      <c r="W1433" s="38">
        <v>45733</v>
      </c>
      <c r="X1433" s="38">
        <v>46150</v>
      </c>
      <c r="Y1433" s="38"/>
      <c r="Z1433" s="36" t="s">
        <v>6524</v>
      </c>
      <c r="AA1433" s="36" t="s">
        <v>462</v>
      </c>
      <c r="AB1433" s="36"/>
      <c r="AC1433" s="36"/>
      <c r="AD1433" s="36"/>
      <c r="AE1433" s="36">
        <v>111202</v>
      </c>
      <c r="AF1433" s="36">
        <v>110122</v>
      </c>
      <c r="AG1433" s="36"/>
    </row>
    <row r="1434" spans="1:33" ht="52.5" customHeight="1" x14ac:dyDescent="0.25">
      <c r="A1434" s="36">
        <v>110120</v>
      </c>
      <c r="B1434" s="36" t="s">
        <v>6525</v>
      </c>
      <c r="C1434" s="36" t="s">
        <v>6526</v>
      </c>
      <c r="D1434" s="36"/>
      <c r="E1434" s="36" t="s">
        <v>1326</v>
      </c>
      <c r="F1434" s="36" t="s">
        <v>2357</v>
      </c>
      <c r="G1434" s="36" t="s">
        <v>440</v>
      </c>
      <c r="H1434" s="36"/>
      <c r="I1434" s="36" t="s">
        <v>473</v>
      </c>
      <c r="J1434" s="36" t="s">
        <v>687</v>
      </c>
      <c r="K1434" s="36"/>
      <c r="L1434" s="38">
        <v>48197</v>
      </c>
      <c r="M1434" s="38"/>
      <c r="N1434" s="36">
        <v>345</v>
      </c>
      <c r="O1434" s="36">
        <v>6.3</v>
      </c>
      <c r="P1434" s="36">
        <v>0</v>
      </c>
      <c r="Q1434" s="36">
        <v>0</v>
      </c>
      <c r="R1434" s="36" t="s">
        <v>458</v>
      </c>
      <c r="S1434" s="36" t="s">
        <v>1132</v>
      </c>
      <c r="T1434" s="36" t="s">
        <v>1132</v>
      </c>
      <c r="U1434" s="36" t="s">
        <v>520</v>
      </c>
      <c r="V1434" s="38" t="s">
        <v>2444</v>
      </c>
      <c r="W1434" s="38">
        <v>45733</v>
      </c>
      <c r="X1434" s="38">
        <v>46150</v>
      </c>
      <c r="Y1434" s="38"/>
      <c r="Z1434" s="36" t="s">
        <v>6527</v>
      </c>
      <c r="AA1434" s="36" t="s">
        <v>462</v>
      </c>
      <c r="AB1434" s="36"/>
      <c r="AC1434" s="36"/>
      <c r="AD1434" s="36"/>
      <c r="AE1434" s="36">
        <v>111201</v>
      </c>
      <c r="AF1434" s="36">
        <v>110120</v>
      </c>
      <c r="AG1434" s="36"/>
    </row>
    <row r="1435" spans="1:33" ht="52.5" customHeight="1" x14ac:dyDescent="0.25">
      <c r="A1435" s="36">
        <v>110272</v>
      </c>
      <c r="B1435" s="36" t="s">
        <v>6528</v>
      </c>
      <c r="C1435" s="36" t="s">
        <v>6529</v>
      </c>
      <c r="D1435" s="36"/>
      <c r="E1435" s="36" t="s">
        <v>6530</v>
      </c>
      <c r="F1435" s="36"/>
      <c r="G1435" s="36" t="s">
        <v>496</v>
      </c>
      <c r="H1435" s="36"/>
      <c r="I1435" s="36" t="s">
        <v>473</v>
      </c>
      <c r="J1435" s="36" t="s">
        <v>3346</v>
      </c>
      <c r="K1435" s="36"/>
      <c r="L1435" s="38">
        <v>48213</v>
      </c>
      <c r="M1435" s="38"/>
      <c r="N1435" s="36">
        <v>138</v>
      </c>
      <c r="O1435" s="36">
        <v>0</v>
      </c>
      <c r="P1435" s="36">
        <v>0</v>
      </c>
      <c r="Q1435" s="36">
        <v>0</v>
      </c>
      <c r="R1435" s="36" t="s">
        <v>458</v>
      </c>
      <c r="S1435" s="36" t="s">
        <v>6531</v>
      </c>
      <c r="T1435" s="36"/>
      <c r="U1435" s="36" t="s">
        <v>460</v>
      </c>
      <c r="V1435" s="38"/>
      <c r="W1435" s="38"/>
      <c r="X1435" s="38"/>
      <c r="Y1435" s="38"/>
      <c r="Z1435" s="36"/>
      <c r="AA1435" s="36" t="s">
        <v>462</v>
      </c>
      <c r="AB1435" s="36"/>
      <c r="AC1435" s="36"/>
      <c r="AD1435" s="36"/>
      <c r="AE1435" s="36">
        <v>110273</v>
      </c>
      <c r="AF1435" s="36">
        <v>110272</v>
      </c>
      <c r="AG1435" s="36"/>
    </row>
    <row r="1436" spans="1:33" ht="52.5" customHeight="1" x14ac:dyDescent="0.25">
      <c r="A1436" s="36">
        <v>110223</v>
      </c>
      <c r="B1436" s="36" t="s">
        <v>6532</v>
      </c>
      <c r="C1436" s="36" t="s">
        <v>6533</v>
      </c>
      <c r="D1436" s="36"/>
      <c r="E1436" s="36" t="s">
        <v>6094</v>
      </c>
      <c r="F1436" s="36" t="s">
        <v>6534</v>
      </c>
      <c r="G1436" s="36" t="s">
        <v>496</v>
      </c>
      <c r="H1436" s="36"/>
      <c r="I1436" s="36" t="s">
        <v>1619</v>
      </c>
      <c r="J1436" s="36" t="s">
        <v>1620</v>
      </c>
      <c r="K1436" s="36"/>
      <c r="L1436" s="38">
        <v>48213</v>
      </c>
      <c r="M1436" s="38"/>
      <c r="N1436" s="36">
        <v>345</v>
      </c>
      <c r="O1436" s="36">
        <v>90</v>
      </c>
      <c r="P1436" s="36">
        <v>0</v>
      </c>
      <c r="Q1436" s="36">
        <v>0</v>
      </c>
      <c r="R1436" s="36" t="s">
        <v>458</v>
      </c>
      <c r="S1436" s="36" t="s">
        <v>1021</v>
      </c>
      <c r="T1436" s="36" t="s">
        <v>955</v>
      </c>
      <c r="U1436" s="36" t="s">
        <v>520</v>
      </c>
      <c r="V1436" s="38"/>
      <c r="W1436" s="38"/>
      <c r="X1436" s="38"/>
      <c r="Y1436" s="38"/>
      <c r="Z1436" s="36" t="s">
        <v>6535</v>
      </c>
      <c r="AA1436" s="36" t="s">
        <v>478</v>
      </c>
      <c r="AB1436" s="36" t="s">
        <v>478</v>
      </c>
      <c r="AC1436" s="36"/>
      <c r="AD1436" s="36"/>
      <c r="AE1436" s="36">
        <v>110224</v>
      </c>
      <c r="AF1436" s="36">
        <v>110223</v>
      </c>
      <c r="AG1436" s="36"/>
    </row>
    <row r="1437" spans="1:33" ht="52.5" customHeight="1" x14ac:dyDescent="0.25">
      <c r="A1437" s="36">
        <v>109910</v>
      </c>
      <c r="B1437" s="36" t="s">
        <v>6536</v>
      </c>
      <c r="C1437" s="36" t="s">
        <v>6537</v>
      </c>
      <c r="D1437" s="36"/>
      <c r="E1437" s="36" t="s">
        <v>3132</v>
      </c>
      <c r="F1437" s="36" t="s">
        <v>6538</v>
      </c>
      <c r="G1437" s="36" t="s">
        <v>496</v>
      </c>
      <c r="H1437" s="36"/>
      <c r="I1437" s="36" t="s">
        <v>473</v>
      </c>
      <c r="J1437" s="36" t="s">
        <v>474</v>
      </c>
      <c r="K1437" s="36"/>
      <c r="L1437" s="38">
        <v>48213</v>
      </c>
      <c r="M1437" s="38"/>
      <c r="N1437" s="36">
        <v>138</v>
      </c>
      <c r="O1437" s="36">
        <v>0</v>
      </c>
      <c r="P1437" s="36">
        <v>8.6999999999999993</v>
      </c>
      <c r="Q1437" s="36">
        <v>0</v>
      </c>
      <c r="R1437" s="36" t="s">
        <v>458</v>
      </c>
      <c r="S1437" s="36" t="s">
        <v>3135</v>
      </c>
      <c r="T1437" s="36" t="s">
        <v>3135</v>
      </c>
      <c r="U1437" s="36" t="s">
        <v>460</v>
      </c>
      <c r="V1437" s="38"/>
      <c r="W1437" s="38"/>
      <c r="X1437" s="38"/>
      <c r="Y1437" s="38"/>
      <c r="Z1437" s="36"/>
      <c r="AA1437" s="36" t="s">
        <v>462</v>
      </c>
      <c r="AB1437" s="36"/>
      <c r="AC1437" s="36"/>
      <c r="AD1437" s="36"/>
      <c r="AE1437" s="36">
        <v>109911</v>
      </c>
      <c r="AF1437" s="36">
        <v>109910</v>
      </c>
      <c r="AG1437" s="36"/>
    </row>
    <row r="1438" spans="1:33" ht="52.5" customHeight="1" x14ac:dyDescent="0.25">
      <c r="A1438" s="36">
        <v>110225</v>
      </c>
      <c r="B1438" s="36" t="s">
        <v>6539</v>
      </c>
      <c r="C1438" s="36" t="s">
        <v>6540</v>
      </c>
      <c r="D1438" s="36"/>
      <c r="E1438" s="36" t="s">
        <v>6541</v>
      </c>
      <c r="F1438" s="36"/>
      <c r="G1438" s="36" t="s">
        <v>496</v>
      </c>
      <c r="H1438" s="36"/>
      <c r="I1438" s="36" t="s">
        <v>473</v>
      </c>
      <c r="J1438" s="36" t="s">
        <v>3346</v>
      </c>
      <c r="K1438" s="36"/>
      <c r="L1438" s="38">
        <v>48213</v>
      </c>
      <c r="M1438" s="38"/>
      <c r="N1438" s="36">
        <v>138</v>
      </c>
      <c r="O1438" s="36">
        <v>0</v>
      </c>
      <c r="P1438" s="36">
        <v>0</v>
      </c>
      <c r="Q1438" s="36">
        <v>0</v>
      </c>
      <c r="R1438" s="36" t="s">
        <v>458</v>
      </c>
      <c r="S1438" s="36" t="s">
        <v>3135</v>
      </c>
      <c r="T1438" s="36"/>
      <c r="U1438" s="36" t="s">
        <v>460</v>
      </c>
      <c r="V1438" s="38"/>
      <c r="W1438" s="38"/>
      <c r="X1438" s="38"/>
      <c r="Y1438" s="38"/>
      <c r="Z1438" s="36"/>
      <c r="AA1438" s="36" t="s">
        <v>462</v>
      </c>
      <c r="AB1438" s="36"/>
      <c r="AC1438" s="36"/>
      <c r="AD1438" s="36"/>
      <c r="AE1438" s="36">
        <v>110226</v>
      </c>
      <c r="AF1438" s="36">
        <v>110225</v>
      </c>
      <c r="AG1438" s="36"/>
    </row>
    <row r="1439" spans="1:33" ht="52.5" customHeight="1" x14ac:dyDescent="0.25">
      <c r="A1439" s="36">
        <v>109884</v>
      </c>
      <c r="B1439" s="36" t="s">
        <v>6542</v>
      </c>
      <c r="C1439" s="36" t="s">
        <v>6543</v>
      </c>
      <c r="D1439" s="36"/>
      <c r="E1439" s="36" t="s">
        <v>5063</v>
      </c>
      <c r="F1439" s="36" t="s">
        <v>6544</v>
      </c>
      <c r="G1439" s="36" t="s">
        <v>496</v>
      </c>
      <c r="H1439" s="36"/>
      <c r="I1439" s="36" t="s">
        <v>473</v>
      </c>
      <c r="J1439" s="36" t="s">
        <v>474</v>
      </c>
      <c r="K1439" s="36"/>
      <c r="L1439" s="38">
        <v>48213</v>
      </c>
      <c r="M1439" s="38"/>
      <c r="N1439" s="36">
        <v>138</v>
      </c>
      <c r="O1439" s="36">
        <v>1.6</v>
      </c>
      <c r="P1439" s="36">
        <v>0</v>
      </c>
      <c r="Q1439" s="36">
        <v>0</v>
      </c>
      <c r="R1439" s="36" t="s">
        <v>458</v>
      </c>
      <c r="S1439" s="36" t="s">
        <v>4912</v>
      </c>
      <c r="T1439" s="36" t="s">
        <v>4912</v>
      </c>
      <c r="U1439" s="36" t="s">
        <v>460</v>
      </c>
      <c r="V1439" s="38"/>
      <c r="W1439" s="38"/>
      <c r="X1439" s="38"/>
      <c r="Y1439" s="38"/>
      <c r="Z1439" s="36"/>
      <c r="AA1439" s="36" t="s">
        <v>462</v>
      </c>
      <c r="AB1439" s="36"/>
      <c r="AC1439" s="36"/>
      <c r="AD1439" s="36"/>
      <c r="AE1439" s="36">
        <v>109885</v>
      </c>
      <c r="AF1439" s="36">
        <v>109884</v>
      </c>
      <c r="AG1439" s="36"/>
    </row>
    <row r="1440" spans="1:33" ht="52.5" customHeight="1" x14ac:dyDescent="0.25">
      <c r="A1440" s="36">
        <v>109912</v>
      </c>
      <c r="B1440" s="36" t="s">
        <v>6545</v>
      </c>
      <c r="C1440" s="36" t="s">
        <v>6546</v>
      </c>
      <c r="D1440" s="36"/>
      <c r="E1440" s="36" t="s">
        <v>3132</v>
      </c>
      <c r="F1440" s="36" t="s">
        <v>6547</v>
      </c>
      <c r="G1440" s="36" t="s">
        <v>496</v>
      </c>
      <c r="H1440" s="36"/>
      <c r="I1440" s="36" t="s">
        <v>473</v>
      </c>
      <c r="J1440" s="36" t="s">
        <v>474</v>
      </c>
      <c r="K1440" s="36"/>
      <c r="L1440" s="38">
        <v>48213</v>
      </c>
      <c r="M1440" s="38"/>
      <c r="N1440" s="36">
        <v>138</v>
      </c>
      <c r="O1440" s="36">
        <v>0</v>
      </c>
      <c r="P1440" s="36">
        <v>31</v>
      </c>
      <c r="Q1440" s="36">
        <v>0</v>
      </c>
      <c r="R1440" s="36" t="s">
        <v>458</v>
      </c>
      <c r="S1440" s="36" t="s">
        <v>3135</v>
      </c>
      <c r="T1440" s="36" t="s">
        <v>6531</v>
      </c>
      <c r="U1440" s="36" t="s">
        <v>460</v>
      </c>
      <c r="V1440" s="38"/>
      <c r="W1440" s="38"/>
      <c r="X1440" s="38"/>
      <c r="Y1440" s="38"/>
      <c r="Z1440" s="36"/>
      <c r="AA1440" s="36" t="s">
        <v>462</v>
      </c>
      <c r="AB1440" s="36"/>
      <c r="AC1440" s="36"/>
      <c r="AD1440" s="36"/>
      <c r="AE1440" s="36">
        <v>109913</v>
      </c>
      <c r="AF1440" s="36">
        <v>109912</v>
      </c>
      <c r="AG1440" s="36"/>
    </row>
    <row r="1441" spans="1:33" ht="52.5" customHeight="1" x14ac:dyDescent="0.25">
      <c r="A1441" s="36" t="s">
        <v>6548</v>
      </c>
      <c r="B1441" s="36" t="s">
        <v>6549</v>
      </c>
      <c r="C1441" s="36" t="s">
        <v>6550</v>
      </c>
      <c r="D1441" s="36"/>
      <c r="E1441" s="36" t="s">
        <v>6551</v>
      </c>
      <c r="F1441" s="36" t="s">
        <v>6552</v>
      </c>
      <c r="G1441" s="36" t="s">
        <v>440</v>
      </c>
      <c r="H1441" s="36"/>
      <c r="I1441" s="36" t="s">
        <v>57</v>
      </c>
      <c r="J1441" s="36" t="s">
        <v>466</v>
      </c>
      <c r="K1441" s="36"/>
      <c r="L1441" s="38">
        <v>48213</v>
      </c>
      <c r="M1441" s="38"/>
      <c r="N1441" s="36">
        <v>345</v>
      </c>
      <c r="O1441" s="36">
        <v>0</v>
      </c>
      <c r="P1441" s="36">
        <v>0</v>
      </c>
      <c r="Q1441" s="36">
        <v>0</v>
      </c>
      <c r="R1441" s="36" t="s">
        <v>458</v>
      </c>
      <c r="S1441" s="36" t="s">
        <v>1429</v>
      </c>
      <c r="T1441" s="36" t="s">
        <v>1429</v>
      </c>
      <c r="U1441" s="36" t="s">
        <v>520</v>
      </c>
      <c r="V1441" s="38" t="s">
        <v>6160</v>
      </c>
      <c r="W1441" s="38">
        <v>45849</v>
      </c>
      <c r="X1441" s="38">
        <v>45973</v>
      </c>
      <c r="Y1441" s="38">
        <v>46022</v>
      </c>
      <c r="Z1441" s="36" t="s">
        <v>6553</v>
      </c>
      <c r="AA1441" s="36" t="s">
        <v>462</v>
      </c>
      <c r="AB1441" s="36" t="s">
        <v>478</v>
      </c>
      <c r="AC1441" s="36"/>
      <c r="AD1441" s="36"/>
      <c r="AE1441" s="36">
        <v>116024</v>
      </c>
      <c r="AF1441" s="36">
        <v>103797</v>
      </c>
      <c r="AG1441" s="36"/>
    </row>
    <row r="1442" spans="1:33" ht="52.5" customHeight="1" x14ac:dyDescent="0.25">
      <c r="A1442" s="36">
        <v>50898</v>
      </c>
      <c r="B1442" s="36" t="s">
        <v>6554</v>
      </c>
      <c r="C1442" s="36" t="s">
        <v>6555</v>
      </c>
      <c r="D1442" s="36" t="s">
        <v>750</v>
      </c>
      <c r="E1442" s="36" t="s">
        <v>2970</v>
      </c>
      <c r="F1442" s="36" t="s">
        <v>6556</v>
      </c>
      <c r="G1442" s="36" t="s">
        <v>440</v>
      </c>
      <c r="H1442" s="36" t="s">
        <v>6557</v>
      </c>
      <c r="I1442" s="36" t="s">
        <v>511</v>
      </c>
      <c r="J1442" s="36" t="s">
        <v>2977</v>
      </c>
      <c r="K1442" s="36">
        <v>2793</v>
      </c>
      <c r="L1442" s="38">
        <v>48213</v>
      </c>
      <c r="M1442" s="38"/>
      <c r="N1442" s="36">
        <v>69</v>
      </c>
      <c r="O1442" s="36">
        <v>0</v>
      </c>
      <c r="P1442" s="36">
        <v>22.26</v>
      </c>
      <c r="Q1442" s="36">
        <v>0</v>
      </c>
      <c r="R1442" s="36" t="s">
        <v>458</v>
      </c>
      <c r="S1442" s="36" t="s">
        <v>1744</v>
      </c>
      <c r="T1442" s="36" t="s">
        <v>2578</v>
      </c>
      <c r="U1442" s="36" t="s">
        <v>460</v>
      </c>
      <c r="V1442" s="38" t="s">
        <v>6558</v>
      </c>
      <c r="W1442" s="38"/>
      <c r="X1442" s="38"/>
      <c r="Y1442" s="38"/>
      <c r="Z1442" s="36" t="s">
        <v>6559</v>
      </c>
      <c r="AA1442" s="36" t="s">
        <v>462</v>
      </c>
      <c r="AB1442" s="36" t="s">
        <v>478</v>
      </c>
      <c r="AC1442" s="36"/>
      <c r="AD1442" s="36"/>
      <c r="AE1442" s="36">
        <v>50899</v>
      </c>
      <c r="AF1442" s="36">
        <v>50898</v>
      </c>
      <c r="AG1442" s="36"/>
    </row>
    <row r="1443" spans="1:33" ht="52.5" customHeight="1" x14ac:dyDescent="0.25">
      <c r="A1443" s="36">
        <v>73001</v>
      </c>
      <c r="B1443" s="36" t="s">
        <v>6560</v>
      </c>
      <c r="C1443" s="36" t="s">
        <v>6561</v>
      </c>
      <c r="D1443" s="36"/>
      <c r="E1443" s="36" t="s">
        <v>6562</v>
      </c>
      <c r="F1443" s="36" t="s">
        <v>6563</v>
      </c>
      <c r="G1443" s="36" t="s">
        <v>440</v>
      </c>
      <c r="H1443" s="36"/>
      <c r="I1443" s="36" t="s">
        <v>511</v>
      </c>
      <c r="J1443" s="36" t="s">
        <v>5792</v>
      </c>
      <c r="K1443" s="36"/>
      <c r="L1443" s="38">
        <v>48213</v>
      </c>
      <c r="M1443" s="38"/>
      <c r="N1443" s="36">
        <v>69</v>
      </c>
      <c r="O1443" s="36">
        <v>0</v>
      </c>
      <c r="P1443" s="36">
        <v>13.92</v>
      </c>
      <c r="Q1443" s="36">
        <v>0</v>
      </c>
      <c r="R1443" s="36" t="s">
        <v>458</v>
      </c>
      <c r="S1443" s="36" t="s">
        <v>1687</v>
      </c>
      <c r="T1443" s="36" t="s">
        <v>1687</v>
      </c>
      <c r="U1443" s="36" t="s">
        <v>460</v>
      </c>
      <c r="V1443" s="38"/>
      <c r="W1443" s="38"/>
      <c r="X1443" s="38"/>
      <c r="Y1443" s="38"/>
      <c r="Z1443" s="36" t="s">
        <v>6564</v>
      </c>
      <c r="AA1443" s="36" t="s">
        <v>462</v>
      </c>
      <c r="AB1443" s="36" t="s">
        <v>478</v>
      </c>
      <c r="AC1443" s="36"/>
      <c r="AD1443" s="36"/>
      <c r="AE1443" s="36">
        <v>73002</v>
      </c>
      <c r="AF1443" s="36">
        <v>73001</v>
      </c>
      <c r="AG1443" s="36"/>
    </row>
    <row r="1444" spans="1:33" ht="52.5" customHeight="1" x14ac:dyDescent="0.25">
      <c r="A1444" s="36">
        <v>110088</v>
      </c>
      <c r="B1444" s="36" t="s">
        <v>6565</v>
      </c>
      <c r="C1444" s="36" t="s">
        <v>6566</v>
      </c>
      <c r="D1444" s="36"/>
      <c r="E1444" s="36" t="s">
        <v>6567</v>
      </c>
      <c r="F1444" s="36"/>
      <c r="G1444" s="36" t="s">
        <v>496</v>
      </c>
      <c r="H1444" s="36"/>
      <c r="I1444" s="36" t="s">
        <v>473</v>
      </c>
      <c r="J1444" s="36" t="s">
        <v>1003</v>
      </c>
      <c r="K1444" s="36"/>
      <c r="L1444" s="38">
        <v>48213</v>
      </c>
      <c r="M1444" s="38"/>
      <c r="N1444" s="36">
        <v>69</v>
      </c>
      <c r="O1444" s="36">
        <v>0</v>
      </c>
      <c r="P1444" s="36">
        <v>0</v>
      </c>
      <c r="Q1444" s="36">
        <v>0</v>
      </c>
      <c r="R1444" s="36" t="s">
        <v>458</v>
      </c>
      <c r="S1444" s="36" t="s">
        <v>6531</v>
      </c>
      <c r="T1444" s="36"/>
      <c r="U1444" s="36" t="s">
        <v>460</v>
      </c>
      <c r="V1444" s="38"/>
      <c r="W1444" s="38"/>
      <c r="X1444" s="38"/>
      <c r="Y1444" s="38"/>
      <c r="Z1444" s="36"/>
      <c r="AA1444" s="36" t="s">
        <v>462</v>
      </c>
      <c r="AB1444" s="36"/>
      <c r="AC1444" s="36"/>
      <c r="AD1444" s="36"/>
      <c r="AE1444" s="36">
        <v>110089</v>
      </c>
      <c r="AF1444" s="36">
        <v>110088</v>
      </c>
      <c r="AG1444" s="36"/>
    </row>
    <row r="1445" spans="1:33" ht="52.5" customHeight="1" x14ac:dyDescent="0.25">
      <c r="A1445" s="36" t="s">
        <v>6568</v>
      </c>
      <c r="B1445" s="36" t="s">
        <v>6549</v>
      </c>
      <c r="C1445" s="36" t="s">
        <v>6569</v>
      </c>
      <c r="D1445" s="36"/>
      <c r="E1445" s="36" t="s">
        <v>6551</v>
      </c>
      <c r="F1445" s="36"/>
      <c r="G1445" s="36" t="s">
        <v>440</v>
      </c>
      <c r="H1445" s="36"/>
      <c r="I1445" s="36" t="s">
        <v>57</v>
      </c>
      <c r="J1445" s="36" t="s">
        <v>466</v>
      </c>
      <c r="K1445" s="36"/>
      <c r="L1445" s="38">
        <v>48213.000694444447</v>
      </c>
      <c r="M1445" s="38"/>
      <c r="N1445" s="36">
        <v>765</v>
      </c>
      <c r="O1445" s="36">
        <v>0</v>
      </c>
      <c r="P1445" s="36">
        <v>0</v>
      </c>
      <c r="Q1445" s="36">
        <v>2250</v>
      </c>
      <c r="R1445" s="36" t="s">
        <v>458</v>
      </c>
      <c r="S1445" s="36" t="s">
        <v>1429</v>
      </c>
      <c r="T1445" s="36" t="s">
        <v>1429</v>
      </c>
      <c r="U1445" s="36" t="s">
        <v>520</v>
      </c>
      <c r="V1445" s="38" t="s">
        <v>6160</v>
      </c>
      <c r="W1445" s="38">
        <v>45849</v>
      </c>
      <c r="X1445" s="38">
        <v>45973</v>
      </c>
      <c r="Y1445" s="38">
        <v>46022</v>
      </c>
      <c r="Z1445" s="36" t="s">
        <v>6570</v>
      </c>
      <c r="AA1445" s="36" t="s">
        <v>462</v>
      </c>
      <c r="AB1445" s="36" t="s">
        <v>478</v>
      </c>
      <c r="AC1445" s="36"/>
      <c r="AD1445" s="36"/>
      <c r="AE1445" s="36">
        <v>116025</v>
      </c>
      <c r="AF1445" s="36">
        <v>103797</v>
      </c>
      <c r="AG1445" s="36"/>
    </row>
    <row r="1446" spans="1:33" ht="52.5" customHeight="1" x14ac:dyDescent="0.25">
      <c r="A1446" s="36" t="s">
        <v>6571</v>
      </c>
      <c r="B1446" s="36" t="s">
        <v>6549</v>
      </c>
      <c r="C1446" s="36" t="s">
        <v>6572</v>
      </c>
      <c r="D1446" s="36"/>
      <c r="E1446" s="36" t="s">
        <v>6551</v>
      </c>
      <c r="F1446" s="36" t="s">
        <v>6573</v>
      </c>
      <c r="G1446" s="36" t="s">
        <v>440</v>
      </c>
      <c r="H1446" s="36"/>
      <c r="I1446" s="36" t="s">
        <v>57</v>
      </c>
      <c r="J1446" s="36" t="s">
        <v>466</v>
      </c>
      <c r="K1446" s="36"/>
      <c r="L1446" s="38">
        <v>48213.001388888886</v>
      </c>
      <c r="M1446" s="38"/>
      <c r="N1446" s="36">
        <v>345</v>
      </c>
      <c r="O1446" s="36">
        <v>0</v>
      </c>
      <c r="P1446" s="36">
        <v>0</v>
      </c>
      <c r="Q1446" s="36">
        <v>0</v>
      </c>
      <c r="R1446" s="36" t="s">
        <v>458</v>
      </c>
      <c r="S1446" s="36" t="s">
        <v>1429</v>
      </c>
      <c r="T1446" s="36" t="s">
        <v>1429</v>
      </c>
      <c r="U1446" s="36" t="s">
        <v>520</v>
      </c>
      <c r="V1446" s="38" t="s">
        <v>6160</v>
      </c>
      <c r="W1446" s="38">
        <v>45849</v>
      </c>
      <c r="X1446" s="38">
        <v>45973</v>
      </c>
      <c r="Y1446" s="38">
        <v>46022</v>
      </c>
      <c r="Z1446" s="36" t="s">
        <v>6574</v>
      </c>
      <c r="AA1446" s="36" t="s">
        <v>462</v>
      </c>
      <c r="AB1446" s="36" t="s">
        <v>478</v>
      </c>
      <c r="AC1446" s="36"/>
      <c r="AD1446" s="36"/>
      <c r="AE1446" s="36">
        <v>116026</v>
      </c>
      <c r="AF1446" s="36">
        <v>103797</v>
      </c>
      <c r="AG1446" s="36"/>
    </row>
    <row r="1447" spans="1:33" ht="52.5" customHeight="1" x14ac:dyDescent="0.25">
      <c r="A1447" s="36" t="s">
        <v>6575</v>
      </c>
      <c r="B1447" s="36" t="s">
        <v>6549</v>
      </c>
      <c r="C1447" s="36" t="s">
        <v>6576</v>
      </c>
      <c r="D1447" s="36"/>
      <c r="E1447" s="36" t="s">
        <v>6551</v>
      </c>
      <c r="F1447" s="36"/>
      <c r="G1447" s="36" t="s">
        <v>440</v>
      </c>
      <c r="H1447" s="36"/>
      <c r="I1447" s="36" t="s">
        <v>57</v>
      </c>
      <c r="J1447" s="36" t="s">
        <v>466</v>
      </c>
      <c r="K1447" s="36"/>
      <c r="L1447" s="38">
        <v>48213.002083333333</v>
      </c>
      <c r="M1447" s="38"/>
      <c r="N1447" s="36">
        <v>765</v>
      </c>
      <c r="O1447" s="36">
        <v>0</v>
      </c>
      <c r="P1447" s="36">
        <v>0</v>
      </c>
      <c r="Q1447" s="36">
        <v>2250</v>
      </c>
      <c r="R1447" s="36" t="s">
        <v>458</v>
      </c>
      <c r="S1447" s="36" t="s">
        <v>1429</v>
      </c>
      <c r="T1447" s="36" t="s">
        <v>1429</v>
      </c>
      <c r="U1447" s="36" t="s">
        <v>520</v>
      </c>
      <c r="V1447" s="38" t="s">
        <v>6160</v>
      </c>
      <c r="W1447" s="38">
        <v>45849</v>
      </c>
      <c r="X1447" s="38">
        <v>45973</v>
      </c>
      <c r="Y1447" s="38">
        <v>46022</v>
      </c>
      <c r="Z1447" s="36" t="s">
        <v>6577</v>
      </c>
      <c r="AA1447" s="36" t="s">
        <v>462</v>
      </c>
      <c r="AB1447" s="36" t="s">
        <v>478</v>
      </c>
      <c r="AC1447" s="36"/>
      <c r="AD1447" s="36"/>
      <c r="AE1447" s="36">
        <v>116027</v>
      </c>
      <c r="AF1447" s="36">
        <v>103797</v>
      </c>
      <c r="AG1447" s="36"/>
    </row>
    <row r="1448" spans="1:33" ht="52.5" customHeight="1" x14ac:dyDescent="0.25">
      <c r="A1448" s="36" t="s">
        <v>6578</v>
      </c>
      <c r="B1448" s="36" t="s">
        <v>6549</v>
      </c>
      <c r="C1448" s="36" t="s">
        <v>6579</v>
      </c>
      <c r="D1448" s="36"/>
      <c r="E1448" s="36" t="s">
        <v>6551</v>
      </c>
      <c r="F1448" s="36" t="s">
        <v>6573</v>
      </c>
      <c r="G1448" s="36" t="s">
        <v>440</v>
      </c>
      <c r="H1448" s="36"/>
      <c r="I1448" s="36" t="s">
        <v>57</v>
      </c>
      <c r="J1448" s="36" t="s">
        <v>466</v>
      </c>
      <c r="K1448" s="36"/>
      <c r="L1448" s="38">
        <v>48213.00277777778</v>
      </c>
      <c r="M1448" s="38"/>
      <c r="N1448" s="36">
        <v>765</v>
      </c>
      <c r="O1448" s="36">
        <v>0</v>
      </c>
      <c r="P1448" s="36">
        <v>0</v>
      </c>
      <c r="Q1448" s="36">
        <v>2400</v>
      </c>
      <c r="R1448" s="36" t="s">
        <v>458</v>
      </c>
      <c r="S1448" s="36" t="s">
        <v>1429</v>
      </c>
      <c r="T1448" s="36" t="s">
        <v>1429</v>
      </c>
      <c r="U1448" s="36" t="s">
        <v>520</v>
      </c>
      <c r="V1448" s="38" t="s">
        <v>6160</v>
      </c>
      <c r="W1448" s="38">
        <v>45849</v>
      </c>
      <c r="X1448" s="38">
        <v>45973</v>
      </c>
      <c r="Y1448" s="38">
        <v>46022</v>
      </c>
      <c r="Z1448" s="36" t="s">
        <v>6580</v>
      </c>
      <c r="AA1448" s="36" t="s">
        <v>462</v>
      </c>
      <c r="AB1448" s="36" t="s">
        <v>478</v>
      </c>
      <c r="AC1448" s="36"/>
      <c r="AD1448" s="36"/>
      <c r="AE1448" s="36">
        <v>116028</v>
      </c>
      <c r="AF1448" s="36">
        <v>103797</v>
      </c>
      <c r="AG1448" s="36"/>
    </row>
    <row r="1449" spans="1:33" ht="52.5" customHeight="1" x14ac:dyDescent="0.25">
      <c r="A1449" s="36" t="s">
        <v>6581</v>
      </c>
      <c r="B1449" s="36" t="s">
        <v>6549</v>
      </c>
      <c r="C1449" s="36" t="s">
        <v>6582</v>
      </c>
      <c r="D1449" s="36"/>
      <c r="E1449" s="36" t="s">
        <v>6551</v>
      </c>
      <c r="F1449" s="36" t="s">
        <v>6552</v>
      </c>
      <c r="G1449" s="36" t="s">
        <v>440</v>
      </c>
      <c r="H1449" s="36"/>
      <c r="I1449" s="36" t="s">
        <v>57</v>
      </c>
      <c r="J1449" s="36" t="s">
        <v>466</v>
      </c>
      <c r="K1449" s="36"/>
      <c r="L1449" s="38">
        <v>48213.003472222219</v>
      </c>
      <c r="M1449" s="38"/>
      <c r="N1449" s="36">
        <v>345</v>
      </c>
      <c r="O1449" s="36">
        <v>4</v>
      </c>
      <c r="P1449" s="36">
        <v>0</v>
      </c>
      <c r="Q1449" s="36">
        <v>0</v>
      </c>
      <c r="R1449" s="36" t="s">
        <v>458</v>
      </c>
      <c r="S1449" s="36" t="s">
        <v>1429</v>
      </c>
      <c r="T1449" s="36" t="s">
        <v>1429</v>
      </c>
      <c r="U1449" s="36" t="s">
        <v>520</v>
      </c>
      <c r="V1449" s="38" t="s">
        <v>6160</v>
      </c>
      <c r="W1449" s="38">
        <v>45849</v>
      </c>
      <c r="X1449" s="38">
        <v>45973</v>
      </c>
      <c r="Y1449" s="38">
        <v>46022</v>
      </c>
      <c r="Z1449" s="36" t="s">
        <v>6583</v>
      </c>
      <c r="AA1449" s="36" t="s">
        <v>462</v>
      </c>
      <c r="AB1449" s="36" t="s">
        <v>478</v>
      </c>
      <c r="AC1449" s="36"/>
      <c r="AD1449" s="36"/>
      <c r="AE1449" s="36">
        <v>116029</v>
      </c>
      <c r="AF1449" s="36">
        <v>103797</v>
      </c>
      <c r="AG1449" s="36"/>
    </row>
    <row r="1450" spans="1:33" ht="52.5" customHeight="1" x14ac:dyDescent="0.25">
      <c r="A1450" s="36" t="s">
        <v>6584</v>
      </c>
      <c r="B1450" s="36" t="s">
        <v>6549</v>
      </c>
      <c r="C1450" s="36" t="s">
        <v>6585</v>
      </c>
      <c r="D1450" s="36"/>
      <c r="E1450" s="36" t="s">
        <v>6551</v>
      </c>
      <c r="F1450" s="36" t="s">
        <v>6500</v>
      </c>
      <c r="G1450" s="36" t="s">
        <v>440</v>
      </c>
      <c r="H1450" s="36"/>
      <c r="I1450" s="36" t="s">
        <v>57</v>
      </c>
      <c r="J1450" s="36" t="s">
        <v>466</v>
      </c>
      <c r="K1450" s="36"/>
      <c r="L1450" s="38">
        <v>48213.004166666666</v>
      </c>
      <c r="M1450" s="38"/>
      <c r="N1450" s="36">
        <v>765</v>
      </c>
      <c r="O1450" s="36">
        <v>142.80000000000001</v>
      </c>
      <c r="P1450" s="36">
        <v>0</v>
      </c>
      <c r="Q1450" s="36">
        <v>0</v>
      </c>
      <c r="R1450" s="36" t="s">
        <v>458</v>
      </c>
      <c r="S1450" s="36" t="s">
        <v>1429</v>
      </c>
      <c r="T1450" s="36" t="s">
        <v>576</v>
      </c>
      <c r="U1450" s="36" t="s">
        <v>520</v>
      </c>
      <c r="V1450" s="38" t="s">
        <v>6160</v>
      </c>
      <c r="W1450" s="38">
        <v>45849</v>
      </c>
      <c r="X1450" s="38">
        <v>45973</v>
      </c>
      <c r="Y1450" s="38">
        <v>46022</v>
      </c>
      <c r="Z1450" s="36" t="s">
        <v>6586</v>
      </c>
      <c r="AA1450" s="36" t="s">
        <v>462</v>
      </c>
      <c r="AB1450" s="36" t="s">
        <v>478</v>
      </c>
      <c r="AC1450" s="36"/>
      <c r="AD1450" s="36"/>
      <c r="AE1450" s="36">
        <v>116030</v>
      </c>
      <c r="AF1450" s="36">
        <v>103797</v>
      </c>
      <c r="AG1450" s="36"/>
    </row>
    <row r="1451" spans="1:33" ht="52.5" customHeight="1" x14ac:dyDescent="0.25">
      <c r="A1451" s="36" t="s">
        <v>6587</v>
      </c>
      <c r="B1451" s="36" t="s">
        <v>6549</v>
      </c>
      <c r="C1451" s="36" t="s">
        <v>6588</v>
      </c>
      <c r="D1451" s="36"/>
      <c r="E1451" s="36" t="s">
        <v>6551</v>
      </c>
      <c r="F1451" s="36"/>
      <c r="G1451" s="36" t="s">
        <v>440</v>
      </c>
      <c r="H1451" s="36"/>
      <c r="I1451" s="36" t="s">
        <v>57</v>
      </c>
      <c r="J1451" s="36" t="s">
        <v>466</v>
      </c>
      <c r="K1451" s="36"/>
      <c r="L1451" s="38">
        <v>48213.005555555559</v>
      </c>
      <c r="M1451" s="38"/>
      <c r="N1451" s="36">
        <v>765</v>
      </c>
      <c r="O1451" s="36">
        <v>0</v>
      </c>
      <c r="P1451" s="36">
        <v>0</v>
      </c>
      <c r="Q1451" s="36">
        <v>0</v>
      </c>
      <c r="R1451" s="36" t="s">
        <v>6589</v>
      </c>
      <c r="S1451" s="36" t="s">
        <v>1429</v>
      </c>
      <c r="T1451" s="36"/>
      <c r="U1451" s="36" t="s">
        <v>520</v>
      </c>
      <c r="V1451" s="38" t="s">
        <v>6160</v>
      </c>
      <c r="W1451" s="38">
        <v>45849</v>
      </c>
      <c r="X1451" s="38">
        <v>45973</v>
      </c>
      <c r="Y1451" s="38">
        <v>46022</v>
      </c>
      <c r="Z1451" s="36">
        <v>45200</v>
      </c>
      <c r="AA1451" s="36" t="s">
        <v>462</v>
      </c>
      <c r="AB1451" s="36" t="s">
        <v>478</v>
      </c>
      <c r="AC1451" s="36"/>
      <c r="AD1451" s="36"/>
      <c r="AE1451" s="36">
        <v>116031</v>
      </c>
      <c r="AF1451" s="36">
        <v>103797</v>
      </c>
      <c r="AG1451" s="36"/>
    </row>
    <row r="1452" spans="1:33" ht="52.5" customHeight="1" x14ac:dyDescent="0.25">
      <c r="A1452" s="36">
        <v>50647</v>
      </c>
      <c r="B1452" s="36" t="s">
        <v>6590</v>
      </c>
      <c r="C1452" s="36" t="s">
        <v>6591</v>
      </c>
      <c r="D1452" s="36"/>
      <c r="E1452" s="36" t="s">
        <v>6592</v>
      </c>
      <c r="F1452" s="36" t="s">
        <v>5337</v>
      </c>
      <c r="G1452" s="36" t="s">
        <v>440</v>
      </c>
      <c r="H1452" s="36"/>
      <c r="I1452" s="36" t="s">
        <v>972</v>
      </c>
      <c r="J1452" s="36" t="s">
        <v>484</v>
      </c>
      <c r="K1452" s="36" t="s">
        <v>6593</v>
      </c>
      <c r="L1452" s="38">
        <v>48214</v>
      </c>
      <c r="M1452" s="38"/>
      <c r="N1452" s="36">
        <v>138</v>
      </c>
      <c r="O1452" s="36">
        <v>0</v>
      </c>
      <c r="P1452" s="36">
        <v>0</v>
      </c>
      <c r="Q1452" s="36">
        <v>0</v>
      </c>
      <c r="R1452" s="36" t="s">
        <v>458</v>
      </c>
      <c r="S1452" s="36" t="s">
        <v>519</v>
      </c>
      <c r="T1452" s="36" t="s">
        <v>519</v>
      </c>
      <c r="U1452" s="36" t="s">
        <v>460</v>
      </c>
      <c r="V1452" s="38"/>
      <c r="W1452" s="38"/>
      <c r="X1452" s="38"/>
      <c r="Y1452" s="38"/>
      <c r="Z1452" s="36" t="s">
        <v>6594</v>
      </c>
      <c r="AA1452" s="36" t="s">
        <v>462</v>
      </c>
      <c r="AB1452" s="36"/>
      <c r="AC1452" s="36"/>
      <c r="AD1452" s="36"/>
      <c r="AE1452" s="36">
        <v>50648</v>
      </c>
      <c r="AF1452" s="36">
        <v>50647</v>
      </c>
      <c r="AG1452" s="36"/>
    </row>
    <row r="1453" spans="1:33" ht="52.5" customHeight="1" x14ac:dyDescent="0.25">
      <c r="A1453" s="36">
        <v>103809</v>
      </c>
      <c r="B1453" s="36" t="s">
        <v>6595</v>
      </c>
      <c r="C1453" s="36" t="s">
        <v>6596</v>
      </c>
      <c r="D1453" s="36" t="s">
        <v>1955</v>
      </c>
      <c r="E1453" s="36" t="s">
        <v>6500</v>
      </c>
      <c r="F1453" s="36" t="s">
        <v>2657</v>
      </c>
      <c r="G1453" s="36" t="s">
        <v>440</v>
      </c>
      <c r="H1453" s="36"/>
      <c r="I1453" s="36" t="s">
        <v>574</v>
      </c>
      <c r="J1453" s="36" t="s">
        <v>2989</v>
      </c>
      <c r="K1453" s="36" t="s">
        <v>6597</v>
      </c>
      <c r="L1453" s="38">
        <v>48243</v>
      </c>
      <c r="M1453" s="38"/>
      <c r="N1453" s="36">
        <v>765</v>
      </c>
      <c r="O1453" s="36">
        <v>72</v>
      </c>
      <c r="P1453" s="36">
        <v>0</v>
      </c>
      <c r="Q1453" s="36">
        <v>0</v>
      </c>
      <c r="R1453" s="36" t="s">
        <v>458</v>
      </c>
      <c r="S1453" s="36" t="s">
        <v>576</v>
      </c>
      <c r="T1453" s="36" t="s">
        <v>1429</v>
      </c>
      <c r="U1453" s="36" t="s">
        <v>520</v>
      </c>
      <c r="V1453" s="38" t="s">
        <v>6160</v>
      </c>
      <c r="W1453" s="38">
        <v>45849</v>
      </c>
      <c r="X1453" s="38">
        <v>45973</v>
      </c>
      <c r="Y1453" s="38">
        <v>46022</v>
      </c>
      <c r="Z1453" s="36"/>
      <c r="AA1453" s="36" t="s">
        <v>462</v>
      </c>
      <c r="AB1453" s="36" t="s">
        <v>478</v>
      </c>
      <c r="AC1453" s="36"/>
      <c r="AD1453" s="36"/>
      <c r="AE1453" s="36">
        <v>103810</v>
      </c>
      <c r="AF1453" s="36">
        <v>103809</v>
      </c>
      <c r="AG1453" s="36"/>
    </row>
    <row r="1454" spans="1:33" ht="52.5" customHeight="1" x14ac:dyDescent="0.25">
      <c r="A1454" s="36">
        <v>102901</v>
      </c>
      <c r="B1454" s="36" t="s">
        <v>6598</v>
      </c>
      <c r="C1454" s="36" t="s">
        <v>6596</v>
      </c>
      <c r="D1454" s="36" t="s">
        <v>584</v>
      </c>
      <c r="E1454" s="36" t="s">
        <v>6500</v>
      </c>
      <c r="F1454" s="36" t="s">
        <v>943</v>
      </c>
      <c r="G1454" s="36" t="s">
        <v>440</v>
      </c>
      <c r="H1454" s="36"/>
      <c r="I1454" s="36" t="s">
        <v>574</v>
      </c>
      <c r="J1454" s="36" t="s">
        <v>2989</v>
      </c>
      <c r="K1454" s="36" t="s">
        <v>6597</v>
      </c>
      <c r="L1454" s="38">
        <v>48243</v>
      </c>
      <c r="M1454" s="38"/>
      <c r="N1454" s="36">
        <v>765</v>
      </c>
      <c r="O1454" s="36">
        <v>70</v>
      </c>
      <c r="P1454" s="36">
        <v>0</v>
      </c>
      <c r="Q1454" s="36">
        <v>0</v>
      </c>
      <c r="R1454" s="36" t="s">
        <v>458</v>
      </c>
      <c r="S1454" s="36" t="s">
        <v>576</v>
      </c>
      <c r="T1454" s="36" t="s">
        <v>519</v>
      </c>
      <c r="U1454" s="36" t="s">
        <v>520</v>
      </c>
      <c r="V1454" s="38" t="s">
        <v>6160</v>
      </c>
      <c r="W1454" s="38">
        <v>45849</v>
      </c>
      <c r="X1454" s="38">
        <v>45973</v>
      </c>
      <c r="Y1454" s="38">
        <v>46022</v>
      </c>
      <c r="Z1454" s="36" t="s">
        <v>6599</v>
      </c>
      <c r="AA1454" s="36" t="s">
        <v>462</v>
      </c>
      <c r="AB1454" s="36" t="s">
        <v>478</v>
      </c>
      <c r="AC1454" s="36"/>
      <c r="AD1454" s="36"/>
      <c r="AE1454" s="36">
        <v>102902</v>
      </c>
      <c r="AF1454" s="36">
        <v>102901</v>
      </c>
      <c r="AG1454" s="36"/>
    </row>
    <row r="1455" spans="1:33" ht="52.5" customHeight="1" x14ac:dyDescent="0.25">
      <c r="A1455" s="36">
        <v>102885</v>
      </c>
      <c r="B1455" s="36" t="s">
        <v>6600</v>
      </c>
      <c r="C1455" s="36" t="s">
        <v>6601</v>
      </c>
      <c r="D1455" s="36" t="s">
        <v>584</v>
      </c>
      <c r="E1455" s="36" t="s">
        <v>6500</v>
      </c>
      <c r="F1455" s="36"/>
      <c r="G1455" s="36" t="s">
        <v>440</v>
      </c>
      <c r="H1455" s="36"/>
      <c r="I1455" s="36" t="s">
        <v>574</v>
      </c>
      <c r="J1455" s="36" t="s">
        <v>2989</v>
      </c>
      <c r="K1455" s="36" t="s">
        <v>6597</v>
      </c>
      <c r="L1455" s="38">
        <v>48243</v>
      </c>
      <c r="M1455" s="38"/>
      <c r="N1455" s="36">
        <v>765</v>
      </c>
      <c r="O1455" s="36">
        <v>2</v>
      </c>
      <c r="P1455" s="36">
        <v>0</v>
      </c>
      <c r="Q1455" s="36">
        <v>8316</v>
      </c>
      <c r="R1455" s="36" t="s">
        <v>6261</v>
      </c>
      <c r="S1455" s="36" t="s">
        <v>576</v>
      </c>
      <c r="T1455" s="36"/>
      <c r="U1455" s="36" t="s">
        <v>520</v>
      </c>
      <c r="V1455" s="38" t="s">
        <v>6160</v>
      </c>
      <c r="W1455" s="38">
        <v>45849</v>
      </c>
      <c r="X1455" s="38">
        <v>45973</v>
      </c>
      <c r="Y1455" s="38">
        <v>46022</v>
      </c>
      <c r="Z1455" s="36" t="s">
        <v>6602</v>
      </c>
      <c r="AA1455" s="36" t="s">
        <v>462</v>
      </c>
      <c r="AB1455" s="36" t="s">
        <v>478</v>
      </c>
      <c r="AC1455" s="36"/>
      <c r="AD1455" s="36"/>
      <c r="AE1455" s="36">
        <v>102886</v>
      </c>
      <c r="AF1455" s="36">
        <v>102885</v>
      </c>
      <c r="AG1455" s="36"/>
    </row>
    <row r="1456" spans="1:33" ht="52.5" customHeight="1" x14ac:dyDescent="0.25">
      <c r="A1456" s="36">
        <v>109994</v>
      </c>
      <c r="B1456" s="36" t="s">
        <v>6603</v>
      </c>
      <c r="C1456" s="36"/>
      <c r="D1456" s="36"/>
      <c r="E1456" s="36">
        <v>5150</v>
      </c>
      <c r="F1456" s="36">
        <v>5490</v>
      </c>
      <c r="G1456" s="36" t="s">
        <v>440</v>
      </c>
      <c r="H1456" s="36"/>
      <c r="I1456" s="36" t="s">
        <v>483</v>
      </c>
      <c r="J1456" s="36" t="s">
        <v>484</v>
      </c>
      <c r="K1456" s="36" t="s">
        <v>3661</v>
      </c>
      <c r="L1456" s="38">
        <v>48244</v>
      </c>
      <c r="M1456" s="38"/>
      <c r="N1456" s="36">
        <v>138</v>
      </c>
      <c r="O1456" s="36">
        <v>0</v>
      </c>
      <c r="P1456" s="36">
        <v>3.78</v>
      </c>
      <c r="Q1456" s="36">
        <v>0</v>
      </c>
      <c r="R1456" s="36" t="s">
        <v>458</v>
      </c>
      <c r="S1456" s="36" t="s">
        <v>519</v>
      </c>
      <c r="T1456" s="36" t="s">
        <v>519</v>
      </c>
      <c r="U1456" s="36" t="s">
        <v>520</v>
      </c>
      <c r="V1456" s="38" t="s">
        <v>3359</v>
      </c>
      <c r="W1456" s="38">
        <v>45804</v>
      </c>
      <c r="X1456" s="38">
        <v>46155</v>
      </c>
      <c r="Y1456" s="38">
        <v>46174</v>
      </c>
      <c r="Z1456" s="36" t="s">
        <v>6604</v>
      </c>
      <c r="AA1456" s="36" t="s">
        <v>462</v>
      </c>
      <c r="AB1456" s="36"/>
      <c r="AC1456" s="36"/>
      <c r="AD1456" s="36"/>
      <c r="AE1456" s="36">
        <v>109995</v>
      </c>
      <c r="AF1456" s="36">
        <v>109994</v>
      </c>
      <c r="AG1456" s="36"/>
    </row>
    <row r="1457" spans="1:33" ht="52.5" customHeight="1" x14ac:dyDescent="0.25">
      <c r="A1457" s="36">
        <v>110478</v>
      </c>
      <c r="B1457" s="36" t="s">
        <v>6605</v>
      </c>
      <c r="C1457" s="36" t="s">
        <v>6606</v>
      </c>
      <c r="D1457" s="36"/>
      <c r="E1457" s="36">
        <v>5211</v>
      </c>
      <c r="F1457" s="36">
        <v>7770</v>
      </c>
      <c r="G1457" s="36" t="s">
        <v>440</v>
      </c>
      <c r="H1457" s="36"/>
      <c r="I1457" s="36" t="s">
        <v>3660</v>
      </c>
      <c r="J1457" s="36" t="s">
        <v>484</v>
      </c>
      <c r="K1457" s="36" t="s">
        <v>3661</v>
      </c>
      <c r="L1457" s="38">
        <v>48244</v>
      </c>
      <c r="M1457" s="38"/>
      <c r="N1457" s="36">
        <v>345</v>
      </c>
      <c r="O1457" s="36">
        <v>14.28</v>
      </c>
      <c r="P1457" s="36">
        <v>0</v>
      </c>
      <c r="Q1457" s="36">
        <v>0</v>
      </c>
      <c r="R1457" s="36" t="s">
        <v>458</v>
      </c>
      <c r="S1457" s="36" t="s">
        <v>519</v>
      </c>
      <c r="T1457" s="36" t="s">
        <v>1242</v>
      </c>
      <c r="U1457" s="36" t="s">
        <v>520</v>
      </c>
      <c r="V1457" s="38" t="s">
        <v>3359</v>
      </c>
      <c r="W1457" s="38">
        <v>45804</v>
      </c>
      <c r="X1457" s="38">
        <v>46155</v>
      </c>
      <c r="Y1457" s="38">
        <v>46174</v>
      </c>
      <c r="Z1457" s="36" t="s">
        <v>6607</v>
      </c>
      <c r="AA1457" s="36" t="s">
        <v>462</v>
      </c>
      <c r="AB1457" s="36"/>
      <c r="AC1457" s="36"/>
      <c r="AD1457" s="36"/>
      <c r="AE1457" s="36">
        <v>110479</v>
      </c>
      <c r="AF1457" s="36">
        <v>110478</v>
      </c>
      <c r="AG1457" s="36"/>
    </row>
    <row r="1458" spans="1:33" ht="52.5" customHeight="1" x14ac:dyDescent="0.25">
      <c r="A1458" s="36">
        <v>109992</v>
      </c>
      <c r="B1458" s="36" t="s">
        <v>6608</v>
      </c>
      <c r="C1458" s="36"/>
      <c r="D1458" s="36"/>
      <c r="E1458" s="36">
        <v>5080</v>
      </c>
      <c r="F1458" s="36">
        <v>5130</v>
      </c>
      <c r="G1458" s="36" t="s">
        <v>440</v>
      </c>
      <c r="H1458" s="36"/>
      <c r="I1458" s="36" t="s">
        <v>483</v>
      </c>
      <c r="J1458" s="36" t="s">
        <v>484</v>
      </c>
      <c r="K1458" s="36" t="s">
        <v>3661</v>
      </c>
      <c r="L1458" s="38">
        <v>48244</v>
      </c>
      <c r="M1458" s="38"/>
      <c r="N1458" s="36">
        <v>138</v>
      </c>
      <c r="O1458" s="36">
        <v>0</v>
      </c>
      <c r="P1458" s="36">
        <v>3.79</v>
      </c>
      <c r="Q1458" s="36">
        <v>0</v>
      </c>
      <c r="R1458" s="36" t="s">
        <v>458</v>
      </c>
      <c r="S1458" s="36" t="s">
        <v>519</v>
      </c>
      <c r="T1458" s="36" t="s">
        <v>519</v>
      </c>
      <c r="U1458" s="36" t="s">
        <v>520</v>
      </c>
      <c r="V1458" s="38" t="s">
        <v>3359</v>
      </c>
      <c r="W1458" s="38">
        <v>45804</v>
      </c>
      <c r="X1458" s="38">
        <v>46155</v>
      </c>
      <c r="Y1458" s="38">
        <v>46174</v>
      </c>
      <c r="Z1458" s="36" t="s">
        <v>6609</v>
      </c>
      <c r="AA1458" s="36" t="s">
        <v>462</v>
      </c>
      <c r="AB1458" s="36"/>
      <c r="AC1458" s="36"/>
      <c r="AD1458" s="36"/>
      <c r="AE1458" s="36">
        <v>109993</v>
      </c>
      <c r="AF1458" s="36">
        <v>109992</v>
      </c>
      <c r="AG1458" s="36"/>
    </row>
    <row r="1459" spans="1:33" ht="52.5" customHeight="1" x14ac:dyDescent="0.25">
      <c r="A1459" s="36">
        <v>109986</v>
      </c>
      <c r="B1459" s="36" t="s">
        <v>6610</v>
      </c>
      <c r="C1459" s="36"/>
      <c r="D1459" s="36"/>
      <c r="E1459" s="36">
        <v>5260</v>
      </c>
      <c r="F1459" s="36">
        <v>5330</v>
      </c>
      <c r="G1459" s="36" t="s">
        <v>440</v>
      </c>
      <c r="H1459" s="36"/>
      <c r="I1459" s="36" t="s">
        <v>483</v>
      </c>
      <c r="J1459" s="36" t="s">
        <v>484</v>
      </c>
      <c r="K1459" s="36" t="s">
        <v>3661</v>
      </c>
      <c r="L1459" s="38">
        <v>48244</v>
      </c>
      <c r="M1459" s="38"/>
      <c r="N1459" s="36">
        <v>138</v>
      </c>
      <c r="O1459" s="36">
        <v>0</v>
      </c>
      <c r="P1459" s="36">
        <v>3.64</v>
      </c>
      <c r="Q1459" s="36">
        <v>0</v>
      </c>
      <c r="R1459" s="36" t="s">
        <v>458</v>
      </c>
      <c r="S1459" s="36" t="s">
        <v>519</v>
      </c>
      <c r="T1459" s="36" t="s">
        <v>519</v>
      </c>
      <c r="U1459" s="36" t="s">
        <v>520</v>
      </c>
      <c r="V1459" s="38" t="s">
        <v>3359</v>
      </c>
      <c r="W1459" s="38">
        <v>45804</v>
      </c>
      <c r="X1459" s="38">
        <v>46155</v>
      </c>
      <c r="Y1459" s="38">
        <v>46174</v>
      </c>
      <c r="Z1459" s="36" t="s">
        <v>6611</v>
      </c>
      <c r="AA1459" s="36" t="s">
        <v>462</v>
      </c>
      <c r="AB1459" s="36"/>
      <c r="AC1459" s="36"/>
      <c r="AD1459" s="36"/>
      <c r="AE1459" s="36">
        <v>109987</v>
      </c>
      <c r="AF1459" s="36">
        <v>109986</v>
      </c>
      <c r="AG1459" s="36"/>
    </row>
    <row r="1460" spans="1:33" ht="52.5" customHeight="1" x14ac:dyDescent="0.25">
      <c r="A1460" s="36">
        <v>109984</v>
      </c>
      <c r="B1460" s="36" t="s">
        <v>6612</v>
      </c>
      <c r="C1460" s="36"/>
      <c r="D1460" s="36"/>
      <c r="E1460" s="36">
        <v>5241</v>
      </c>
      <c r="F1460" s="36"/>
      <c r="G1460" s="36" t="s">
        <v>440</v>
      </c>
      <c r="H1460" s="36"/>
      <c r="I1460" s="36" t="s">
        <v>483</v>
      </c>
      <c r="J1460" s="36" t="s">
        <v>484</v>
      </c>
      <c r="K1460" s="36" t="s">
        <v>3664</v>
      </c>
      <c r="L1460" s="38">
        <v>48244</v>
      </c>
      <c r="M1460" s="38"/>
      <c r="N1460" s="36">
        <v>138</v>
      </c>
      <c r="O1460" s="36">
        <v>0</v>
      </c>
      <c r="P1460" s="36">
        <v>0</v>
      </c>
      <c r="Q1460" s="36">
        <v>0</v>
      </c>
      <c r="R1460" s="36" t="s">
        <v>1089</v>
      </c>
      <c r="S1460" s="36" t="s">
        <v>519</v>
      </c>
      <c r="T1460" s="36"/>
      <c r="U1460" s="36" t="s">
        <v>520</v>
      </c>
      <c r="V1460" s="38" t="s">
        <v>3359</v>
      </c>
      <c r="W1460" s="38">
        <v>45804</v>
      </c>
      <c r="X1460" s="38">
        <v>46155</v>
      </c>
      <c r="Y1460" s="38">
        <v>46174</v>
      </c>
      <c r="Z1460" s="36">
        <v>5241</v>
      </c>
      <c r="AA1460" s="36" t="s">
        <v>462</v>
      </c>
      <c r="AB1460" s="36"/>
      <c r="AC1460" s="36"/>
      <c r="AD1460" s="36"/>
      <c r="AE1460" s="36">
        <v>109985</v>
      </c>
      <c r="AF1460" s="36">
        <v>109984</v>
      </c>
      <c r="AG1460" s="36"/>
    </row>
    <row r="1461" spans="1:33" ht="52.5" customHeight="1" x14ac:dyDescent="0.25">
      <c r="A1461" s="36">
        <v>109982</v>
      </c>
      <c r="B1461" s="36" t="s">
        <v>6613</v>
      </c>
      <c r="C1461" s="36"/>
      <c r="D1461" s="36"/>
      <c r="E1461" s="36">
        <v>5331</v>
      </c>
      <c r="F1461" s="36"/>
      <c r="G1461" s="36" t="s">
        <v>440</v>
      </c>
      <c r="H1461" s="36"/>
      <c r="I1461" s="36" t="s">
        <v>483</v>
      </c>
      <c r="J1461" s="36" t="s">
        <v>484</v>
      </c>
      <c r="K1461" s="36" t="s">
        <v>3664</v>
      </c>
      <c r="L1461" s="38">
        <v>48244</v>
      </c>
      <c r="M1461" s="38"/>
      <c r="N1461" s="36">
        <v>138</v>
      </c>
      <c r="O1461" s="36">
        <v>0</v>
      </c>
      <c r="P1461" s="36">
        <v>0</v>
      </c>
      <c r="Q1461" s="36">
        <v>0</v>
      </c>
      <c r="R1461" s="36" t="s">
        <v>1779</v>
      </c>
      <c r="S1461" s="36" t="s">
        <v>519</v>
      </c>
      <c r="T1461" s="36"/>
      <c r="U1461" s="36" t="s">
        <v>520</v>
      </c>
      <c r="V1461" s="38" t="s">
        <v>3359</v>
      </c>
      <c r="W1461" s="38">
        <v>45804</v>
      </c>
      <c r="X1461" s="38">
        <v>46155</v>
      </c>
      <c r="Y1461" s="38">
        <v>46174</v>
      </c>
      <c r="Z1461" s="36">
        <v>5331</v>
      </c>
      <c r="AA1461" s="36" t="s">
        <v>462</v>
      </c>
      <c r="AB1461" s="36"/>
      <c r="AC1461" s="36"/>
      <c r="AD1461" s="36"/>
      <c r="AE1461" s="36">
        <v>109983</v>
      </c>
      <c r="AF1461" s="36">
        <v>109982</v>
      </c>
      <c r="AG1461" s="36"/>
    </row>
    <row r="1462" spans="1:33" ht="52.5" customHeight="1" x14ac:dyDescent="0.25">
      <c r="A1462" s="36">
        <v>109974</v>
      </c>
      <c r="B1462" s="36" t="s">
        <v>6614</v>
      </c>
      <c r="C1462" s="36"/>
      <c r="D1462" s="36"/>
      <c r="E1462" s="36">
        <v>5055</v>
      </c>
      <c r="F1462" s="36">
        <v>5346</v>
      </c>
      <c r="G1462" s="36" t="s">
        <v>440</v>
      </c>
      <c r="H1462" s="36"/>
      <c r="I1462" s="36" t="s">
        <v>483</v>
      </c>
      <c r="J1462" s="36" t="s">
        <v>484</v>
      </c>
      <c r="K1462" s="36" t="s">
        <v>3661</v>
      </c>
      <c r="L1462" s="38">
        <v>48244</v>
      </c>
      <c r="M1462" s="38"/>
      <c r="N1462" s="36">
        <v>138</v>
      </c>
      <c r="O1462" s="36">
        <v>0</v>
      </c>
      <c r="P1462" s="36">
        <v>5.87</v>
      </c>
      <c r="Q1462" s="36">
        <v>0</v>
      </c>
      <c r="R1462" s="36" t="s">
        <v>458</v>
      </c>
      <c r="S1462" s="36" t="s">
        <v>519</v>
      </c>
      <c r="T1462" s="36" t="s">
        <v>519</v>
      </c>
      <c r="U1462" s="36" t="s">
        <v>520</v>
      </c>
      <c r="V1462" s="38" t="s">
        <v>3359</v>
      </c>
      <c r="W1462" s="38">
        <v>45804</v>
      </c>
      <c r="X1462" s="38">
        <v>46155</v>
      </c>
      <c r="Y1462" s="38">
        <v>46174</v>
      </c>
      <c r="Z1462" s="36" t="s">
        <v>6615</v>
      </c>
      <c r="AA1462" s="36" t="s">
        <v>462</v>
      </c>
      <c r="AB1462" s="36"/>
      <c r="AC1462" s="36"/>
      <c r="AD1462" s="36"/>
      <c r="AE1462" s="36">
        <v>109975</v>
      </c>
      <c r="AF1462" s="36">
        <v>109974</v>
      </c>
      <c r="AG1462" s="36"/>
    </row>
    <row r="1463" spans="1:33" ht="52.5" customHeight="1" x14ac:dyDescent="0.25">
      <c r="A1463" s="36">
        <v>109956</v>
      </c>
      <c r="B1463" s="36" t="s">
        <v>6616</v>
      </c>
      <c r="C1463" s="36"/>
      <c r="D1463" s="36"/>
      <c r="E1463" s="36">
        <v>5003</v>
      </c>
      <c r="F1463" s="36">
        <v>5200</v>
      </c>
      <c r="G1463" s="36" t="s">
        <v>440</v>
      </c>
      <c r="H1463" s="36"/>
      <c r="I1463" s="36" t="s">
        <v>483</v>
      </c>
      <c r="J1463" s="36" t="s">
        <v>484</v>
      </c>
      <c r="K1463" s="36" t="s">
        <v>3661</v>
      </c>
      <c r="L1463" s="38">
        <v>48244</v>
      </c>
      <c r="M1463" s="38"/>
      <c r="N1463" s="36">
        <v>138</v>
      </c>
      <c r="O1463" s="36">
        <v>0</v>
      </c>
      <c r="P1463" s="36">
        <v>5.67</v>
      </c>
      <c r="Q1463" s="36">
        <v>0</v>
      </c>
      <c r="R1463" s="36" t="s">
        <v>458</v>
      </c>
      <c r="S1463" s="36" t="s">
        <v>519</v>
      </c>
      <c r="T1463" s="36" t="s">
        <v>519</v>
      </c>
      <c r="U1463" s="36" t="s">
        <v>520</v>
      </c>
      <c r="V1463" s="38" t="s">
        <v>3359</v>
      </c>
      <c r="W1463" s="38">
        <v>45804</v>
      </c>
      <c r="X1463" s="38">
        <v>46155</v>
      </c>
      <c r="Y1463" s="38">
        <v>46174</v>
      </c>
      <c r="Z1463" s="36" t="s">
        <v>6617</v>
      </c>
      <c r="AA1463" s="36" t="s">
        <v>462</v>
      </c>
      <c r="AB1463" s="36"/>
      <c r="AC1463" s="36"/>
      <c r="AD1463" s="36"/>
      <c r="AE1463" s="36">
        <v>109957</v>
      </c>
      <c r="AF1463" s="36">
        <v>109956</v>
      </c>
      <c r="AG1463" s="36"/>
    </row>
    <row r="1464" spans="1:33" ht="52.5" customHeight="1" x14ac:dyDescent="0.25">
      <c r="A1464" s="36">
        <v>109940</v>
      </c>
      <c r="B1464" s="36" t="s">
        <v>6618</v>
      </c>
      <c r="C1464" s="36"/>
      <c r="D1464" s="36"/>
      <c r="E1464" s="36">
        <v>5305</v>
      </c>
      <c r="F1464" s="36">
        <v>5427</v>
      </c>
      <c r="G1464" s="36" t="s">
        <v>440</v>
      </c>
      <c r="H1464" s="36"/>
      <c r="I1464" s="36" t="s">
        <v>483</v>
      </c>
      <c r="J1464" s="36" t="s">
        <v>484</v>
      </c>
      <c r="K1464" s="36" t="s">
        <v>3661</v>
      </c>
      <c r="L1464" s="38">
        <v>48244</v>
      </c>
      <c r="M1464" s="38"/>
      <c r="N1464" s="36">
        <v>138</v>
      </c>
      <c r="O1464" s="36">
        <v>0</v>
      </c>
      <c r="P1464" s="36">
        <v>8.57</v>
      </c>
      <c r="Q1464" s="36">
        <v>0</v>
      </c>
      <c r="R1464" s="36" t="s">
        <v>458</v>
      </c>
      <c r="S1464" s="36" t="s">
        <v>519</v>
      </c>
      <c r="T1464" s="36" t="s">
        <v>519</v>
      </c>
      <c r="U1464" s="36" t="s">
        <v>520</v>
      </c>
      <c r="V1464" s="38" t="s">
        <v>3359</v>
      </c>
      <c r="W1464" s="38">
        <v>45804</v>
      </c>
      <c r="X1464" s="38">
        <v>46155</v>
      </c>
      <c r="Y1464" s="38">
        <v>46174</v>
      </c>
      <c r="Z1464" s="36" t="s">
        <v>6619</v>
      </c>
      <c r="AA1464" s="36" t="s">
        <v>462</v>
      </c>
      <c r="AB1464" s="36"/>
      <c r="AC1464" s="36"/>
      <c r="AD1464" s="36"/>
      <c r="AE1464" s="36">
        <v>109941</v>
      </c>
      <c r="AF1464" s="36">
        <v>109940</v>
      </c>
      <c r="AG1464" s="36"/>
    </row>
    <row r="1465" spans="1:33" ht="52.5" customHeight="1" x14ac:dyDescent="0.25">
      <c r="A1465" s="36">
        <v>100691</v>
      </c>
      <c r="B1465" s="36" t="s">
        <v>6620</v>
      </c>
      <c r="C1465" s="36"/>
      <c r="D1465" s="36"/>
      <c r="E1465" s="36">
        <v>5230</v>
      </c>
      <c r="F1465" s="36"/>
      <c r="G1465" s="36" t="s">
        <v>440</v>
      </c>
      <c r="H1465" s="36"/>
      <c r="I1465" s="36" t="s">
        <v>483</v>
      </c>
      <c r="J1465" s="36" t="s">
        <v>484</v>
      </c>
      <c r="K1465" s="36"/>
      <c r="L1465" s="38">
        <v>48244</v>
      </c>
      <c r="M1465" s="38"/>
      <c r="N1465" s="36">
        <v>138</v>
      </c>
      <c r="O1465" s="36">
        <v>0</v>
      </c>
      <c r="P1465" s="36">
        <v>0</v>
      </c>
      <c r="Q1465" s="36">
        <v>0</v>
      </c>
      <c r="R1465" s="36" t="s">
        <v>1779</v>
      </c>
      <c r="S1465" s="36" t="s">
        <v>519</v>
      </c>
      <c r="T1465" s="36"/>
      <c r="U1465" s="36" t="s">
        <v>460</v>
      </c>
      <c r="V1465" s="38"/>
      <c r="W1465" s="38"/>
      <c r="X1465" s="38"/>
      <c r="Y1465" s="38"/>
      <c r="Z1465" s="36">
        <v>5230</v>
      </c>
      <c r="AA1465" s="36" t="s">
        <v>462</v>
      </c>
      <c r="AB1465" s="36"/>
      <c r="AC1465" s="36"/>
      <c r="AD1465" s="36"/>
      <c r="AE1465" s="36">
        <v>100692</v>
      </c>
      <c r="AF1465" s="36">
        <v>100691</v>
      </c>
      <c r="AG1465" s="36"/>
    </row>
    <row r="1466" spans="1:33" ht="52.5" customHeight="1" x14ac:dyDescent="0.25">
      <c r="A1466" s="36">
        <v>110306</v>
      </c>
      <c r="B1466" s="36" t="s">
        <v>6621</v>
      </c>
      <c r="C1466" s="36" t="s">
        <v>6622</v>
      </c>
      <c r="D1466" s="36"/>
      <c r="E1466" s="36" t="s">
        <v>6623</v>
      </c>
      <c r="F1466" s="36" t="s">
        <v>6624</v>
      </c>
      <c r="G1466" s="36" t="s">
        <v>440</v>
      </c>
      <c r="H1466" s="36"/>
      <c r="I1466" s="36" t="s">
        <v>195</v>
      </c>
      <c r="J1466" s="36" t="s">
        <v>768</v>
      </c>
      <c r="K1466" s="36" t="s">
        <v>6625</v>
      </c>
      <c r="L1466" s="38">
        <v>48305</v>
      </c>
      <c r="M1466" s="38"/>
      <c r="N1466" s="36">
        <v>138</v>
      </c>
      <c r="O1466" s="36">
        <v>0</v>
      </c>
      <c r="P1466" s="36">
        <v>8.5399999999999991</v>
      </c>
      <c r="Q1466" s="36">
        <v>0</v>
      </c>
      <c r="R1466" s="36" t="s">
        <v>458</v>
      </c>
      <c r="S1466" s="36" t="s">
        <v>821</v>
      </c>
      <c r="T1466" s="36" t="s">
        <v>821</v>
      </c>
      <c r="U1466" s="36" t="s">
        <v>520</v>
      </c>
      <c r="V1466" s="38" t="s">
        <v>4231</v>
      </c>
      <c r="W1466" s="38">
        <v>45979</v>
      </c>
      <c r="X1466" s="38">
        <v>46160</v>
      </c>
      <c r="Y1466" s="38"/>
      <c r="Z1466" s="36" t="s">
        <v>6626</v>
      </c>
      <c r="AA1466" s="36" t="s">
        <v>462</v>
      </c>
      <c r="AB1466" s="36"/>
      <c r="AC1466" s="36"/>
      <c r="AD1466" s="36"/>
      <c r="AE1466" s="36">
        <v>111607</v>
      </c>
      <c r="AF1466" s="36">
        <v>110306</v>
      </c>
      <c r="AG1466" s="36" t="s">
        <v>6627</v>
      </c>
    </row>
    <row r="1467" spans="1:33" ht="52.5" customHeight="1" x14ac:dyDescent="0.25">
      <c r="A1467" s="36">
        <v>110290</v>
      </c>
      <c r="B1467" s="36" t="s">
        <v>6628</v>
      </c>
      <c r="C1467" s="36" t="s">
        <v>6629</v>
      </c>
      <c r="D1467" s="36"/>
      <c r="E1467" s="36" t="s">
        <v>5297</v>
      </c>
      <c r="F1467" s="36" t="s">
        <v>6630</v>
      </c>
      <c r="G1467" s="36" t="s">
        <v>440</v>
      </c>
      <c r="H1467" s="36"/>
      <c r="I1467" s="36" t="s">
        <v>195</v>
      </c>
      <c r="J1467" s="36" t="s">
        <v>4238</v>
      </c>
      <c r="K1467" s="36" t="s">
        <v>6631</v>
      </c>
      <c r="L1467" s="38">
        <v>48305</v>
      </c>
      <c r="M1467" s="38"/>
      <c r="N1467" s="36">
        <v>345</v>
      </c>
      <c r="O1467" s="36">
        <v>0</v>
      </c>
      <c r="P1467" s="36">
        <v>46.3</v>
      </c>
      <c r="Q1467" s="36">
        <v>0</v>
      </c>
      <c r="R1467" s="36" t="s">
        <v>458</v>
      </c>
      <c r="S1467" s="36" t="s">
        <v>4301</v>
      </c>
      <c r="T1467" s="36" t="s">
        <v>770</v>
      </c>
      <c r="U1467" s="36" t="s">
        <v>520</v>
      </c>
      <c r="V1467" s="38" t="s">
        <v>4240</v>
      </c>
      <c r="W1467" s="38">
        <v>45979</v>
      </c>
      <c r="X1467" s="38">
        <v>46160</v>
      </c>
      <c r="Y1467" s="38"/>
      <c r="Z1467" s="36" t="s">
        <v>6632</v>
      </c>
      <c r="AA1467" s="36" t="s">
        <v>462</v>
      </c>
      <c r="AB1467" s="36"/>
      <c r="AC1467" s="36"/>
      <c r="AD1467" s="36"/>
      <c r="AE1467" s="36">
        <v>112123</v>
      </c>
      <c r="AF1467" s="36">
        <v>110290</v>
      </c>
      <c r="AG1467" s="36" t="s">
        <v>6633</v>
      </c>
    </row>
    <row r="1468" spans="1:33" ht="52.5" customHeight="1" x14ac:dyDescent="0.25">
      <c r="A1468" s="36">
        <v>102869</v>
      </c>
      <c r="B1468" s="36" t="s">
        <v>6634</v>
      </c>
      <c r="C1468" s="36"/>
      <c r="D1468" s="36"/>
      <c r="E1468" s="36"/>
      <c r="F1468" s="36"/>
      <c r="G1468" s="36" t="s">
        <v>496</v>
      </c>
      <c r="H1468" s="36"/>
      <c r="I1468" s="36" t="s">
        <v>143</v>
      </c>
      <c r="J1468" s="36" t="s">
        <v>567</v>
      </c>
      <c r="K1468" s="36"/>
      <c r="L1468" s="38">
        <v>48335</v>
      </c>
      <c r="M1468" s="38"/>
      <c r="N1468" s="36">
        <v>69</v>
      </c>
      <c r="O1468" s="36">
        <v>0</v>
      </c>
      <c r="P1468" s="36">
        <v>0</v>
      </c>
      <c r="Q1468" s="36">
        <v>0</v>
      </c>
      <c r="R1468" s="36" t="s">
        <v>458</v>
      </c>
      <c r="S1468" s="36"/>
      <c r="T1468" s="36"/>
      <c r="U1468" s="36" t="s">
        <v>460</v>
      </c>
      <c r="V1468" s="38"/>
      <c r="W1468" s="38"/>
      <c r="X1468" s="38"/>
      <c r="Y1468" s="38"/>
      <c r="Z1468" s="36" t="s">
        <v>6635</v>
      </c>
      <c r="AA1468" s="36" t="s">
        <v>478</v>
      </c>
      <c r="AB1468" s="36" t="s">
        <v>478</v>
      </c>
      <c r="AC1468" s="36"/>
      <c r="AD1468" s="36"/>
      <c r="AE1468" s="36">
        <v>102870</v>
      </c>
      <c r="AF1468" s="36">
        <v>102869</v>
      </c>
      <c r="AG1468" s="36"/>
    </row>
    <row r="1469" spans="1:33" ht="52.5" customHeight="1" x14ac:dyDescent="0.25">
      <c r="A1469" s="36">
        <v>76790</v>
      </c>
      <c r="B1469" s="36" t="s">
        <v>6636</v>
      </c>
      <c r="C1469" s="36" t="s">
        <v>6636</v>
      </c>
      <c r="D1469" s="36"/>
      <c r="E1469" s="36" t="s">
        <v>1625</v>
      </c>
      <c r="F1469" s="36" t="s">
        <v>1625</v>
      </c>
      <c r="G1469" s="36" t="s">
        <v>440</v>
      </c>
      <c r="H1469" s="36"/>
      <c r="I1469" s="36" t="s">
        <v>143</v>
      </c>
      <c r="J1469" s="36" t="s">
        <v>567</v>
      </c>
      <c r="K1469" s="36"/>
      <c r="L1469" s="38">
        <v>48335</v>
      </c>
      <c r="M1469" s="38"/>
      <c r="N1469" s="36">
        <v>138</v>
      </c>
      <c r="O1469" s="36">
        <v>0</v>
      </c>
      <c r="P1469" s="36">
        <v>0</v>
      </c>
      <c r="Q1469" s="36">
        <v>0</v>
      </c>
      <c r="R1469" s="36" t="s">
        <v>458</v>
      </c>
      <c r="S1469" s="36" t="s">
        <v>640</v>
      </c>
      <c r="T1469" s="36" t="s">
        <v>640</v>
      </c>
      <c r="U1469" s="36" t="s">
        <v>460</v>
      </c>
      <c r="V1469" s="38"/>
      <c r="W1469" s="38"/>
      <c r="X1469" s="38"/>
      <c r="Y1469" s="38"/>
      <c r="Z1469" s="36" t="s">
        <v>1626</v>
      </c>
      <c r="AA1469" s="36" t="s">
        <v>462</v>
      </c>
      <c r="AB1469" s="36"/>
      <c r="AC1469" s="36"/>
      <c r="AD1469" s="36"/>
      <c r="AE1469" s="36">
        <v>76791</v>
      </c>
      <c r="AF1469" s="36">
        <v>76790</v>
      </c>
      <c r="AG1469" s="36"/>
    </row>
    <row r="1470" spans="1:33" ht="52.5" customHeight="1" x14ac:dyDescent="0.25">
      <c r="A1470" s="36">
        <v>110278</v>
      </c>
      <c r="B1470" s="36" t="s">
        <v>6637</v>
      </c>
      <c r="C1470" s="36" t="s">
        <v>6637</v>
      </c>
      <c r="D1470" s="36"/>
      <c r="E1470" s="36" t="s">
        <v>6638</v>
      </c>
      <c r="F1470" s="36"/>
      <c r="G1470" s="36" t="s">
        <v>440</v>
      </c>
      <c r="H1470" s="36"/>
      <c r="I1470" s="36" t="s">
        <v>195</v>
      </c>
      <c r="J1470" s="36" t="s">
        <v>768</v>
      </c>
      <c r="K1470" s="36" t="s">
        <v>6639</v>
      </c>
      <c r="L1470" s="38">
        <v>48335</v>
      </c>
      <c r="M1470" s="38"/>
      <c r="N1470" s="36">
        <v>345</v>
      </c>
      <c r="O1470" s="36">
        <v>0</v>
      </c>
      <c r="P1470" s="36">
        <v>0</v>
      </c>
      <c r="Q1470" s="36">
        <v>0</v>
      </c>
      <c r="R1470" s="36" t="s">
        <v>458</v>
      </c>
      <c r="S1470" s="36" t="s">
        <v>706</v>
      </c>
      <c r="T1470" s="36"/>
      <c r="U1470" s="36" t="s">
        <v>520</v>
      </c>
      <c r="V1470" s="38" t="s">
        <v>4231</v>
      </c>
      <c r="W1470" s="38">
        <v>45979</v>
      </c>
      <c r="X1470" s="38">
        <v>46160</v>
      </c>
      <c r="Y1470" s="38"/>
      <c r="Z1470" s="36" t="s">
        <v>6640</v>
      </c>
      <c r="AA1470" s="36" t="s">
        <v>462</v>
      </c>
      <c r="AB1470" s="36"/>
      <c r="AC1470" s="36"/>
      <c r="AD1470" s="36"/>
      <c r="AE1470" s="36">
        <v>112120</v>
      </c>
      <c r="AF1470" s="36">
        <v>110278</v>
      </c>
      <c r="AG1470" s="36" t="s">
        <v>5871</v>
      </c>
    </row>
    <row r="1471" spans="1:33" ht="52.5" customHeight="1" x14ac:dyDescent="0.25">
      <c r="A1471" s="36">
        <v>105759</v>
      </c>
      <c r="B1471" s="36" t="s">
        <v>6641</v>
      </c>
      <c r="C1471" s="36" t="s">
        <v>6642</v>
      </c>
      <c r="D1471" s="36"/>
      <c r="E1471" s="36" t="s">
        <v>4246</v>
      </c>
      <c r="F1471" s="36" t="s">
        <v>6643</v>
      </c>
      <c r="G1471" s="36" t="s">
        <v>440</v>
      </c>
      <c r="H1471" s="36"/>
      <c r="I1471" s="36" t="s">
        <v>195</v>
      </c>
      <c r="J1471" s="36" t="s">
        <v>4238</v>
      </c>
      <c r="K1471" s="36" t="s">
        <v>6644</v>
      </c>
      <c r="L1471" s="38">
        <v>48349</v>
      </c>
      <c r="M1471" s="38"/>
      <c r="N1471" s="36">
        <v>345</v>
      </c>
      <c r="O1471" s="36">
        <v>106</v>
      </c>
      <c r="P1471" s="36">
        <v>0</v>
      </c>
      <c r="Q1471" s="36">
        <v>0</v>
      </c>
      <c r="R1471" s="36" t="s">
        <v>458</v>
      </c>
      <c r="S1471" s="36" t="s">
        <v>1194</v>
      </c>
      <c r="T1471" s="36" t="s">
        <v>801</v>
      </c>
      <c r="U1471" s="36" t="s">
        <v>520</v>
      </c>
      <c r="V1471" s="38" t="s">
        <v>1062</v>
      </c>
      <c r="W1471" s="38">
        <v>45694</v>
      </c>
      <c r="X1471" s="38">
        <v>46100</v>
      </c>
      <c r="Y1471" s="38"/>
      <c r="Z1471" s="36" t="s">
        <v>6645</v>
      </c>
      <c r="AA1471" s="36" t="s">
        <v>462</v>
      </c>
      <c r="AB1471" s="36"/>
      <c r="AC1471" s="36"/>
      <c r="AD1471" s="36"/>
      <c r="AE1471" s="36">
        <v>105760</v>
      </c>
      <c r="AF1471" s="36">
        <v>105759</v>
      </c>
      <c r="AG1471" s="36" t="s">
        <v>6646</v>
      </c>
    </row>
    <row r="1472" spans="1:33" ht="52.5" customHeight="1" x14ac:dyDescent="0.25">
      <c r="A1472" s="36" t="s">
        <v>6647</v>
      </c>
      <c r="B1472" s="36" t="s">
        <v>6648</v>
      </c>
      <c r="C1472" s="36" t="s">
        <v>6648</v>
      </c>
      <c r="D1472" s="36"/>
      <c r="E1472" s="36" t="s">
        <v>6649</v>
      </c>
      <c r="F1472" s="36" t="s">
        <v>6649</v>
      </c>
      <c r="G1472" s="36" t="s">
        <v>440</v>
      </c>
      <c r="H1472" s="36"/>
      <c r="I1472" s="36" t="s">
        <v>195</v>
      </c>
      <c r="J1472" s="36" t="s">
        <v>613</v>
      </c>
      <c r="K1472" s="36" t="s">
        <v>6650</v>
      </c>
      <c r="L1472" s="38">
        <v>48349</v>
      </c>
      <c r="M1472" s="38"/>
      <c r="N1472" s="36">
        <v>765</v>
      </c>
      <c r="O1472" s="36">
        <v>0</v>
      </c>
      <c r="P1472" s="36">
        <v>0</v>
      </c>
      <c r="Q1472" s="36">
        <v>2250</v>
      </c>
      <c r="R1472" s="36" t="s">
        <v>458</v>
      </c>
      <c r="S1472" s="36" t="s">
        <v>6159</v>
      </c>
      <c r="T1472" s="36" t="s">
        <v>6159</v>
      </c>
      <c r="U1472" s="36" t="s">
        <v>520</v>
      </c>
      <c r="V1472" s="38" t="s">
        <v>6160</v>
      </c>
      <c r="W1472" s="38">
        <v>45849</v>
      </c>
      <c r="X1472" s="38">
        <v>45973</v>
      </c>
      <c r="Y1472" s="38">
        <v>46000</v>
      </c>
      <c r="Z1472" s="36" t="s">
        <v>6651</v>
      </c>
      <c r="AA1472" s="36" t="s">
        <v>462</v>
      </c>
      <c r="AB1472" s="36"/>
      <c r="AC1472" s="36"/>
      <c r="AD1472" s="36"/>
      <c r="AE1472" s="36">
        <v>105830</v>
      </c>
      <c r="AF1472" s="36">
        <v>105829</v>
      </c>
      <c r="AG1472" s="36"/>
    </row>
    <row r="1473" spans="1:33" ht="52.5" customHeight="1" x14ac:dyDescent="0.25">
      <c r="A1473" s="36">
        <v>105744</v>
      </c>
      <c r="B1473" s="36" t="s">
        <v>6652</v>
      </c>
      <c r="C1473" s="36" t="s">
        <v>6653</v>
      </c>
      <c r="D1473" s="36"/>
      <c r="E1473" s="36" t="s">
        <v>5568</v>
      </c>
      <c r="F1473" s="36" t="s">
        <v>6654</v>
      </c>
      <c r="G1473" s="36" t="s">
        <v>440</v>
      </c>
      <c r="H1473" s="36"/>
      <c r="I1473" s="36" t="s">
        <v>195</v>
      </c>
      <c r="J1473" s="36" t="s">
        <v>4238</v>
      </c>
      <c r="K1473" s="36" t="s">
        <v>5591</v>
      </c>
      <c r="L1473" s="38">
        <v>48349</v>
      </c>
      <c r="M1473" s="38"/>
      <c r="N1473" s="36">
        <v>345</v>
      </c>
      <c r="O1473" s="36">
        <v>56</v>
      </c>
      <c r="P1473" s="36">
        <v>0</v>
      </c>
      <c r="Q1473" s="36">
        <v>0</v>
      </c>
      <c r="R1473" s="36" t="s">
        <v>458</v>
      </c>
      <c r="S1473" s="36" t="s">
        <v>1021</v>
      </c>
      <c r="T1473" s="36" t="s">
        <v>1194</v>
      </c>
      <c r="U1473" s="36" t="s">
        <v>520</v>
      </c>
      <c r="V1473" s="38" t="s">
        <v>1062</v>
      </c>
      <c r="W1473" s="38">
        <v>45694</v>
      </c>
      <c r="X1473" s="38">
        <v>46100</v>
      </c>
      <c r="Y1473" s="38"/>
      <c r="Z1473" s="36" t="s">
        <v>6655</v>
      </c>
      <c r="AA1473" s="36" t="s">
        <v>462</v>
      </c>
      <c r="AB1473" s="36"/>
      <c r="AC1473" s="36"/>
      <c r="AD1473" s="36"/>
      <c r="AE1473" s="36">
        <v>105745</v>
      </c>
      <c r="AF1473" s="36">
        <v>105744</v>
      </c>
      <c r="AG1473" s="36" t="s">
        <v>6646</v>
      </c>
    </row>
    <row r="1474" spans="1:33" ht="52.5" customHeight="1" x14ac:dyDescent="0.25">
      <c r="A1474" s="36">
        <v>105747</v>
      </c>
      <c r="B1474" s="36" t="s">
        <v>6656</v>
      </c>
      <c r="C1474" s="36" t="s">
        <v>6657</v>
      </c>
      <c r="D1474" s="36"/>
      <c r="E1474" s="36" t="s">
        <v>4357</v>
      </c>
      <c r="F1474" s="36" t="s">
        <v>6658</v>
      </c>
      <c r="G1474" s="36" t="s">
        <v>440</v>
      </c>
      <c r="H1474" s="36"/>
      <c r="I1474" s="36" t="s">
        <v>195</v>
      </c>
      <c r="J1474" s="36" t="s">
        <v>4238</v>
      </c>
      <c r="K1474" s="36" t="s">
        <v>6659</v>
      </c>
      <c r="L1474" s="38">
        <v>48349</v>
      </c>
      <c r="M1474" s="38"/>
      <c r="N1474" s="36">
        <v>345</v>
      </c>
      <c r="O1474" s="36">
        <v>0</v>
      </c>
      <c r="P1474" s="36">
        <v>59.9</v>
      </c>
      <c r="Q1474" s="36">
        <v>0</v>
      </c>
      <c r="R1474" s="36" t="s">
        <v>458</v>
      </c>
      <c r="S1474" s="36" t="s">
        <v>706</v>
      </c>
      <c r="T1474" s="36" t="s">
        <v>2233</v>
      </c>
      <c r="U1474" s="36" t="s">
        <v>520</v>
      </c>
      <c r="V1474" s="38" t="s">
        <v>1062</v>
      </c>
      <c r="W1474" s="38">
        <v>45694</v>
      </c>
      <c r="X1474" s="38">
        <v>46100</v>
      </c>
      <c r="Y1474" s="38"/>
      <c r="Z1474" s="36" t="s">
        <v>6660</v>
      </c>
      <c r="AA1474" s="36" t="s">
        <v>462</v>
      </c>
      <c r="AB1474" s="36"/>
      <c r="AC1474" s="36"/>
      <c r="AD1474" s="36"/>
      <c r="AE1474" s="36">
        <v>105748</v>
      </c>
      <c r="AF1474" s="36">
        <v>105747</v>
      </c>
      <c r="AG1474" s="36" t="s">
        <v>6633</v>
      </c>
    </row>
    <row r="1475" spans="1:33" ht="52.5" customHeight="1" x14ac:dyDescent="0.25">
      <c r="A1475" s="36">
        <v>105751</v>
      </c>
      <c r="B1475" s="36" t="s">
        <v>6661</v>
      </c>
      <c r="C1475" s="36" t="s">
        <v>6661</v>
      </c>
      <c r="D1475" s="36"/>
      <c r="E1475" s="36" t="s">
        <v>6662</v>
      </c>
      <c r="F1475" s="36" t="s">
        <v>6663</v>
      </c>
      <c r="G1475" s="36" t="s">
        <v>440</v>
      </c>
      <c r="H1475" s="36"/>
      <c r="I1475" s="36" t="s">
        <v>195</v>
      </c>
      <c r="J1475" s="36" t="s">
        <v>613</v>
      </c>
      <c r="K1475" s="36" t="s">
        <v>6664</v>
      </c>
      <c r="L1475" s="38">
        <v>48349</v>
      </c>
      <c r="M1475" s="38"/>
      <c r="N1475" s="36">
        <v>345</v>
      </c>
      <c r="O1475" s="36">
        <v>0</v>
      </c>
      <c r="P1475" s="36">
        <v>62.2</v>
      </c>
      <c r="Q1475" s="36">
        <v>0</v>
      </c>
      <c r="R1475" s="36" t="s">
        <v>458</v>
      </c>
      <c r="S1475" s="36" t="s">
        <v>801</v>
      </c>
      <c r="T1475" s="36" t="s">
        <v>1033</v>
      </c>
      <c r="U1475" s="36" t="s">
        <v>520</v>
      </c>
      <c r="V1475" s="38" t="s">
        <v>6665</v>
      </c>
      <c r="W1475" s="38">
        <v>45694</v>
      </c>
      <c r="X1475" s="38">
        <v>46100</v>
      </c>
      <c r="Y1475" s="38"/>
      <c r="Z1475" s="36" t="s">
        <v>6666</v>
      </c>
      <c r="AA1475" s="36" t="s">
        <v>462</v>
      </c>
      <c r="AB1475" s="36"/>
      <c r="AC1475" s="36"/>
      <c r="AD1475" s="36"/>
      <c r="AE1475" s="36">
        <v>105752</v>
      </c>
      <c r="AF1475" s="36">
        <v>105751</v>
      </c>
      <c r="AG1475" s="36" t="s">
        <v>6029</v>
      </c>
    </row>
    <row r="1476" spans="1:33" ht="52.5" customHeight="1" x14ac:dyDescent="0.25">
      <c r="A1476" s="36">
        <v>105753</v>
      </c>
      <c r="B1476" s="36" t="s">
        <v>6667</v>
      </c>
      <c r="C1476" s="36" t="s">
        <v>6667</v>
      </c>
      <c r="D1476" s="36"/>
      <c r="E1476" s="36" t="s">
        <v>6643</v>
      </c>
      <c r="F1476" s="36" t="s">
        <v>6668</v>
      </c>
      <c r="G1476" s="36" t="s">
        <v>440</v>
      </c>
      <c r="H1476" s="36"/>
      <c r="I1476" s="36" t="s">
        <v>195</v>
      </c>
      <c r="J1476" s="36" t="s">
        <v>4238</v>
      </c>
      <c r="K1476" s="36" t="s">
        <v>6669</v>
      </c>
      <c r="L1476" s="38">
        <v>48349</v>
      </c>
      <c r="M1476" s="38"/>
      <c r="N1476" s="36">
        <v>345</v>
      </c>
      <c r="O1476" s="36">
        <v>0</v>
      </c>
      <c r="P1476" s="36">
        <v>0</v>
      </c>
      <c r="Q1476" s="36">
        <v>0</v>
      </c>
      <c r="R1476" s="36" t="s">
        <v>458</v>
      </c>
      <c r="S1476" s="36"/>
      <c r="T1476" s="36"/>
      <c r="U1476" s="36" t="s">
        <v>520</v>
      </c>
      <c r="V1476" s="38" t="s">
        <v>1062</v>
      </c>
      <c r="W1476" s="38">
        <v>45694</v>
      </c>
      <c r="X1476" s="38">
        <v>46100</v>
      </c>
      <c r="Y1476" s="38"/>
      <c r="Z1476" s="36" t="s">
        <v>6670</v>
      </c>
      <c r="AA1476" s="36" t="s">
        <v>462</v>
      </c>
      <c r="AB1476" s="36"/>
      <c r="AC1476" s="36"/>
      <c r="AD1476" s="36"/>
      <c r="AE1476" s="36">
        <v>105754</v>
      </c>
      <c r="AF1476" s="36">
        <v>105753</v>
      </c>
      <c r="AG1476" s="36" t="s">
        <v>6671</v>
      </c>
    </row>
    <row r="1477" spans="1:33" ht="52.5" customHeight="1" x14ac:dyDescent="0.25">
      <c r="A1477" s="36">
        <v>105755</v>
      </c>
      <c r="B1477" s="36" t="s">
        <v>6672</v>
      </c>
      <c r="C1477" s="36" t="s">
        <v>6673</v>
      </c>
      <c r="D1477" s="36"/>
      <c r="E1477" s="36" t="s">
        <v>4270</v>
      </c>
      <c r="F1477" s="36" t="s">
        <v>6674</v>
      </c>
      <c r="G1477" s="36" t="s">
        <v>440</v>
      </c>
      <c r="H1477" s="36"/>
      <c r="I1477" s="36" t="s">
        <v>195</v>
      </c>
      <c r="J1477" s="36" t="s">
        <v>4238</v>
      </c>
      <c r="K1477" s="36" t="s">
        <v>6675</v>
      </c>
      <c r="L1477" s="38">
        <v>48349</v>
      </c>
      <c r="M1477" s="38"/>
      <c r="N1477" s="36">
        <v>345</v>
      </c>
      <c r="O1477" s="36">
        <v>0</v>
      </c>
      <c r="P1477" s="36">
        <v>80.8</v>
      </c>
      <c r="Q1477" s="36">
        <v>0</v>
      </c>
      <c r="R1477" s="36" t="s">
        <v>458</v>
      </c>
      <c r="S1477" s="36" t="s">
        <v>1194</v>
      </c>
      <c r="T1477" s="36" t="s">
        <v>4272</v>
      </c>
      <c r="U1477" s="36" t="s">
        <v>520</v>
      </c>
      <c r="V1477" s="38" t="s">
        <v>1062</v>
      </c>
      <c r="W1477" s="38">
        <v>45694</v>
      </c>
      <c r="X1477" s="38">
        <v>46100</v>
      </c>
      <c r="Y1477" s="38"/>
      <c r="Z1477" s="36" t="s">
        <v>6676</v>
      </c>
      <c r="AA1477" s="36" t="s">
        <v>462</v>
      </c>
      <c r="AB1477" s="36"/>
      <c r="AC1477" s="36"/>
      <c r="AD1477" s="36"/>
      <c r="AE1477" s="36">
        <v>105756</v>
      </c>
      <c r="AF1477" s="36">
        <v>105755</v>
      </c>
      <c r="AG1477" s="36" t="s">
        <v>6677</v>
      </c>
    </row>
    <row r="1478" spans="1:33" ht="52.5" customHeight="1" x14ac:dyDescent="0.25">
      <c r="A1478" s="36">
        <v>105757</v>
      </c>
      <c r="B1478" s="36" t="s">
        <v>6678</v>
      </c>
      <c r="C1478" s="36" t="s">
        <v>6679</v>
      </c>
      <c r="D1478" s="36"/>
      <c r="E1478" s="36" t="s">
        <v>2497</v>
      </c>
      <c r="F1478" s="36" t="s">
        <v>6674</v>
      </c>
      <c r="G1478" s="36" t="s">
        <v>440</v>
      </c>
      <c r="H1478" s="36"/>
      <c r="I1478" s="36" t="s">
        <v>195</v>
      </c>
      <c r="J1478" s="36" t="s">
        <v>4238</v>
      </c>
      <c r="K1478" s="36" t="s">
        <v>6680</v>
      </c>
      <c r="L1478" s="38">
        <v>48349</v>
      </c>
      <c r="M1478" s="38"/>
      <c r="N1478" s="36">
        <v>345</v>
      </c>
      <c r="O1478" s="36">
        <v>0</v>
      </c>
      <c r="P1478" s="36">
        <v>16.8</v>
      </c>
      <c r="Q1478" s="36">
        <v>0</v>
      </c>
      <c r="R1478" s="36" t="s">
        <v>458</v>
      </c>
      <c r="S1478" s="36" t="s">
        <v>1194</v>
      </c>
      <c r="T1478" s="36" t="s">
        <v>1194</v>
      </c>
      <c r="U1478" s="36" t="s">
        <v>520</v>
      </c>
      <c r="V1478" s="38" t="s">
        <v>1062</v>
      </c>
      <c r="W1478" s="38">
        <v>45694</v>
      </c>
      <c r="X1478" s="38">
        <v>46100</v>
      </c>
      <c r="Y1478" s="38"/>
      <c r="Z1478" s="36" t="s">
        <v>6681</v>
      </c>
      <c r="AA1478" s="36" t="s">
        <v>462</v>
      </c>
      <c r="AB1478" s="36"/>
      <c r="AC1478" s="36"/>
      <c r="AD1478" s="36"/>
      <c r="AE1478" s="36">
        <v>112584</v>
      </c>
      <c r="AF1478" s="36">
        <v>105757</v>
      </c>
      <c r="AG1478" s="36" t="s">
        <v>6677</v>
      </c>
    </row>
    <row r="1479" spans="1:33" ht="52.5" customHeight="1" x14ac:dyDescent="0.25">
      <c r="A1479" s="36" t="s">
        <v>6682</v>
      </c>
      <c r="B1479" s="36" t="s">
        <v>6683</v>
      </c>
      <c r="C1479" s="36" t="s">
        <v>6684</v>
      </c>
      <c r="D1479" s="36"/>
      <c r="E1479" s="36" t="s">
        <v>1989</v>
      </c>
      <c r="F1479" s="36" t="s">
        <v>6685</v>
      </c>
      <c r="G1479" s="36" t="s">
        <v>440</v>
      </c>
      <c r="H1479" s="36"/>
      <c r="I1479" s="36" t="s">
        <v>57</v>
      </c>
      <c r="J1479" s="36" t="s">
        <v>466</v>
      </c>
      <c r="K1479" s="36"/>
      <c r="L1479" s="38">
        <v>48350</v>
      </c>
      <c r="M1479" s="38"/>
      <c r="N1479" s="36">
        <v>765</v>
      </c>
      <c r="O1479" s="36">
        <v>0</v>
      </c>
      <c r="P1479" s="36">
        <v>0</v>
      </c>
      <c r="Q1479" s="36">
        <v>0</v>
      </c>
      <c r="R1479" s="36" t="s">
        <v>6686</v>
      </c>
      <c r="S1479" s="36" t="s">
        <v>1516</v>
      </c>
      <c r="T1479" s="36" t="s">
        <v>1429</v>
      </c>
      <c r="U1479" s="36" t="s">
        <v>460</v>
      </c>
      <c r="V1479" s="38"/>
      <c r="W1479" s="38"/>
      <c r="X1479" s="38"/>
      <c r="Y1479" s="38"/>
      <c r="Z1479" s="36" t="s">
        <v>6687</v>
      </c>
      <c r="AA1479" s="36" t="s">
        <v>462</v>
      </c>
      <c r="AB1479" s="36" t="s">
        <v>478</v>
      </c>
      <c r="AC1479" s="36"/>
      <c r="AD1479" s="36"/>
      <c r="AE1479" s="36">
        <v>116022</v>
      </c>
      <c r="AF1479" s="36">
        <v>116019</v>
      </c>
      <c r="AG1479" s="36"/>
    </row>
    <row r="1480" spans="1:33" ht="52.5" customHeight="1" x14ac:dyDescent="0.25">
      <c r="A1480" s="36" t="s">
        <v>6688</v>
      </c>
      <c r="B1480" s="36" t="s">
        <v>6648</v>
      </c>
      <c r="C1480" s="36" t="s">
        <v>6689</v>
      </c>
      <c r="D1480" s="36"/>
      <c r="E1480" s="36" t="s">
        <v>6690</v>
      </c>
      <c r="F1480" s="36" t="s">
        <v>6690</v>
      </c>
      <c r="G1480" s="36" t="s">
        <v>440</v>
      </c>
      <c r="H1480" s="36"/>
      <c r="I1480" s="36" t="s">
        <v>195</v>
      </c>
      <c r="J1480" s="36" t="s">
        <v>613</v>
      </c>
      <c r="K1480" s="36" t="s">
        <v>6650</v>
      </c>
      <c r="L1480" s="38">
        <v>48350</v>
      </c>
      <c r="M1480" s="38"/>
      <c r="N1480" s="36">
        <v>765</v>
      </c>
      <c r="O1480" s="36">
        <v>0</v>
      </c>
      <c r="P1480" s="36">
        <v>0</v>
      </c>
      <c r="Q1480" s="36">
        <v>0</v>
      </c>
      <c r="R1480" s="36" t="s">
        <v>6589</v>
      </c>
      <c r="S1480" s="36" t="s">
        <v>6159</v>
      </c>
      <c r="T1480" s="36" t="s">
        <v>6159</v>
      </c>
      <c r="U1480" s="36" t="s">
        <v>520</v>
      </c>
      <c r="V1480" s="38" t="s">
        <v>6160</v>
      </c>
      <c r="W1480" s="38">
        <v>45849</v>
      </c>
      <c r="X1480" s="38">
        <v>45973</v>
      </c>
      <c r="Y1480" s="38">
        <v>46000</v>
      </c>
      <c r="Z1480" s="36">
        <v>3852</v>
      </c>
      <c r="AA1480" s="36" t="s">
        <v>462</v>
      </c>
      <c r="AB1480" s="36"/>
      <c r="AC1480" s="36"/>
      <c r="AD1480" s="36"/>
      <c r="AE1480" s="36">
        <v>105832</v>
      </c>
      <c r="AF1480" s="36">
        <v>105829</v>
      </c>
      <c r="AG1480" s="36"/>
    </row>
    <row r="1481" spans="1:33" ht="52.5" customHeight="1" x14ac:dyDescent="0.25">
      <c r="A1481" s="36" t="s">
        <v>6691</v>
      </c>
      <c r="B1481" s="36" t="s">
        <v>6683</v>
      </c>
      <c r="C1481" s="36" t="s">
        <v>6692</v>
      </c>
      <c r="D1481" s="36"/>
      <c r="E1481" s="36" t="s">
        <v>1989</v>
      </c>
      <c r="F1481" s="36" t="s">
        <v>6693</v>
      </c>
      <c r="G1481" s="36" t="s">
        <v>440</v>
      </c>
      <c r="H1481" s="36"/>
      <c r="I1481" s="36" t="s">
        <v>57</v>
      </c>
      <c r="J1481" s="36" t="s">
        <v>466</v>
      </c>
      <c r="K1481" s="36"/>
      <c r="L1481" s="38">
        <v>48350.000694444447</v>
      </c>
      <c r="M1481" s="38"/>
      <c r="N1481" s="36">
        <v>765</v>
      </c>
      <c r="O1481" s="36">
        <v>0</v>
      </c>
      <c r="P1481" s="36">
        <v>0</v>
      </c>
      <c r="Q1481" s="36">
        <v>0</v>
      </c>
      <c r="R1481" s="36" t="s">
        <v>6589</v>
      </c>
      <c r="S1481" s="36" t="s">
        <v>1516</v>
      </c>
      <c r="T1481" s="36" t="s">
        <v>6159</v>
      </c>
      <c r="U1481" s="36" t="s">
        <v>460</v>
      </c>
      <c r="V1481" s="38"/>
      <c r="W1481" s="38"/>
      <c r="X1481" s="38"/>
      <c r="Y1481" s="38"/>
      <c r="Z1481" s="36" t="s">
        <v>6694</v>
      </c>
      <c r="AA1481" s="36" t="s">
        <v>462</v>
      </c>
      <c r="AB1481" s="36" t="s">
        <v>478</v>
      </c>
      <c r="AC1481" s="36"/>
      <c r="AD1481" s="36" t="s">
        <v>1343</v>
      </c>
      <c r="AE1481" s="36">
        <v>116023</v>
      </c>
      <c r="AF1481" s="36">
        <v>116019</v>
      </c>
      <c r="AG1481" s="36"/>
    </row>
    <row r="1482" spans="1:33" ht="52.5" customHeight="1" x14ac:dyDescent="0.25">
      <c r="A1482" s="36" t="s">
        <v>6695</v>
      </c>
      <c r="B1482" s="36" t="s">
        <v>6549</v>
      </c>
      <c r="C1482" s="36" t="s">
        <v>6696</v>
      </c>
      <c r="D1482" s="36"/>
      <c r="E1482" s="36" t="s">
        <v>6551</v>
      </c>
      <c r="F1482" s="36" t="s">
        <v>6693</v>
      </c>
      <c r="G1482" s="36" t="s">
        <v>440</v>
      </c>
      <c r="H1482" s="36"/>
      <c r="I1482" s="36" t="s">
        <v>57</v>
      </c>
      <c r="J1482" s="36" t="s">
        <v>466</v>
      </c>
      <c r="K1482" s="36"/>
      <c r="L1482" s="38">
        <v>48350.000694444447</v>
      </c>
      <c r="M1482" s="38"/>
      <c r="N1482" s="36">
        <v>765</v>
      </c>
      <c r="O1482" s="36">
        <v>0</v>
      </c>
      <c r="P1482" s="36">
        <v>292.8</v>
      </c>
      <c r="Q1482" s="36">
        <v>0</v>
      </c>
      <c r="R1482" s="36" t="s">
        <v>6589</v>
      </c>
      <c r="S1482" s="36" t="s">
        <v>1429</v>
      </c>
      <c r="T1482" s="36" t="s">
        <v>6159</v>
      </c>
      <c r="U1482" s="36" t="s">
        <v>520</v>
      </c>
      <c r="V1482" s="38" t="s">
        <v>6160</v>
      </c>
      <c r="W1482" s="38">
        <v>45849</v>
      </c>
      <c r="X1482" s="38">
        <v>45973</v>
      </c>
      <c r="Y1482" s="38">
        <v>46022</v>
      </c>
      <c r="Z1482" s="36" t="s">
        <v>6697</v>
      </c>
      <c r="AA1482" s="36" t="s">
        <v>462</v>
      </c>
      <c r="AB1482" s="36" t="s">
        <v>478</v>
      </c>
      <c r="AC1482" s="36"/>
      <c r="AD1482" s="36"/>
      <c r="AE1482" s="36">
        <v>116032</v>
      </c>
      <c r="AF1482" s="36">
        <v>103797</v>
      </c>
      <c r="AG1482" s="36"/>
    </row>
    <row r="1483" spans="1:33" ht="52.5" customHeight="1" x14ac:dyDescent="0.25">
      <c r="A1483" s="36" t="s">
        <v>6698</v>
      </c>
      <c r="B1483" s="36" t="s">
        <v>6549</v>
      </c>
      <c r="C1483" s="36" t="s">
        <v>6699</v>
      </c>
      <c r="D1483" s="36"/>
      <c r="E1483" s="36" t="s">
        <v>6685</v>
      </c>
      <c r="F1483" s="36"/>
      <c r="G1483" s="36" t="s">
        <v>440</v>
      </c>
      <c r="H1483" s="36"/>
      <c r="I1483" s="36" t="s">
        <v>57</v>
      </c>
      <c r="J1483" s="36" t="s">
        <v>466</v>
      </c>
      <c r="K1483" s="36"/>
      <c r="L1483" s="38">
        <v>48350.001388888886</v>
      </c>
      <c r="M1483" s="38"/>
      <c r="N1483" s="36">
        <v>765</v>
      </c>
      <c r="O1483" s="36">
        <v>0</v>
      </c>
      <c r="P1483" s="36">
        <v>0</v>
      </c>
      <c r="Q1483" s="36">
        <v>0</v>
      </c>
      <c r="R1483" s="36" t="s">
        <v>6501</v>
      </c>
      <c r="S1483" s="36" t="s">
        <v>1516</v>
      </c>
      <c r="T1483" s="36" t="s">
        <v>1429</v>
      </c>
      <c r="U1483" s="36" t="s">
        <v>520</v>
      </c>
      <c r="V1483" s="38" t="s">
        <v>6160</v>
      </c>
      <c r="W1483" s="38">
        <v>45849</v>
      </c>
      <c r="X1483" s="38">
        <v>45973</v>
      </c>
      <c r="Y1483" s="38">
        <v>46022</v>
      </c>
      <c r="Z1483" s="36">
        <v>45200</v>
      </c>
      <c r="AA1483" s="36" t="s">
        <v>462</v>
      </c>
      <c r="AB1483" s="36" t="s">
        <v>478</v>
      </c>
      <c r="AC1483" s="36"/>
      <c r="AD1483" s="36" t="s">
        <v>3736</v>
      </c>
      <c r="AE1483" s="36">
        <v>116033</v>
      </c>
      <c r="AF1483" s="36">
        <v>103797</v>
      </c>
      <c r="AG1483" s="36"/>
    </row>
    <row r="1484" spans="1:33" ht="52.5" customHeight="1" x14ac:dyDescent="0.25">
      <c r="A1484" s="36">
        <v>110534</v>
      </c>
      <c r="B1484" s="36" t="s">
        <v>6700</v>
      </c>
      <c r="C1484" s="36" t="s">
        <v>6701</v>
      </c>
      <c r="D1484" s="36"/>
      <c r="E1484" s="36" t="s">
        <v>6077</v>
      </c>
      <c r="F1484" s="36" t="s">
        <v>5249</v>
      </c>
      <c r="G1484" s="36" t="s">
        <v>496</v>
      </c>
      <c r="H1484" s="36"/>
      <c r="I1484" s="36" t="s">
        <v>195</v>
      </c>
      <c r="J1484" s="36" t="s">
        <v>4238</v>
      </c>
      <c r="K1484" s="36" t="s">
        <v>6702</v>
      </c>
      <c r="L1484" s="38">
        <v>48366</v>
      </c>
      <c r="M1484" s="38"/>
      <c r="N1484" s="36">
        <v>345</v>
      </c>
      <c r="O1484" s="36">
        <v>0</v>
      </c>
      <c r="P1484" s="36"/>
      <c r="Q1484" s="36">
        <v>0</v>
      </c>
      <c r="R1484" s="36" t="s">
        <v>458</v>
      </c>
      <c r="S1484" s="36" t="s">
        <v>1041</v>
      </c>
      <c r="T1484" s="36" t="s">
        <v>5252</v>
      </c>
      <c r="U1484" s="36" t="s">
        <v>475</v>
      </c>
      <c r="V1484" s="38"/>
      <c r="W1484" s="38">
        <v>45979</v>
      </c>
      <c r="X1484" s="38">
        <v>46160</v>
      </c>
      <c r="Y1484" s="38"/>
      <c r="Z1484" s="36"/>
      <c r="AA1484" s="36" t="s">
        <v>462</v>
      </c>
      <c r="AB1484" s="36"/>
      <c r="AC1484" s="36"/>
      <c r="AD1484" s="36"/>
      <c r="AE1484" s="36">
        <v>110535</v>
      </c>
      <c r="AF1484" s="36">
        <v>110534</v>
      </c>
      <c r="AG1484" s="36"/>
    </row>
    <row r="1485" spans="1:33" ht="52.5" customHeight="1" x14ac:dyDescent="0.25">
      <c r="A1485" s="36">
        <v>110593</v>
      </c>
      <c r="B1485" s="36" t="s">
        <v>6703</v>
      </c>
      <c r="C1485" s="36" t="s">
        <v>6704</v>
      </c>
      <c r="D1485" s="36"/>
      <c r="E1485" s="36" t="s">
        <v>6705</v>
      </c>
      <c r="F1485" s="36" t="s">
        <v>6706</v>
      </c>
      <c r="G1485" s="36" t="s">
        <v>496</v>
      </c>
      <c r="H1485" s="36"/>
      <c r="I1485" s="36" t="s">
        <v>195</v>
      </c>
      <c r="J1485" s="36" t="s">
        <v>5257</v>
      </c>
      <c r="K1485" s="36" t="s">
        <v>6707</v>
      </c>
      <c r="L1485" s="38">
        <v>48366</v>
      </c>
      <c r="M1485" s="38"/>
      <c r="N1485" s="36">
        <v>138</v>
      </c>
      <c r="O1485" s="36">
        <v>0</v>
      </c>
      <c r="P1485" s="36">
        <v>0</v>
      </c>
      <c r="Q1485" s="36">
        <v>0</v>
      </c>
      <c r="R1485" s="36" t="s">
        <v>458</v>
      </c>
      <c r="S1485" s="36" t="s">
        <v>1048</v>
      </c>
      <c r="T1485" s="36" t="s">
        <v>681</v>
      </c>
      <c r="U1485" s="36" t="s">
        <v>460</v>
      </c>
      <c r="V1485" s="38"/>
      <c r="W1485" s="38"/>
      <c r="X1485" s="38"/>
      <c r="Y1485" s="38"/>
      <c r="Z1485" s="36"/>
      <c r="AA1485" s="36" t="s">
        <v>462</v>
      </c>
      <c r="AB1485" s="36"/>
      <c r="AC1485" s="36"/>
      <c r="AD1485" s="36"/>
      <c r="AE1485" s="36">
        <v>110605</v>
      </c>
      <c r="AF1485" s="36">
        <v>110593</v>
      </c>
      <c r="AG1485" s="36"/>
    </row>
    <row r="1486" spans="1:33" ht="52.5" customHeight="1" x14ac:dyDescent="0.25">
      <c r="A1486" s="36">
        <v>110298</v>
      </c>
      <c r="B1486" s="36" t="s">
        <v>6708</v>
      </c>
      <c r="C1486" s="36" t="s">
        <v>6709</v>
      </c>
      <c r="D1486" s="36"/>
      <c r="E1486" s="36" t="s">
        <v>6088</v>
      </c>
      <c r="F1486" s="36" t="s">
        <v>6710</v>
      </c>
      <c r="G1486" s="36" t="s">
        <v>496</v>
      </c>
      <c r="H1486" s="36"/>
      <c r="I1486" s="36" t="s">
        <v>195</v>
      </c>
      <c r="J1486" s="36" t="s">
        <v>4238</v>
      </c>
      <c r="K1486" s="36" t="s">
        <v>6711</v>
      </c>
      <c r="L1486" s="38">
        <v>48366</v>
      </c>
      <c r="M1486" s="38"/>
      <c r="N1486" s="36">
        <v>138</v>
      </c>
      <c r="O1486" s="36">
        <v>0</v>
      </c>
      <c r="P1486" s="36">
        <v>9.3000000000000007</v>
      </c>
      <c r="Q1486" s="36">
        <v>0</v>
      </c>
      <c r="R1486" s="36" t="s">
        <v>458</v>
      </c>
      <c r="S1486" s="36" t="s">
        <v>6090</v>
      </c>
      <c r="T1486" s="36" t="s">
        <v>6090</v>
      </c>
      <c r="U1486" s="36" t="s">
        <v>475</v>
      </c>
      <c r="V1486" s="38"/>
      <c r="W1486" s="38"/>
      <c r="X1486" s="38"/>
      <c r="Y1486" s="38"/>
      <c r="Z1486" s="36" t="s">
        <v>6712</v>
      </c>
      <c r="AA1486" s="36" t="s">
        <v>462</v>
      </c>
      <c r="AB1486" s="36"/>
      <c r="AC1486" s="36"/>
      <c r="AD1486" s="36"/>
      <c r="AE1486" s="36">
        <v>110299</v>
      </c>
      <c r="AF1486" s="36">
        <v>110298</v>
      </c>
      <c r="AG1486" s="36"/>
    </row>
    <row r="1487" spans="1:33" ht="52.5" customHeight="1" x14ac:dyDescent="0.25">
      <c r="A1487" s="36">
        <v>110679</v>
      </c>
      <c r="B1487" s="36" t="s">
        <v>6713</v>
      </c>
      <c r="C1487" s="36" t="s">
        <v>6714</v>
      </c>
      <c r="D1487" s="36"/>
      <c r="E1487" s="36" t="s">
        <v>5285</v>
      </c>
      <c r="F1487" s="36" t="s">
        <v>6097</v>
      </c>
      <c r="G1487" s="36" t="s">
        <v>496</v>
      </c>
      <c r="H1487" s="36"/>
      <c r="I1487" s="36" t="s">
        <v>195</v>
      </c>
      <c r="J1487" s="36" t="s">
        <v>4238</v>
      </c>
      <c r="K1487" s="36" t="s">
        <v>6715</v>
      </c>
      <c r="L1487" s="38">
        <v>48380</v>
      </c>
      <c r="M1487" s="38"/>
      <c r="N1487" s="36">
        <v>138</v>
      </c>
      <c r="O1487" s="36">
        <v>0</v>
      </c>
      <c r="P1487" s="36">
        <v>0</v>
      </c>
      <c r="Q1487" s="36">
        <v>0</v>
      </c>
      <c r="R1487" s="36" t="s">
        <v>458</v>
      </c>
      <c r="S1487" s="36" t="s">
        <v>1194</v>
      </c>
      <c r="T1487" s="36" t="s">
        <v>1194</v>
      </c>
      <c r="U1487" s="36" t="s">
        <v>460</v>
      </c>
      <c r="V1487" s="38"/>
      <c r="W1487" s="38"/>
      <c r="X1487" s="38"/>
      <c r="Y1487" s="38"/>
      <c r="Z1487" s="36" t="s">
        <v>6716</v>
      </c>
      <c r="AA1487" s="36" t="s">
        <v>462</v>
      </c>
      <c r="AB1487" s="36"/>
      <c r="AC1487" s="36"/>
      <c r="AD1487" s="36"/>
      <c r="AE1487" s="36">
        <v>112422</v>
      </c>
      <c r="AF1487" s="36">
        <v>110679</v>
      </c>
      <c r="AG1487" s="36"/>
    </row>
    <row r="1488" spans="1:33" ht="52.5" customHeight="1" x14ac:dyDescent="0.25">
      <c r="A1488" s="36">
        <v>112322</v>
      </c>
      <c r="B1488" s="36" t="s">
        <v>6717</v>
      </c>
      <c r="C1488" s="36" t="s">
        <v>6718</v>
      </c>
      <c r="D1488" s="36"/>
      <c r="E1488" s="36" t="s">
        <v>6168</v>
      </c>
      <c r="F1488" s="36" t="s">
        <v>6719</v>
      </c>
      <c r="G1488" s="36" t="s">
        <v>440</v>
      </c>
      <c r="H1488" s="36"/>
      <c r="I1488" s="36" t="s">
        <v>195</v>
      </c>
      <c r="J1488" s="36" t="s">
        <v>613</v>
      </c>
      <c r="K1488" s="36" t="s">
        <v>6720</v>
      </c>
      <c r="L1488" s="38">
        <v>48382</v>
      </c>
      <c r="M1488" s="38"/>
      <c r="N1488" s="36">
        <v>765</v>
      </c>
      <c r="O1488" s="36">
        <v>127.3</v>
      </c>
      <c r="P1488" s="36">
        <v>0</v>
      </c>
      <c r="Q1488" s="36">
        <v>0</v>
      </c>
      <c r="R1488" s="36" t="s">
        <v>458</v>
      </c>
      <c r="S1488" s="36" t="s">
        <v>1061</v>
      </c>
      <c r="T1488" s="36" t="s">
        <v>701</v>
      </c>
      <c r="U1488" s="36" t="s">
        <v>520</v>
      </c>
      <c r="V1488" s="38" t="s">
        <v>6160</v>
      </c>
      <c r="W1488" s="38">
        <v>45849</v>
      </c>
      <c r="X1488" s="38">
        <v>45973</v>
      </c>
      <c r="Y1488" s="38">
        <v>46000</v>
      </c>
      <c r="Z1488" s="36" t="s">
        <v>6721</v>
      </c>
      <c r="AA1488" s="36" t="s">
        <v>462</v>
      </c>
      <c r="AB1488" s="36"/>
      <c r="AC1488" s="36"/>
      <c r="AD1488" s="36"/>
      <c r="AE1488" s="36">
        <v>112323</v>
      </c>
      <c r="AF1488" s="36">
        <v>112322</v>
      </c>
      <c r="AG1488" s="36"/>
    </row>
    <row r="1489" spans="1:33" ht="52.5" customHeight="1" x14ac:dyDescent="0.25">
      <c r="A1489" s="36" t="s">
        <v>6722</v>
      </c>
      <c r="B1489" s="36" t="s">
        <v>6723</v>
      </c>
      <c r="C1489" s="36" t="s">
        <v>6724</v>
      </c>
      <c r="D1489" s="36"/>
      <c r="E1489" s="36" t="s">
        <v>6725</v>
      </c>
      <c r="F1489" s="36"/>
      <c r="G1489" s="36" t="s">
        <v>440</v>
      </c>
      <c r="H1489" s="36"/>
      <c r="I1489" s="36" t="s">
        <v>608</v>
      </c>
      <c r="J1489" s="36" t="s">
        <v>609</v>
      </c>
      <c r="K1489" s="36"/>
      <c r="L1489" s="38">
        <v>48516</v>
      </c>
      <c r="M1489" s="38"/>
      <c r="N1489" s="36">
        <v>69</v>
      </c>
      <c r="O1489" s="36">
        <v>0</v>
      </c>
      <c r="P1489" s="36">
        <v>0</v>
      </c>
      <c r="Q1489" s="36">
        <v>0</v>
      </c>
      <c r="R1489" s="36" t="s">
        <v>458</v>
      </c>
      <c r="S1489" s="36" t="s">
        <v>1740</v>
      </c>
      <c r="T1489" s="36"/>
      <c r="U1489" s="36" t="s">
        <v>460</v>
      </c>
      <c r="V1489" s="38"/>
      <c r="W1489" s="38"/>
      <c r="X1489" s="38"/>
      <c r="Y1489" s="38"/>
      <c r="Z1489" s="36">
        <v>7622</v>
      </c>
      <c r="AA1489" s="36" t="s">
        <v>462</v>
      </c>
      <c r="AB1489" s="36" t="s">
        <v>478</v>
      </c>
      <c r="AC1489" s="36"/>
      <c r="AD1489" s="36"/>
      <c r="AE1489" s="36">
        <v>78325</v>
      </c>
      <c r="AF1489" s="36">
        <v>3321</v>
      </c>
      <c r="AG1489" s="36"/>
    </row>
    <row r="1490" spans="1:33" ht="52.5" customHeight="1" x14ac:dyDescent="0.25">
      <c r="A1490" s="36">
        <v>110248</v>
      </c>
      <c r="B1490" s="36" t="s">
        <v>6726</v>
      </c>
      <c r="C1490" s="36" t="s">
        <v>6726</v>
      </c>
      <c r="D1490" s="36"/>
      <c r="E1490" s="36" t="s">
        <v>6727</v>
      </c>
      <c r="F1490" s="36" t="s">
        <v>6728</v>
      </c>
      <c r="G1490" s="36" t="s">
        <v>440</v>
      </c>
      <c r="H1490" s="36"/>
      <c r="I1490" s="36" t="s">
        <v>195</v>
      </c>
      <c r="J1490" s="36" t="s">
        <v>768</v>
      </c>
      <c r="K1490" s="36" t="s">
        <v>6729</v>
      </c>
      <c r="L1490" s="38">
        <v>48549</v>
      </c>
      <c r="M1490" s="38"/>
      <c r="N1490" s="36">
        <v>138</v>
      </c>
      <c r="O1490" s="36">
        <v>0</v>
      </c>
      <c r="P1490" s="36">
        <v>7.5</v>
      </c>
      <c r="Q1490" s="36">
        <v>0</v>
      </c>
      <c r="R1490" s="36" t="s">
        <v>458</v>
      </c>
      <c r="S1490" s="36" t="s">
        <v>821</v>
      </c>
      <c r="T1490" s="36" t="s">
        <v>821</v>
      </c>
      <c r="U1490" s="36" t="s">
        <v>520</v>
      </c>
      <c r="V1490" s="38" t="s">
        <v>4231</v>
      </c>
      <c r="W1490" s="38">
        <v>45979</v>
      </c>
      <c r="X1490" s="38">
        <v>46160</v>
      </c>
      <c r="Y1490" s="38"/>
      <c r="Z1490" s="36" t="s">
        <v>6730</v>
      </c>
      <c r="AA1490" s="36" t="s">
        <v>462</v>
      </c>
      <c r="AB1490" s="36"/>
      <c r="AC1490" s="36"/>
      <c r="AD1490" s="36"/>
      <c r="AE1490" s="36">
        <v>111638</v>
      </c>
      <c r="AF1490" s="36">
        <v>110248</v>
      </c>
      <c r="AG1490" s="36" t="s">
        <v>6334</v>
      </c>
    </row>
    <row r="1491" spans="1:33" ht="52.5" customHeight="1" x14ac:dyDescent="0.25">
      <c r="A1491" s="36">
        <v>3334</v>
      </c>
      <c r="B1491" s="36" t="s">
        <v>6731</v>
      </c>
      <c r="C1491" s="36" t="s">
        <v>6732</v>
      </c>
      <c r="D1491" s="36"/>
      <c r="E1491" s="36" t="s">
        <v>6733</v>
      </c>
      <c r="F1491" s="36" t="s">
        <v>6734</v>
      </c>
      <c r="G1491" s="36" t="s">
        <v>440</v>
      </c>
      <c r="H1491" s="36"/>
      <c r="I1491" s="36" t="s">
        <v>972</v>
      </c>
      <c r="J1491" s="36" t="s">
        <v>484</v>
      </c>
      <c r="K1491" s="36" t="s">
        <v>6735</v>
      </c>
      <c r="L1491" s="38">
        <v>48549</v>
      </c>
      <c r="M1491" s="38"/>
      <c r="N1491" s="36">
        <v>138</v>
      </c>
      <c r="O1491" s="36">
        <v>0</v>
      </c>
      <c r="P1491" s="36">
        <v>0</v>
      </c>
      <c r="Q1491" s="36">
        <v>0</v>
      </c>
      <c r="R1491" s="36" t="s">
        <v>458</v>
      </c>
      <c r="S1491" s="36" t="s">
        <v>519</v>
      </c>
      <c r="T1491" s="36" t="s">
        <v>519</v>
      </c>
      <c r="U1491" s="36" t="s">
        <v>460</v>
      </c>
      <c r="V1491" s="38"/>
      <c r="W1491" s="38"/>
      <c r="X1491" s="38"/>
      <c r="Y1491" s="38"/>
      <c r="Z1491" s="36" t="s">
        <v>6736</v>
      </c>
      <c r="AA1491" s="36" t="s">
        <v>462</v>
      </c>
      <c r="AB1491" s="36" t="s">
        <v>478</v>
      </c>
      <c r="AC1491" s="36"/>
      <c r="AD1491" s="36" t="s">
        <v>3291</v>
      </c>
      <c r="AE1491" s="36">
        <v>10692</v>
      </c>
      <c r="AF1491" s="36">
        <v>3334</v>
      </c>
      <c r="AG1491" s="36"/>
    </row>
    <row r="1492" spans="1:33" ht="52.5" customHeight="1" x14ac:dyDescent="0.25">
      <c r="A1492" s="36">
        <v>110620</v>
      </c>
      <c r="B1492" s="36" t="s">
        <v>6737</v>
      </c>
      <c r="C1492" s="36" t="s">
        <v>6737</v>
      </c>
      <c r="D1492" s="36"/>
      <c r="E1492" s="36" t="s">
        <v>6077</v>
      </c>
      <c r="F1492" s="36" t="s">
        <v>4324</v>
      </c>
      <c r="G1492" s="36" t="s">
        <v>496</v>
      </c>
      <c r="H1492" s="36"/>
      <c r="I1492" s="36" t="s">
        <v>195</v>
      </c>
      <c r="J1492" s="36" t="s">
        <v>4238</v>
      </c>
      <c r="K1492" s="36" t="s">
        <v>6738</v>
      </c>
      <c r="L1492" s="38">
        <v>48549</v>
      </c>
      <c r="M1492" s="38"/>
      <c r="N1492" s="36">
        <v>345</v>
      </c>
      <c r="O1492" s="36">
        <v>0</v>
      </c>
      <c r="P1492" s="36">
        <v>0</v>
      </c>
      <c r="Q1492" s="36">
        <v>0</v>
      </c>
      <c r="R1492" s="36" t="s">
        <v>458</v>
      </c>
      <c r="S1492" s="36" t="s">
        <v>1041</v>
      </c>
      <c r="T1492" s="36" t="s">
        <v>1886</v>
      </c>
      <c r="U1492" s="36" t="s">
        <v>475</v>
      </c>
      <c r="V1492" s="38"/>
      <c r="W1492" s="38"/>
      <c r="X1492" s="38"/>
      <c r="Y1492" s="38"/>
      <c r="Z1492" s="36"/>
      <c r="AA1492" s="36" t="s">
        <v>462</v>
      </c>
      <c r="AB1492" s="36"/>
      <c r="AC1492" s="36"/>
      <c r="AD1492" s="36"/>
      <c r="AE1492" s="36">
        <v>110621</v>
      </c>
      <c r="AF1492" s="36">
        <v>110620</v>
      </c>
      <c r="AG1492" s="36"/>
    </row>
    <row r="1493" spans="1:33" ht="52.5" customHeight="1" x14ac:dyDescent="0.25">
      <c r="A1493" s="36">
        <v>110627</v>
      </c>
      <c r="B1493" s="36" t="s">
        <v>6739</v>
      </c>
      <c r="C1493" s="36" t="s">
        <v>6740</v>
      </c>
      <c r="D1493" s="36"/>
      <c r="E1493" s="36" t="s">
        <v>6741</v>
      </c>
      <c r="F1493" s="36" t="s">
        <v>6742</v>
      </c>
      <c r="G1493" s="36" t="s">
        <v>496</v>
      </c>
      <c r="H1493" s="36"/>
      <c r="I1493" s="36" t="s">
        <v>195</v>
      </c>
      <c r="J1493" s="36" t="s">
        <v>768</v>
      </c>
      <c r="K1493" s="36" t="s">
        <v>6743</v>
      </c>
      <c r="L1493" s="38">
        <v>48549</v>
      </c>
      <c r="M1493" s="38"/>
      <c r="N1493" s="36">
        <v>138</v>
      </c>
      <c r="O1493" s="36">
        <v>0</v>
      </c>
      <c r="P1493" s="36">
        <v>0</v>
      </c>
      <c r="Q1493" s="36">
        <v>0</v>
      </c>
      <c r="R1493" s="36" t="s">
        <v>458</v>
      </c>
      <c r="S1493" s="36" t="s">
        <v>546</v>
      </c>
      <c r="T1493" s="36" t="s">
        <v>6090</v>
      </c>
      <c r="U1493" s="36" t="s">
        <v>475</v>
      </c>
      <c r="V1493" s="38"/>
      <c r="W1493" s="38"/>
      <c r="X1493" s="38"/>
      <c r="Y1493" s="38"/>
      <c r="Z1493" s="36"/>
      <c r="AA1493" s="36" t="s">
        <v>462</v>
      </c>
      <c r="AB1493" s="36"/>
      <c r="AC1493" s="36"/>
      <c r="AD1493" s="36"/>
      <c r="AE1493" s="36">
        <v>110628</v>
      </c>
      <c r="AF1493" s="36">
        <v>110627</v>
      </c>
      <c r="AG1493" s="36"/>
    </row>
    <row r="1494" spans="1:33" ht="52.5" customHeight="1" x14ac:dyDescent="0.25">
      <c r="A1494" s="36">
        <v>110238</v>
      </c>
      <c r="B1494" s="36" t="s">
        <v>6744</v>
      </c>
      <c r="C1494" s="36" t="s">
        <v>6744</v>
      </c>
      <c r="D1494" s="36"/>
      <c r="E1494" s="36"/>
      <c r="F1494" s="36"/>
      <c r="G1494" s="36" t="s">
        <v>496</v>
      </c>
      <c r="H1494" s="36"/>
      <c r="I1494" s="36" t="s">
        <v>195</v>
      </c>
      <c r="J1494" s="36" t="s">
        <v>613</v>
      </c>
      <c r="K1494" s="36" t="s">
        <v>6745</v>
      </c>
      <c r="L1494" s="38">
        <v>48549</v>
      </c>
      <c r="M1494" s="38"/>
      <c r="N1494" s="36">
        <v>345</v>
      </c>
      <c r="O1494" s="36">
        <v>0</v>
      </c>
      <c r="P1494" s="36">
        <v>0</v>
      </c>
      <c r="Q1494" s="36">
        <v>0</v>
      </c>
      <c r="R1494" s="36" t="s">
        <v>458</v>
      </c>
      <c r="S1494" s="36"/>
      <c r="T1494" s="36"/>
      <c r="U1494" s="36" t="s">
        <v>934</v>
      </c>
      <c r="V1494" s="38"/>
      <c r="W1494" s="38"/>
      <c r="X1494" s="38"/>
      <c r="Y1494" s="38"/>
      <c r="Z1494" s="36"/>
      <c r="AA1494" s="36" t="s">
        <v>462</v>
      </c>
      <c r="AB1494" s="36"/>
      <c r="AC1494" s="36"/>
      <c r="AD1494" s="36"/>
      <c r="AE1494" s="36">
        <v>110538</v>
      </c>
      <c r="AF1494" s="36">
        <v>110238</v>
      </c>
      <c r="AG1494" s="36"/>
    </row>
    <row r="1495" spans="1:33" ht="52.5" customHeight="1" x14ac:dyDescent="0.25">
      <c r="A1495" s="36">
        <v>110318</v>
      </c>
      <c r="B1495" s="36" t="s">
        <v>6746</v>
      </c>
      <c r="C1495" s="36" t="s">
        <v>6747</v>
      </c>
      <c r="D1495" s="36"/>
      <c r="E1495" s="36" t="s">
        <v>6748</v>
      </c>
      <c r="F1495" s="36" t="s">
        <v>6749</v>
      </c>
      <c r="G1495" s="36" t="s">
        <v>496</v>
      </c>
      <c r="H1495" s="36"/>
      <c r="I1495" s="36" t="s">
        <v>195</v>
      </c>
      <c r="J1495" s="36" t="s">
        <v>4238</v>
      </c>
      <c r="K1495" s="36" t="s">
        <v>6750</v>
      </c>
      <c r="L1495" s="38">
        <v>48549</v>
      </c>
      <c r="M1495" s="38"/>
      <c r="N1495" s="36">
        <v>138</v>
      </c>
      <c r="O1495" s="36">
        <v>0</v>
      </c>
      <c r="P1495" s="36">
        <v>17.68</v>
      </c>
      <c r="Q1495" s="36">
        <v>0</v>
      </c>
      <c r="R1495" s="36" t="s">
        <v>458</v>
      </c>
      <c r="S1495" s="36" t="s">
        <v>6432</v>
      </c>
      <c r="T1495" s="36" t="s">
        <v>6432</v>
      </c>
      <c r="U1495" s="36" t="s">
        <v>475</v>
      </c>
      <c r="V1495" s="38"/>
      <c r="W1495" s="38"/>
      <c r="X1495" s="38"/>
      <c r="Y1495" s="38"/>
      <c r="Z1495" s="36" t="s">
        <v>6751</v>
      </c>
      <c r="AA1495" s="36" t="s">
        <v>462</v>
      </c>
      <c r="AB1495" s="36"/>
      <c r="AC1495" s="36"/>
      <c r="AD1495" s="36"/>
      <c r="AE1495" s="36">
        <v>110319</v>
      </c>
      <c r="AF1495" s="36">
        <v>110318</v>
      </c>
      <c r="AG1495" s="36"/>
    </row>
    <row r="1496" spans="1:33" ht="52.5" customHeight="1" x14ac:dyDescent="0.25">
      <c r="A1496" s="36">
        <v>110042</v>
      </c>
      <c r="B1496" s="36" t="s">
        <v>6752</v>
      </c>
      <c r="C1496" s="36" t="s">
        <v>6752</v>
      </c>
      <c r="D1496" s="36"/>
      <c r="E1496" s="36" t="s">
        <v>6753</v>
      </c>
      <c r="F1496" s="36" t="s">
        <v>6754</v>
      </c>
      <c r="G1496" s="36" t="s">
        <v>496</v>
      </c>
      <c r="H1496" s="36"/>
      <c r="I1496" s="36" t="s">
        <v>195</v>
      </c>
      <c r="J1496" s="36" t="s">
        <v>613</v>
      </c>
      <c r="K1496" s="36" t="s">
        <v>6755</v>
      </c>
      <c r="L1496" s="38">
        <v>48563</v>
      </c>
      <c r="M1496" s="38"/>
      <c r="N1496" s="36">
        <v>345</v>
      </c>
      <c r="O1496" s="36">
        <v>0</v>
      </c>
      <c r="P1496" s="36">
        <v>0</v>
      </c>
      <c r="Q1496" s="36">
        <v>0</v>
      </c>
      <c r="R1496" s="36" t="s">
        <v>458</v>
      </c>
      <c r="S1496" s="36" t="s">
        <v>5615</v>
      </c>
      <c r="T1496" s="36" t="s">
        <v>4713</v>
      </c>
      <c r="U1496" s="36" t="s">
        <v>475</v>
      </c>
      <c r="V1496" s="38"/>
      <c r="W1496" s="38"/>
      <c r="X1496" s="38"/>
      <c r="Y1496" s="38"/>
      <c r="Z1496" s="36"/>
      <c r="AA1496" s="36" t="s">
        <v>462</v>
      </c>
      <c r="AB1496" s="36"/>
      <c r="AC1496" s="36"/>
      <c r="AD1496" s="36"/>
      <c r="AE1496" s="36">
        <v>110043</v>
      </c>
      <c r="AF1496" s="36">
        <v>110042</v>
      </c>
      <c r="AG1496" s="36"/>
    </row>
    <row r="1497" spans="1:33" ht="52.5" customHeight="1" x14ac:dyDescent="0.25">
      <c r="A1497" s="36">
        <v>110328</v>
      </c>
      <c r="B1497" s="36" t="s">
        <v>6756</v>
      </c>
      <c r="C1497" s="36" t="s">
        <v>6756</v>
      </c>
      <c r="D1497" s="36"/>
      <c r="E1497" s="36" t="s">
        <v>6753</v>
      </c>
      <c r="F1497" s="36" t="s">
        <v>6757</v>
      </c>
      <c r="G1497" s="36" t="s">
        <v>496</v>
      </c>
      <c r="H1497" s="36"/>
      <c r="I1497" s="36" t="s">
        <v>195</v>
      </c>
      <c r="J1497" s="36" t="s">
        <v>613</v>
      </c>
      <c r="K1497" s="36" t="s">
        <v>6758</v>
      </c>
      <c r="L1497" s="38">
        <v>48563</v>
      </c>
      <c r="M1497" s="38"/>
      <c r="N1497" s="36">
        <v>138</v>
      </c>
      <c r="O1497" s="36">
        <v>0</v>
      </c>
      <c r="P1497" s="36">
        <v>10.3</v>
      </c>
      <c r="Q1497" s="36">
        <v>0</v>
      </c>
      <c r="R1497" s="36" t="s">
        <v>458</v>
      </c>
      <c r="S1497" s="36" t="s">
        <v>4713</v>
      </c>
      <c r="T1497" s="36" t="s">
        <v>4713</v>
      </c>
      <c r="U1497" s="36" t="s">
        <v>460</v>
      </c>
      <c r="V1497" s="38"/>
      <c r="W1497" s="38"/>
      <c r="X1497" s="38"/>
      <c r="Y1497" s="38"/>
      <c r="Z1497" s="36"/>
      <c r="AA1497" s="36" t="s">
        <v>462</v>
      </c>
      <c r="AB1497" s="36"/>
      <c r="AC1497" s="36"/>
      <c r="AD1497" s="36"/>
      <c r="AE1497" s="36">
        <v>110329</v>
      </c>
      <c r="AF1497" s="36">
        <v>110328</v>
      </c>
      <c r="AG1497" s="36"/>
    </row>
    <row r="1498" spans="1:33" ht="52.5" customHeight="1" x14ac:dyDescent="0.25">
      <c r="A1498" s="36">
        <v>110332</v>
      </c>
      <c r="B1498" s="36" t="s">
        <v>6759</v>
      </c>
      <c r="C1498" s="36" t="s">
        <v>6759</v>
      </c>
      <c r="D1498" s="36"/>
      <c r="E1498" s="36" t="s">
        <v>4362</v>
      </c>
      <c r="F1498" s="36" t="s">
        <v>1993</v>
      </c>
      <c r="G1498" s="36" t="s">
        <v>496</v>
      </c>
      <c r="H1498" s="36"/>
      <c r="I1498" s="36" t="s">
        <v>195</v>
      </c>
      <c r="J1498" s="36" t="s">
        <v>613</v>
      </c>
      <c r="K1498" s="36" t="s">
        <v>6760</v>
      </c>
      <c r="L1498" s="38">
        <v>48563</v>
      </c>
      <c r="M1498" s="38"/>
      <c r="N1498" s="36">
        <v>345</v>
      </c>
      <c r="O1498" s="36">
        <v>0</v>
      </c>
      <c r="P1498" s="36">
        <v>5.9</v>
      </c>
      <c r="Q1498" s="36">
        <v>0</v>
      </c>
      <c r="R1498" s="36" t="s">
        <v>458</v>
      </c>
      <c r="S1498" s="36" t="s">
        <v>701</v>
      </c>
      <c r="T1498" s="36" t="s">
        <v>701</v>
      </c>
      <c r="U1498" s="36" t="s">
        <v>475</v>
      </c>
      <c r="V1498" s="38"/>
      <c r="W1498" s="38"/>
      <c r="X1498" s="38"/>
      <c r="Y1498" s="38"/>
      <c r="Z1498" s="36"/>
      <c r="AA1498" s="36" t="s">
        <v>462</v>
      </c>
      <c r="AB1498" s="36"/>
      <c r="AC1498" s="36"/>
      <c r="AD1498" s="36"/>
      <c r="AE1498" s="36">
        <v>110333</v>
      </c>
      <c r="AF1498" s="36">
        <v>110332</v>
      </c>
      <c r="AG1498" s="36"/>
    </row>
    <row r="1499" spans="1:33" ht="52.5" customHeight="1" x14ac:dyDescent="0.25">
      <c r="A1499" s="36">
        <v>112226</v>
      </c>
      <c r="B1499" s="36" t="s">
        <v>6761</v>
      </c>
      <c r="C1499" s="36" t="s">
        <v>6762</v>
      </c>
      <c r="D1499" s="36"/>
      <c r="E1499" s="36" t="s">
        <v>6156</v>
      </c>
      <c r="F1499" s="36" t="s">
        <v>6763</v>
      </c>
      <c r="G1499" s="36" t="s">
        <v>440</v>
      </c>
      <c r="H1499" s="36"/>
      <c r="I1499" s="36" t="s">
        <v>195</v>
      </c>
      <c r="J1499" s="36" t="s">
        <v>613</v>
      </c>
      <c r="K1499" s="36" t="s">
        <v>6720</v>
      </c>
      <c r="L1499" s="38">
        <v>48564</v>
      </c>
      <c r="M1499" s="38"/>
      <c r="N1499" s="36">
        <v>765</v>
      </c>
      <c r="O1499" s="36">
        <v>145.69999999999999</v>
      </c>
      <c r="P1499" s="36">
        <v>0</v>
      </c>
      <c r="Q1499" s="36">
        <v>4500</v>
      </c>
      <c r="R1499" s="36" t="s">
        <v>458</v>
      </c>
      <c r="S1499" s="36" t="s">
        <v>1194</v>
      </c>
      <c r="T1499" s="36" t="s">
        <v>6159</v>
      </c>
      <c r="U1499" s="36" t="s">
        <v>520</v>
      </c>
      <c r="V1499" s="38" t="s">
        <v>6160</v>
      </c>
      <c r="W1499" s="38">
        <v>45849</v>
      </c>
      <c r="X1499" s="38">
        <v>45973</v>
      </c>
      <c r="Y1499" s="38">
        <v>46000</v>
      </c>
      <c r="Z1499" s="36" t="s">
        <v>6764</v>
      </c>
      <c r="AA1499" s="36" t="s">
        <v>462</v>
      </c>
      <c r="AB1499" s="36"/>
      <c r="AC1499" s="36"/>
      <c r="AD1499" s="36"/>
      <c r="AE1499" s="36">
        <v>112227</v>
      </c>
      <c r="AF1499" s="36">
        <v>112226</v>
      </c>
      <c r="AG1499" s="36"/>
    </row>
    <row r="1500" spans="1:33" ht="52.5" customHeight="1" x14ac:dyDescent="0.25">
      <c r="A1500" s="36">
        <v>110104</v>
      </c>
      <c r="B1500" s="36" t="s">
        <v>6765</v>
      </c>
      <c r="C1500" s="36" t="s">
        <v>6766</v>
      </c>
      <c r="D1500" s="36"/>
      <c r="E1500" s="36" t="s">
        <v>470</v>
      </c>
      <c r="F1500" s="36" t="s">
        <v>6767</v>
      </c>
      <c r="G1500" s="36" t="s">
        <v>496</v>
      </c>
      <c r="H1500" s="36"/>
      <c r="I1500" s="36" t="s">
        <v>473</v>
      </c>
      <c r="J1500" s="36" t="s">
        <v>1003</v>
      </c>
      <c r="K1500" s="36"/>
      <c r="L1500" s="38">
        <v>48579</v>
      </c>
      <c r="M1500" s="38"/>
      <c r="N1500" s="36">
        <v>345</v>
      </c>
      <c r="O1500" s="36">
        <v>0</v>
      </c>
      <c r="P1500" s="36">
        <v>0</v>
      </c>
      <c r="Q1500" s="36">
        <v>0</v>
      </c>
      <c r="R1500" s="36" t="s">
        <v>458</v>
      </c>
      <c r="S1500" s="36" t="s">
        <v>470</v>
      </c>
      <c r="T1500" s="36" t="s">
        <v>470</v>
      </c>
      <c r="U1500" s="36" t="s">
        <v>460</v>
      </c>
      <c r="V1500" s="38"/>
      <c r="W1500" s="38"/>
      <c r="X1500" s="38"/>
      <c r="Y1500" s="38"/>
      <c r="Z1500" s="36"/>
      <c r="AA1500" s="36" t="s">
        <v>462</v>
      </c>
      <c r="AB1500" s="36"/>
      <c r="AC1500" s="36"/>
      <c r="AD1500" s="36"/>
      <c r="AE1500" s="36">
        <v>110105</v>
      </c>
      <c r="AF1500" s="36">
        <v>110104</v>
      </c>
      <c r="AG1500" s="36"/>
    </row>
    <row r="1501" spans="1:33" ht="52.5" customHeight="1" x14ac:dyDescent="0.25">
      <c r="A1501" s="36">
        <v>65663</v>
      </c>
      <c r="B1501" s="36" t="s">
        <v>6768</v>
      </c>
      <c r="C1501" s="36" t="s">
        <v>6769</v>
      </c>
      <c r="D1501" s="36"/>
      <c r="E1501" s="36" t="s">
        <v>6770</v>
      </c>
      <c r="F1501" s="36" t="s">
        <v>6771</v>
      </c>
      <c r="G1501" s="36" t="s">
        <v>440</v>
      </c>
      <c r="H1501" s="36"/>
      <c r="I1501" s="36" t="s">
        <v>154</v>
      </c>
      <c r="J1501" s="36" t="s">
        <v>674</v>
      </c>
      <c r="K1501" s="36"/>
      <c r="L1501" s="38">
        <v>48579</v>
      </c>
      <c r="M1501" s="38"/>
      <c r="N1501" s="36">
        <v>138</v>
      </c>
      <c r="O1501" s="36">
        <v>0</v>
      </c>
      <c r="P1501" s="36">
        <v>26.2</v>
      </c>
      <c r="Q1501" s="36">
        <v>0</v>
      </c>
      <c r="R1501" s="36" t="s">
        <v>458</v>
      </c>
      <c r="S1501" s="36" t="s">
        <v>740</v>
      </c>
      <c r="T1501" s="36" t="s">
        <v>740</v>
      </c>
      <c r="U1501" s="36" t="s">
        <v>460</v>
      </c>
      <c r="V1501" s="38"/>
      <c r="W1501" s="38"/>
      <c r="X1501" s="38"/>
      <c r="Y1501" s="38"/>
      <c r="Z1501" s="36" t="s">
        <v>6772</v>
      </c>
      <c r="AA1501" s="36" t="s">
        <v>478</v>
      </c>
      <c r="AB1501" s="36"/>
      <c r="AC1501" s="36"/>
      <c r="AD1501" s="36"/>
      <c r="AE1501" s="36">
        <v>65664</v>
      </c>
      <c r="AF1501" s="36">
        <v>65663</v>
      </c>
      <c r="AG1501" s="36"/>
    </row>
    <row r="1502" spans="1:33" ht="52.5" customHeight="1" x14ac:dyDescent="0.25">
      <c r="A1502" s="36" t="s">
        <v>6773</v>
      </c>
      <c r="B1502" s="36" t="s">
        <v>6774</v>
      </c>
      <c r="C1502" s="36" t="s">
        <v>6775</v>
      </c>
      <c r="D1502" s="36"/>
      <c r="E1502" s="36" t="s">
        <v>6776</v>
      </c>
      <c r="F1502" s="36" t="s">
        <v>6777</v>
      </c>
      <c r="G1502" s="36" t="s">
        <v>440</v>
      </c>
      <c r="H1502" s="36"/>
      <c r="I1502" s="36" t="s">
        <v>972</v>
      </c>
      <c r="J1502" s="36" t="s">
        <v>484</v>
      </c>
      <c r="K1502" s="36" t="s">
        <v>6778</v>
      </c>
      <c r="L1502" s="38">
        <v>48610</v>
      </c>
      <c r="M1502" s="38"/>
      <c r="N1502" s="36">
        <v>138</v>
      </c>
      <c r="O1502" s="36">
        <v>0.1</v>
      </c>
      <c r="P1502" s="36">
        <v>0</v>
      </c>
      <c r="Q1502" s="36">
        <v>0</v>
      </c>
      <c r="R1502" s="36" t="s">
        <v>458</v>
      </c>
      <c r="S1502" s="36" t="s">
        <v>519</v>
      </c>
      <c r="T1502" s="36" t="s">
        <v>519</v>
      </c>
      <c r="U1502" s="36" t="s">
        <v>460</v>
      </c>
      <c r="V1502" s="38"/>
      <c r="W1502" s="38"/>
      <c r="X1502" s="38"/>
      <c r="Y1502" s="38"/>
      <c r="Z1502" s="36" t="s">
        <v>6779</v>
      </c>
      <c r="AA1502" s="36" t="s">
        <v>462</v>
      </c>
      <c r="AB1502" s="36" t="s">
        <v>478</v>
      </c>
      <c r="AC1502" s="36"/>
      <c r="AD1502" s="36" t="s">
        <v>3291</v>
      </c>
      <c r="AE1502" s="36">
        <v>10365</v>
      </c>
      <c r="AF1502" s="36">
        <v>3021</v>
      </c>
      <c r="AG1502" s="36"/>
    </row>
    <row r="1503" spans="1:33" ht="52.5" customHeight="1" x14ac:dyDescent="0.25">
      <c r="A1503" s="36">
        <v>110292</v>
      </c>
      <c r="B1503" s="36" t="s">
        <v>6780</v>
      </c>
      <c r="C1503" s="36"/>
      <c r="D1503" s="36"/>
      <c r="E1503" s="36">
        <v>5361</v>
      </c>
      <c r="F1503" s="36" t="s">
        <v>6781</v>
      </c>
      <c r="G1503" s="36" t="s">
        <v>440</v>
      </c>
      <c r="H1503" s="36" t="s">
        <v>3664</v>
      </c>
      <c r="I1503" s="36" t="s">
        <v>483</v>
      </c>
      <c r="J1503" s="36" t="s">
        <v>484</v>
      </c>
      <c r="K1503" s="36" t="s">
        <v>3661</v>
      </c>
      <c r="L1503" s="38">
        <v>48610</v>
      </c>
      <c r="M1503" s="38"/>
      <c r="N1503" s="36">
        <v>138</v>
      </c>
      <c r="O1503" s="36">
        <v>0</v>
      </c>
      <c r="P1503" s="36">
        <v>0</v>
      </c>
      <c r="Q1503" s="36">
        <v>0</v>
      </c>
      <c r="R1503" s="36" t="s">
        <v>458</v>
      </c>
      <c r="S1503" s="36" t="s">
        <v>519</v>
      </c>
      <c r="T1503" s="36" t="s">
        <v>519</v>
      </c>
      <c r="U1503" s="36" t="s">
        <v>460</v>
      </c>
      <c r="V1503" s="38"/>
      <c r="W1503" s="38"/>
      <c r="X1503" s="38"/>
      <c r="Y1503" s="38"/>
      <c r="Z1503" s="36" t="s">
        <v>6782</v>
      </c>
      <c r="AA1503" s="36" t="s">
        <v>462</v>
      </c>
      <c r="AB1503" s="36"/>
      <c r="AC1503" s="36"/>
      <c r="AD1503" s="36"/>
      <c r="AE1503" s="36">
        <v>110293</v>
      </c>
      <c r="AF1503" s="36">
        <v>110292</v>
      </c>
      <c r="AG1503" s="36"/>
    </row>
    <row r="1504" spans="1:33" ht="52.5" customHeight="1" x14ac:dyDescent="0.25">
      <c r="A1504" s="36">
        <v>110284</v>
      </c>
      <c r="B1504" s="36" t="s">
        <v>6783</v>
      </c>
      <c r="C1504" s="36" t="s">
        <v>6784</v>
      </c>
      <c r="D1504" s="36"/>
      <c r="E1504" s="36" t="s">
        <v>6785</v>
      </c>
      <c r="F1504" s="36" t="s">
        <v>6786</v>
      </c>
      <c r="G1504" s="36" t="s">
        <v>440</v>
      </c>
      <c r="H1504" s="36"/>
      <c r="I1504" s="36" t="s">
        <v>195</v>
      </c>
      <c r="J1504" s="36" t="s">
        <v>4238</v>
      </c>
      <c r="K1504" s="36" t="s">
        <v>6787</v>
      </c>
      <c r="L1504" s="38">
        <v>48639</v>
      </c>
      <c r="M1504" s="38"/>
      <c r="N1504" s="36">
        <v>345</v>
      </c>
      <c r="O1504" s="36">
        <v>0</v>
      </c>
      <c r="P1504" s="36">
        <v>26.6</v>
      </c>
      <c r="Q1504" s="36">
        <v>0</v>
      </c>
      <c r="R1504" s="36" t="s">
        <v>458</v>
      </c>
      <c r="S1504" s="36" t="s">
        <v>706</v>
      </c>
      <c r="T1504" s="36" t="s">
        <v>4301</v>
      </c>
      <c r="U1504" s="36" t="s">
        <v>520</v>
      </c>
      <c r="V1504" s="38" t="s">
        <v>4240</v>
      </c>
      <c r="W1504" s="38">
        <v>45979</v>
      </c>
      <c r="X1504" s="38">
        <v>46160</v>
      </c>
      <c r="Y1504" s="38"/>
      <c r="Z1504" s="36" t="s">
        <v>6788</v>
      </c>
      <c r="AA1504" s="36" t="s">
        <v>462</v>
      </c>
      <c r="AB1504" s="36"/>
      <c r="AC1504" s="36"/>
      <c r="AD1504" s="36"/>
      <c r="AE1504" s="36">
        <v>112122</v>
      </c>
      <c r="AF1504" s="36">
        <v>110284</v>
      </c>
      <c r="AG1504" s="36" t="s">
        <v>6633</v>
      </c>
    </row>
    <row r="1505" spans="1:33" ht="52.5" customHeight="1" x14ac:dyDescent="0.25">
      <c r="A1505" s="36">
        <v>109824</v>
      </c>
      <c r="B1505" s="36" t="s">
        <v>6789</v>
      </c>
      <c r="C1505" s="36" t="s">
        <v>6790</v>
      </c>
      <c r="D1505" s="36"/>
      <c r="E1505" s="36" t="s">
        <v>6791</v>
      </c>
      <c r="F1505" s="36" t="s">
        <v>5834</v>
      </c>
      <c r="G1505" s="36" t="s">
        <v>440</v>
      </c>
      <c r="H1505" s="36"/>
      <c r="I1505" s="36" t="s">
        <v>195</v>
      </c>
      <c r="J1505" s="36" t="s">
        <v>4238</v>
      </c>
      <c r="K1505" s="36" t="s">
        <v>6792</v>
      </c>
      <c r="L1505" s="38">
        <v>48714</v>
      </c>
      <c r="M1505" s="38"/>
      <c r="N1505" s="36">
        <v>345</v>
      </c>
      <c r="O1505" s="36">
        <v>0</v>
      </c>
      <c r="P1505" s="36">
        <v>143.19999999999999</v>
      </c>
      <c r="Q1505" s="36">
        <v>0</v>
      </c>
      <c r="R1505" s="36" t="s">
        <v>458</v>
      </c>
      <c r="S1505" s="36" t="s">
        <v>706</v>
      </c>
      <c r="T1505" s="36" t="s">
        <v>2341</v>
      </c>
      <c r="U1505" s="36" t="s">
        <v>520</v>
      </c>
      <c r="V1505" s="38" t="s">
        <v>5299</v>
      </c>
      <c r="W1505" s="38">
        <v>45979</v>
      </c>
      <c r="X1505" s="38">
        <v>46160</v>
      </c>
      <c r="Y1505" s="38"/>
      <c r="Z1505" s="36" t="s">
        <v>6793</v>
      </c>
      <c r="AA1505" s="36" t="s">
        <v>462</v>
      </c>
      <c r="AB1505" s="36"/>
      <c r="AC1505" s="36"/>
      <c r="AD1505" s="36"/>
      <c r="AE1505" s="36">
        <v>112112</v>
      </c>
      <c r="AF1505" s="36">
        <v>109824</v>
      </c>
      <c r="AG1505" s="36" t="s">
        <v>6794</v>
      </c>
    </row>
    <row r="1506" spans="1:33" ht="52.5" customHeight="1" x14ac:dyDescent="0.25">
      <c r="A1506" s="36">
        <v>110381</v>
      </c>
      <c r="B1506" s="36" t="s">
        <v>6795</v>
      </c>
      <c r="C1506" s="36" t="s">
        <v>6796</v>
      </c>
      <c r="D1506" s="36"/>
      <c r="E1506" s="36" t="s">
        <v>4245</v>
      </c>
      <c r="F1506" s="36" t="s">
        <v>4265</v>
      </c>
      <c r="G1506" s="36" t="s">
        <v>440</v>
      </c>
      <c r="H1506" s="36"/>
      <c r="I1506" s="36" t="s">
        <v>195</v>
      </c>
      <c r="J1506" s="36" t="s">
        <v>4238</v>
      </c>
      <c r="K1506" s="36" t="s">
        <v>6797</v>
      </c>
      <c r="L1506" s="38">
        <v>48714</v>
      </c>
      <c r="M1506" s="38"/>
      <c r="N1506" s="36">
        <v>345</v>
      </c>
      <c r="O1506" s="36">
        <v>112.5</v>
      </c>
      <c r="P1506" s="36">
        <v>0</v>
      </c>
      <c r="Q1506" s="36">
        <v>0</v>
      </c>
      <c r="R1506" s="36" t="s">
        <v>458</v>
      </c>
      <c r="S1506" s="36" t="s">
        <v>1194</v>
      </c>
      <c r="T1506" s="36" t="s">
        <v>2002</v>
      </c>
      <c r="U1506" s="36" t="s">
        <v>520</v>
      </c>
      <c r="V1506" s="38" t="s">
        <v>4231</v>
      </c>
      <c r="W1506" s="38">
        <v>45979</v>
      </c>
      <c r="X1506" s="38">
        <v>46160</v>
      </c>
      <c r="Y1506" s="38"/>
      <c r="Z1506" s="36" t="s">
        <v>6798</v>
      </c>
      <c r="AA1506" s="36" t="s">
        <v>462</v>
      </c>
      <c r="AB1506" s="36"/>
      <c r="AC1506" s="36"/>
      <c r="AD1506" s="36"/>
      <c r="AE1506" s="36">
        <v>111648</v>
      </c>
      <c r="AF1506" s="36">
        <v>110381</v>
      </c>
      <c r="AG1506" s="36" t="s">
        <v>6646</v>
      </c>
    </row>
    <row r="1507" spans="1:33" ht="52.5" customHeight="1" x14ac:dyDescent="0.25">
      <c r="A1507" s="36">
        <v>110647</v>
      </c>
      <c r="B1507" s="36" t="s">
        <v>6799</v>
      </c>
      <c r="C1507" s="36" t="s">
        <v>6800</v>
      </c>
      <c r="D1507" s="36"/>
      <c r="E1507" s="36" t="s">
        <v>5297</v>
      </c>
      <c r="F1507" s="36" t="s">
        <v>6465</v>
      </c>
      <c r="G1507" s="36" t="s">
        <v>440</v>
      </c>
      <c r="H1507" s="36"/>
      <c r="I1507" s="36" t="s">
        <v>195</v>
      </c>
      <c r="J1507" s="36" t="s">
        <v>768</v>
      </c>
      <c r="K1507" s="36" t="s">
        <v>6801</v>
      </c>
      <c r="L1507" s="38">
        <v>48714</v>
      </c>
      <c r="M1507" s="38"/>
      <c r="N1507" s="36">
        <v>138</v>
      </c>
      <c r="O1507" s="36">
        <v>0</v>
      </c>
      <c r="P1507" s="36">
        <v>46.1</v>
      </c>
      <c r="Q1507" s="36">
        <v>0</v>
      </c>
      <c r="R1507" s="36" t="s">
        <v>458</v>
      </c>
      <c r="S1507" s="36" t="s">
        <v>4301</v>
      </c>
      <c r="T1507" s="36" t="s">
        <v>1946</v>
      </c>
      <c r="U1507" s="36" t="s">
        <v>520</v>
      </c>
      <c r="V1507" s="38" t="s">
        <v>4240</v>
      </c>
      <c r="W1507" s="38">
        <v>45979</v>
      </c>
      <c r="X1507" s="38">
        <v>46160</v>
      </c>
      <c r="Y1507" s="38">
        <v>46179</v>
      </c>
      <c r="Z1507" s="36" t="s">
        <v>6802</v>
      </c>
      <c r="AA1507" s="36" t="s">
        <v>462</v>
      </c>
      <c r="AB1507" s="36"/>
      <c r="AC1507" s="36"/>
      <c r="AD1507" s="36"/>
      <c r="AE1507" s="36">
        <v>112124</v>
      </c>
      <c r="AF1507" s="36">
        <v>110647</v>
      </c>
      <c r="AG1507" s="36" t="s">
        <v>6633</v>
      </c>
    </row>
    <row r="1508" spans="1:33" ht="52.5" customHeight="1" x14ac:dyDescent="0.25">
      <c r="A1508" s="36">
        <v>110344</v>
      </c>
      <c r="B1508" s="36" t="s">
        <v>6803</v>
      </c>
      <c r="C1508" s="36" t="s">
        <v>6803</v>
      </c>
      <c r="D1508" s="36"/>
      <c r="E1508" s="36" t="s">
        <v>6804</v>
      </c>
      <c r="F1508" s="36" t="s">
        <v>1207</v>
      </c>
      <c r="G1508" s="36" t="s">
        <v>496</v>
      </c>
      <c r="H1508" s="36"/>
      <c r="I1508" s="36" t="s">
        <v>195</v>
      </c>
      <c r="J1508" s="36" t="s">
        <v>613</v>
      </c>
      <c r="K1508" s="36" t="s">
        <v>6805</v>
      </c>
      <c r="L1508" s="38">
        <v>48714</v>
      </c>
      <c r="M1508" s="38"/>
      <c r="N1508" s="36">
        <v>345</v>
      </c>
      <c r="O1508" s="36">
        <v>0</v>
      </c>
      <c r="P1508" s="36">
        <v>36.9</v>
      </c>
      <c r="Q1508" s="36">
        <v>0</v>
      </c>
      <c r="R1508" s="36" t="s">
        <v>458</v>
      </c>
      <c r="S1508" s="36" t="s">
        <v>1132</v>
      </c>
      <c r="T1508" s="36" t="s">
        <v>701</v>
      </c>
      <c r="U1508" s="36" t="s">
        <v>475</v>
      </c>
      <c r="V1508" s="38"/>
      <c r="W1508" s="38"/>
      <c r="X1508" s="38"/>
      <c r="Y1508" s="38"/>
      <c r="Z1508" s="36"/>
      <c r="AA1508" s="36" t="s">
        <v>462</v>
      </c>
      <c r="AB1508" s="36"/>
      <c r="AC1508" s="36"/>
      <c r="AD1508" s="36"/>
      <c r="AE1508" s="36">
        <v>110345</v>
      </c>
      <c r="AF1508" s="36">
        <v>110344</v>
      </c>
      <c r="AG1508" s="36"/>
    </row>
    <row r="1509" spans="1:33" ht="52.5" customHeight="1" x14ac:dyDescent="0.25">
      <c r="A1509" s="36">
        <v>45068</v>
      </c>
      <c r="B1509" s="36" t="s">
        <v>6806</v>
      </c>
      <c r="C1509" s="36" t="s">
        <v>6807</v>
      </c>
      <c r="D1509" s="36"/>
      <c r="E1509" s="36"/>
      <c r="F1509" s="36"/>
      <c r="G1509" s="36" t="s">
        <v>440</v>
      </c>
      <c r="H1509" s="36"/>
      <c r="I1509" s="36" t="s">
        <v>972</v>
      </c>
      <c r="J1509" s="36" t="s">
        <v>484</v>
      </c>
      <c r="K1509" s="36" t="s">
        <v>6808</v>
      </c>
      <c r="L1509" s="38">
        <v>48730</v>
      </c>
      <c r="M1509" s="38"/>
      <c r="N1509" s="36">
        <v>138</v>
      </c>
      <c r="O1509" s="36">
        <v>0</v>
      </c>
      <c r="P1509" s="36">
        <v>10</v>
      </c>
      <c r="Q1509" s="36">
        <v>0</v>
      </c>
      <c r="R1509" s="36" t="s">
        <v>458</v>
      </c>
      <c r="S1509" s="36" t="s">
        <v>519</v>
      </c>
      <c r="T1509" s="36" t="s">
        <v>519</v>
      </c>
      <c r="U1509" s="36" t="s">
        <v>460</v>
      </c>
      <c r="V1509" s="38"/>
      <c r="W1509" s="38"/>
      <c r="X1509" s="38"/>
      <c r="Y1509" s="38"/>
      <c r="Z1509" s="36" t="s">
        <v>6809</v>
      </c>
      <c r="AA1509" s="36" t="s">
        <v>462</v>
      </c>
      <c r="AB1509" s="36"/>
      <c r="AC1509" s="36"/>
      <c r="AD1509" s="36"/>
      <c r="AE1509" s="36">
        <v>45069</v>
      </c>
      <c r="AF1509" s="36">
        <v>45068</v>
      </c>
      <c r="AG1509" s="36"/>
    </row>
    <row r="1510" spans="1:33" ht="52.5" customHeight="1" x14ac:dyDescent="0.25">
      <c r="A1510" s="36">
        <v>86327</v>
      </c>
      <c r="B1510" s="36" t="s">
        <v>6810</v>
      </c>
      <c r="C1510" s="36"/>
      <c r="D1510" s="36"/>
      <c r="E1510" s="36">
        <v>9179</v>
      </c>
      <c r="F1510" s="36">
        <v>9132</v>
      </c>
      <c r="G1510" s="36" t="s">
        <v>440</v>
      </c>
      <c r="H1510" s="36"/>
      <c r="I1510" s="36" t="s">
        <v>343</v>
      </c>
      <c r="J1510" s="36" t="s">
        <v>1634</v>
      </c>
      <c r="K1510" s="36"/>
      <c r="L1510" s="38">
        <v>48731</v>
      </c>
      <c r="M1510" s="38"/>
      <c r="N1510" s="36">
        <v>138</v>
      </c>
      <c r="O1510" s="36">
        <v>0.2</v>
      </c>
      <c r="P1510" s="36">
        <v>0</v>
      </c>
      <c r="Q1510" s="36">
        <v>0</v>
      </c>
      <c r="R1510" s="36" t="s">
        <v>458</v>
      </c>
      <c r="S1510" s="36" t="s">
        <v>695</v>
      </c>
      <c r="T1510" s="36" t="s">
        <v>695</v>
      </c>
      <c r="U1510" s="36" t="s">
        <v>460</v>
      </c>
      <c r="V1510" s="38"/>
      <c r="W1510" s="38"/>
      <c r="X1510" s="38"/>
      <c r="Y1510" s="38"/>
      <c r="Z1510" s="36" t="s">
        <v>6811</v>
      </c>
      <c r="AA1510" s="36" t="s">
        <v>462</v>
      </c>
      <c r="AB1510" s="36"/>
      <c r="AC1510" s="36"/>
      <c r="AD1510" s="36"/>
      <c r="AE1510" s="36">
        <v>86328</v>
      </c>
      <c r="AF1510" s="36">
        <v>86327</v>
      </c>
      <c r="AG1510" s="36"/>
    </row>
    <row r="1511" spans="1:33" ht="52.5" customHeight="1" x14ac:dyDescent="0.25">
      <c r="A1511" s="36">
        <v>86323</v>
      </c>
      <c r="B1511" s="36" t="s">
        <v>6812</v>
      </c>
      <c r="C1511" s="36"/>
      <c r="D1511" s="36"/>
      <c r="E1511" s="36">
        <v>9128</v>
      </c>
      <c r="F1511" s="36">
        <v>9238</v>
      </c>
      <c r="G1511" s="36" t="s">
        <v>440</v>
      </c>
      <c r="H1511" s="36"/>
      <c r="I1511" s="36" t="s">
        <v>343</v>
      </c>
      <c r="J1511" s="36" t="s">
        <v>1634</v>
      </c>
      <c r="K1511" s="36"/>
      <c r="L1511" s="38">
        <v>48731</v>
      </c>
      <c r="M1511" s="38"/>
      <c r="N1511" s="36">
        <v>138</v>
      </c>
      <c r="O1511" s="36">
        <v>0</v>
      </c>
      <c r="P1511" s="36">
        <v>4.1100000000000003</v>
      </c>
      <c r="Q1511" s="36">
        <v>0</v>
      </c>
      <c r="R1511" s="36" t="s">
        <v>458</v>
      </c>
      <c r="S1511" s="36" t="s">
        <v>695</v>
      </c>
      <c r="T1511" s="36" t="s">
        <v>695</v>
      </c>
      <c r="U1511" s="36" t="s">
        <v>460</v>
      </c>
      <c r="V1511" s="38"/>
      <c r="W1511" s="38"/>
      <c r="X1511" s="38"/>
      <c r="Y1511" s="38"/>
      <c r="Z1511" s="36" t="s">
        <v>3713</v>
      </c>
      <c r="AA1511" s="36" t="s">
        <v>462</v>
      </c>
      <c r="AB1511" s="36" t="s">
        <v>478</v>
      </c>
      <c r="AC1511" s="36"/>
      <c r="AD1511" s="36"/>
      <c r="AE1511" s="36">
        <v>86324</v>
      </c>
      <c r="AF1511" s="36">
        <v>86323</v>
      </c>
      <c r="AG1511" s="36"/>
    </row>
    <row r="1512" spans="1:33" ht="52.5" customHeight="1" x14ac:dyDescent="0.25">
      <c r="A1512" s="36">
        <v>86321</v>
      </c>
      <c r="B1512" s="36" t="s">
        <v>6813</v>
      </c>
      <c r="C1512" s="36"/>
      <c r="D1512" s="36"/>
      <c r="E1512" s="36">
        <v>9128</v>
      </c>
      <c r="F1512" s="36">
        <v>9228</v>
      </c>
      <c r="G1512" s="36" t="s">
        <v>440</v>
      </c>
      <c r="H1512" s="36"/>
      <c r="I1512" s="36" t="s">
        <v>343</v>
      </c>
      <c r="J1512" s="36" t="s">
        <v>1634</v>
      </c>
      <c r="K1512" s="36"/>
      <c r="L1512" s="38">
        <v>48731</v>
      </c>
      <c r="M1512" s="38"/>
      <c r="N1512" s="36">
        <v>138</v>
      </c>
      <c r="O1512" s="36">
        <v>0</v>
      </c>
      <c r="P1512" s="36">
        <v>4.41</v>
      </c>
      <c r="Q1512" s="36">
        <v>0</v>
      </c>
      <c r="R1512" s="36" t="s">
        <v>458</v>
      </c>
      <c r="S1512" s="36" t="s">
        <v>695</v>
      </c>
      <c r="T1512" s="36" t="s">
        <v>695</v>
      </c>
      <c r="U1512" s="36" t="s">
        <v>460</v>
      </c>
      <c r="V1512" s="38"/>
      <c r="W1512" s="38"/>
      <c r="X1512" s="38"/>
      <c r="Y1512" s="38"/>
      <c r="Z1512" s="36" t="s">
        <v>6814</v>
      </c>
      <c r="AA1512" s="36" t="s">
        <v>462</v>
      </c>
      <c r="AB1512" s="36"/>
      <c r="AC1512" s="36"/>
      <c r="AD1512" s="36"/>
      <c r="AE1512" s="36">
        <v>86322</v>
      </c>
      <c r="AF1512" s="36">
        <v>86321</v>
      </c>
      <c r="AG1512" s="36"/>
    </row>
    <row r="1513" spans="1:33" ht="52.5" customHeight="1" x14ac:dyDescent="0.25">
      <c r="A1513" s="36">
        <v>86331</v>
      </c>
      <c r="B1513" s="36" t="s">
        <v>6815</v>
      </c>
      <c r="C1513" s="36"/>
      <c r="D1513" s="36"/>
      <c r="E1513" s="36">
        <v>9291</v>
      </c>
      <c r="F1513" s="36">
        <v>9342</v>
      </c>
      <c r="G1513" s="36" t="s">
        <v>440</v>
      </c>
      <c r="H1513" s="36"/>
      <c r="I1513" s="36" t="s">
        <v>343</v>
      </c>
      <c r="J1513" s="36" t="s">
        <v>1634</v>
      </c>
      <c r="K1513" s="36"/>
      <c r="L1513" s="38">
        <v>48731</v>
      </c>
      <c r="M1513" s="38"/>
      <c r="N1513" s="36">
        <v>138</v>
      </c>
      <c r="O1513" s="36">
        <v>0</v>
      </c>
      <c r="P1513" s="36">
        <v>2.13</v>
      </c>
      <c r="Q1513" s="36">
        <v>0</v>
      </c>
      <c r="R1513" s="36" t="s">
        <v>458</v>
      </c>
      <c r="S1513" s="36" t="s">
        <v>695</v>
      </c>
      <c r="T1513" s="36" t="s">
        <v>695</v>
      </c>
      <c r="U1513" s="36" t="s">
        <v>460</v>
      </c>
      <c r="V1513" s="38"/>
      <c r="W1513" s="38"/>
      <c r="X1513" s="38"/>
      <c r="Y1513" s="38"/>
      <c r="Z1513" s="36" t="s">
        <v>6816</v>
      </c>
      <c r="AA1513" s="36" t="s">
        <v>462</v>
      </c>
      <c r="AB1513" s="36"/>
      <c r="AC1513" s="36"/>
      <c r="AD1513" s="36"/>
      <c r="AE1513" s="36">
        <v>86332</v>
      </c>
      <c r="AF1513" s="36">
        <v>86331</v>
      </c>
      <c r="AG1513" s="36"/>
    </row>
    <row r="1514" spans="1:33" ht="52.5" customHeight="1" x14ac:dyDescent="0.25">
      <c r="A1514" s="36">
        <v>70889</v>
      </c>
      <c r="B1514" s="36" t="s">
        <v>6817</v>
      </c>
      <c r="C1514" s="36" t="s">
        <v>6818</v>
      </c>
      <c r="D1514" s="36"/>
      <c r="E1514" s="36" t="s">
        <v>6819</v>
      </c>
      <c r="F1514" s="36"/>
      <c r="G1514" s="36" t="s">
        <v>440</v>
      </c>
      <c r="H1514" s="36"/>
      <c r="I1514" s="36" t="s">
        <v>511</v>
      </c>
      <c r="J1514" s="36" t="s">
        <v>6820</v>
      </c>
      <c r="K1514" s="36"/>
      <c r="L1514" s="38">
        <v>48791</v>
      </c>
      <c r="M1514" s="38"/>
      <c r="N1514" s="36">
        <v>69</v>
      </c>
      <c r="O1514" s="36">
        <v>0</v>
      </c>
      <c r="P1514" s="36">
        <v>0</v>
      </c>
      <c r="Q1514" s="36">
        <v>0</v>
      </c>
      <c r="R1514" s="36" t="s">
        <v>458</v>
      </c>
      <c r="S1514" s="36" t="s">
        <v>1466</v>
      </c>
      <c r="T1514" s="36"/>
      <c r="U1514" s="36" t="s">
        <v>460</v>
      </c>
      <c r="V1514" s="38"/>
      <c r="W1514" s="38"/>
      <c r="X1514" s="38"/>
      <c r="Y1514" s="38"/>
      <c r="Z1514" s="36" t="s">
        <v>6821</v>
      </c>
      <c r="AA1514" s="36" t="s">
        <v>462</v>
      </c>
      <c r="AB1514" s="36"/>
      <c r="AC1514" s="36"/>
      <c r="AD1514" s="36"/>
      <c r="AE1514" s="36">
        <v>70890</v>
      </c>
      <c r="AF1514" s="36">
        <v>70889</v>
      </c>
      <c r="AG1514" s="36"/>
    </row>
    <row r="1515" spans="1:33" ht="52.5" customHeight="1" x14ac:dyDescent="0.25">
      <c r="A1515" s="36">
        <v>110334</v>
      </c>
      <c r="B1515" s="36" t="s">
        <v>6822</v>
      </c>
      <c r="C1515" s="36" t="s">
        <v>6822</v>
      </c>
      <c r="D1515" s="36"/>
      <c r="E1515" s="36" t="s">
        <v>4335</v>
      </c>
      <c r="F1515" s="36" t="s">
        <v>6823</v>
      </c>
      <c r="G1515" s="36" t="s">
        <v>496</v>
      </c>
      <c r="H1515" s="36"/>
      <c r="I1515" s="36" t="s">
        <v>195</v>
      </c>
      <c r="J1515" s="36" t="s">
        <v>613</v>
      </c>
      <c r="K1515" s="36" t="s">
        <v>6824</v>
      </c>
      <c r="L1515" s="38">
        <v>48928</v>
      </c>
      <c r="M1515" s="38"/>
      <c r="N1515" s="36">
        <v>345</v>
      </c>
      <c r="O1515" s="36">
        <v>0</v>
      </c>
      <c r="P1515" s="36">
        <v>33.4</v>
      </c>
      <c r="Q1515" s="36">
        <v>0</v>
      </c>
      <c r="R1515" s="36" t="s">
        <v>458</v>
      </c>
      <c r="S1515" s="36" t="s">
        <v>615</v>
      </c>
      <c r="T1515" s="36" t="s">
        <v>695</v>
      </c>
      <c r="U1515" s="36" t="s">
        <v>475</v>
      </c>
      <c r="V1515" s="38"/>
      <c r="W1515" s="38"/>
      <c r="X1515" s="38"/>
      <c r="Y1515" s="38"/>
      <c r="Z1515" s="36"/>
      <c r="AA1515" s="36" t="s">
        <v>462</v>
      </c>
      <c r="AB1515" s="36"/>
      <c r="AC1515" s="36"/>
      <c r="AD1515" s="36"/>
      <c r="AE1515" s="36">
        <v>110335</v>
      </c>
      <c r="AF1515" s="36">
        <v>110334</v>
      </c>
      <c r="AG1515" s="36"/>
    </row>
  </sheetData>
  <mergeCells count="1">
    <mergeCell ref="A1:D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445FA-93EC-440F-8796-6A0D8ABFA5A5}">
  <dimension ref="A1:AG279"/>
  <sheetViews>
    <sheetView zoomScale="70" zoomScaleNormal="70" workbookViewId="0">
      <selection activeCell="A3" sqref="A3"/>
    </sheetView>
  </sheetViews>
  <sheetFormatPr defaultRowHeight="52.5" customHeight="1" x14ac:dyDescent="0.25"/>
  <cols>
    <col min="1" max="1" width="24.59765625" customWidth="1"/>
    <col min="2" max="2" width="53.3984375" customWidth="1"/>
    <col min="3" max="3" width="63.09765625" bestFit="1" customWidth="1"/>
    <col min="4" max="4" width="63.59765625" customWidth="1"/>
    <col min="5" max="5" width="31" bestFit="1" customWidth="1"/>
    <col min="6" max="6" width="28.69921875" bestFit="1" customWidth="1"/>
    <col min="7" max="7" width="62.3984375" customWidth="1"/>
    <col min="8" max="8" width="47.09765625" customWidth="1"/>
    <col min="9" max="9" width="26.69921875" customWidth="1"/>
    <col min="10" max="10" width="32.5" bestFit="1" customWidth="1"/>
    <col min="11" max="11" width="46.09765625" customWidth="1"/>
    <col min="12" max="12" width="37" style="35" customWidth="1"/>
    <col min="13" max="13" width="33.8984375" style="35" customWidth="1"/>
    <col min="14" max="14" width="19.59765625" bestFit="1" customWidth="1"/>
    <col min="15" max="15" width="24.59765625" customWidth="1"/>
    <col min="16" max="16" width="53.69921875" customWidth="1"/>
    <col min="17" max="17" width="33" customWidth="1"/>
    <col min="18" max="19" width="56.3984375" customWidth="1"/>
    <col min="20" max="20" width="73.8984375" customWidth="1"/>
    <col min="21" max="21" width="22.8984375" customWidth="1"/>
    <col min="22" max="22" width="22.69921875" style="35" customWidth="1"/>
    <col min="23" max="23" width="53.3984375" style="35" customWidth="1"/>
    <col min="24" max="24" width="40" style="35" customWidth="1"/>
    <col min="25" max="25" width="47.3984375" style="35" customWidth="1"/>
    <col min="26" max="26" width="58.59765625" customWidth="1"/>
    <col min="27" max="27" width="49.59765625" customWidth="1"/>
    <col min="28" max="28" width="23.3984375" customWidth="1"/>
    <col min="29" max="29" width="43.3984375" customWidth="1"/>
    <col min="30" max="30" width="50.59765625" bestFit="1" customWidth="1"/>
    <col min="31" max="31" width="20.59765625" bestFit="1" customWidth="1"/>
    <col min="32" max="32" width="27.19921875" bestFit="1" customWidth="1"/>
    <col min="33" max="33" width="22.8984375" customWidth="1"/>
  </cols>
  <sheetData>
    <row r="1" spans="1:33" ht="30" customHeight="1" thickBot="1" x14ac:dyDescent="0.4">
      <c r="A1" s="43" t="s">
        <v>451</v>
      </c>
      <c r="B1" s="43"/>
      <c r="C1" s="43"/>
      <c r="D1" s="43"/>
    </row>
    <row r="2" spans="1:33" s="34" customFormat="1" ht="52.5" customHeight="1" thickTop="1" x14ac:dyDescent="0.25">
      <c r="A2" s="36" t="s">
        <v>369</v>
      </c>
      <c r="B2" s="36" t="s">
        <v>370</v>
      </c>
      <c r="C2" s="36" t="s">
        <v>371</v>
      </c>
      <c r="D2" s="36" t="s">
        <v>392</v>
      </c>
      <c r="E2" s="37" t="s">
        <v>372</v>
      </c>
      <c r="F2" s="37" t="s">
        <v>373</v>
      </c>
      <c r="G2" s="37" t="s">
        <v>374</v>
      </c>
      <c r="H2" s="36" t="s">
        <v>393</v>
      </c>
      <c r="I2" s="36" t="s">
        <v>375</v>
      </c>
      <c r="J2" s="36" t="s">
        <v>376</v>
      </c>
      <c r="K2" s="36" t="s">
        <v>394</v>
      </c>
      <c r="L2" s="38" t="s">
        <v>377</v>
      </c>
      <c r="M2" s="38" t="s">
        <v>378</v>
      </c>
      <c r="N2" s="36" t="s">
        <v>379</v>
      </c>
      <c r="O2" s="36" t="s">
        <v>380</v>
      </c>
      <c r="P2" s="36" t="s">
        <v>381</v>
      </c>
      <c r="Q2" s="36" t="s">
        <v>382</v>
      </c>
      <c r="R2" s="36" t="s">
        <v>383</v>
      </c>
      <c r="S2" s="36" t="s">
        <v>384</v>
      </c>
      <c r="T2" s="36" t="s">
        <v>395</v>
      </c>
      <c r="U2" s="36" t="s">
        <v>396</v>
      </c>
      <c r="V2" s="36" t="s">
        <v>385</v>
      </c>
      <c r="W2" s="39" t="s">
        <v>397</v>
      </c>
      <c r="X2" s="39" t="s">
        <v>386</v>
      </c>
      <c r="Y2" s="39" t="s">
        <v>387</v>
      </c>
      <c r="Z2" s="36" t="s">
        <v>398</v>
      </c>
      <c r="AA2" s="36" t="s">
        <v>388</v>
      </c>
      <c r="AB2" s="37" t="s">
        <v>389</v>
      </c>
      <c r="AC2" s="36" t="s">
        <v>399</v>
      </c>
      <c r="AD2" s="36" t="s">
        <v>400</v>
      </c>
      <c r="AE2" s="36" t="s">
        <v>390</v>
      </c>
      <c r="AF2" s="36" t="s">
        <v>391</v>
      </c>
      <c r="AG2" s="36" t="s">
        <v>401</v>
      </c>
    </row>
    <row r="3" spans="1:33" ht="52.5" customHeight="1" x14ac:dyDescent="0.25">
      <c r="A3" s="36">
        <v>99746</v>
      </c>
      <c r="B3" s="36" t="s">
        <v>6825</v>
      </c>
      <c r="C3" s="36"/>
      <c r="D3" s="36"/>
      <c r="E3" s="36"/>
      <c r="F3" s="36"/>
      <c r="G3" s="36" t="s">
        <v>1114</v>
      </c>
      <c r="H3" s="36"/>
      <c r="I3" s="36" t="s">
        <v>154</v>
      </c>
      <c r="J3" s="36" t="s">
        <v>674</v>
      </c>
      <c r="K3" s="36"/>
      <c r="L3" s="38">
        <v>45770</v>
      </c>
      <c r="M3" s="38"/>
      <c r="N3" s="36">
        <v>138</v>
      </c>
      <c r="O3" s="36">
        <v>0</v>
      </c>
      <c r="P3" s="36">
        <v>0</v>
      </c>
      <c r="Q3" s="36">
        <v>0</v>
      </c>
      <c r="R3" s="36" t="s">
        <v>458</v>
      </c>
      <c r="S3" s="36"/>
      <c r="T3" s="36"/>
      <c r="U3" s="36" t="s">
        <v>460</v>
      </c>
      <c r="V3" s="36"/>
      <c r="W3" s="38"/>
      <c r="X3" s="38"/>
      <c r="Y3" s="38"/>
      <c r="Z3" s="36" t="s">
        <v>6826</v>
      </c>
      <c r="AA3" s="36" t="s">
        <v>462</v>
      </c>
      <c r="AB3" s="36"/>
      <c r="AC3" s="36"/>
      <c r="AD3" s="36"/>
      <c r="AE3" s="36">
        <v>99747</v>
      </c>
      <c r="AF3" s="36">
        <v>99746</v>
      </c>
      <c r="AG3" s="36"/>
    </row>
    <row r="4" spans="1:33" ht="52.5" customHeight="1" x14ac:dyDescent="0.25">
      <c r="A4" s="36">
        <v>90446</v>
      </c>
      <c r="B4" s="36" t="s">
        <v>6827</v>
      </c>
      <c r="C4" s="36"/>
      <c r="D4" s="36"/>
      <c r="E4" s="36"/>
      <c r="F4" s="36"/>
      <c r="G4" s="36" t="s">
        <v>518</v>
      </c>
      <c r="H4" s="36">
        <v>88914</v>
      </c>
      <c r="I4" s="36" t="s">
        <v>154</v>
      </c>
      <c r="J4" s="36" t="s">
        <v>674</v>
      </c>
      <c r="K4" s="36"/>
      <c r="L4" s="38">
        <v>45778</v>
      </c>
      <c r="M4" s="38"/>
      <c r="N4" s="36">
        <v>138</v>
      </c>
      <c r="O4" s="36">
        <v>0.22</v>
      </c>
      <c r="P4" s="36">
        <v>0</v>
      </c>
      <c r="Q4" s="36">
        <v>0</v>
      </c>
      <c r="R4" s="36" t="s">
        <v>458</v>
      </c>
      <c r="S4" s="36" t="s">
        <v>1092</v>
      </c>
      <c r="T4" s="36" t="s">
        <v>1092</v>
      </c>
      <c r="U4" s="36" t="s">
        <v>460</v>
      </c>
      <c r="V4" s="38"/>
      <c r="W4" s="38"/>
      <c r="X4" s="38"/>
      <c r="Y4" s="38"/>
      <c r="Z4" s="36" t="s">
        <v>6828</v>
      </c>
      <c r="AA4" s="36" t="s">
        <v>462</v>
      </c>
      <c r="AB4" s="36"/>
      <c r="AC4" s="36"/>
      <c r="AD4" s="36"/>
      <c r="AE4" s="36">
        <v>90447</v>
      </c>
      <c r="AF4" s="36">
        <v>90446</v>
      </c>
      <c r="AG4" s="36"/>
    </row>
    <row r="5" spans="1:33" ht="52.5" customHeight="1" x14ac:dyDescent="0.25">
      <c r="A5" s="36">
        <v>99776</v>
      </c>
      <c r="B5" s="36" t="s">
        <v>6829</v>
      </c>
      <c r="C5" s="36"/>
      <c r="D5" s="36"/>
      <c r="E5" s="36"/>
      <c r="F5" s="36"/>
      <c r="G5" s="36" t="s">
        <v>1114</v>
      </c>
      <c r="H5" s="36"/>
      <c r="I5" s="36" t="s">
        <v>154</v>
      </c>
      <c r="J5" s="36" t="s">
        <v>674</v>
      </c>
      <c r="K5" s="36"/>
      <c r="L5" s="38">
        <v>45778</v>
      </c>
      <c r="M5" s="38"/>
      <c r="N5" s="36">
        <v>138</v>
      </c>
      <c r="O5" s="36">
        <v>0</v>
      </c>
      <c r="P5" s="36">
        <v>0</v>
      </c>
      <c r="Q5" s="36">
        <v>0</v>
      </c>
      <c r="R5" s="36" t="s">
        <v>458</v>
      </c>
      <c r="S5" s="36"/>
      <c r="T5" s="36"/>
      <c r="U5" s="36" t="s">
        <v>460</v>
      </c>
      <c r="V5" s="38"/>
      <c r="W5" s="38"/>
      <c r="X5" s="38"/>
      <c r="Y5" s="38"/>
      <c r="Z5" s="36" t="s">
        <v>6830</v>
      </c>
      <c r="AA5" s="36" t="s">
        <v>462</v>
      </c>
      <c r="AB5" s="36"/>
      <c r="AC5" s="36"/>
      <c r="AD5" s="36"/>
      <c r="AE5" s="36">
        <v>99777</v>
      </c>
      <c r="AF5" s="36">
        <v>99776</v>
      </c>
      <c r="AG5" s="36"/>
    </row>
    <row r="6" spans="1:33" ht="52.5" customHeight="1" x14ac:dyDescent="0.25">
      <c r="A6" s="36">
        <v>90393</v>
      </c>
      <c r="B6" s="36" t="s">
        <v>6831</v>
      </c>
      <c r="C6" s="36"/>
      <c r="D6" s="36"/>
      <c r="E6" s="36"/>
      <c r="F6" s="36"/>
      <c r="G6" s="36" t="s">
        <v>518</v>
      </c>
      <c r="H6" s="36">
        <v>86784</v>
      </c>
      <c r="I6" s="36" t="s">
        <v>154</v>
      </c>
      <c r="J6" s="36" t="s">
        <v>674</v>
      </c>
      <c r="K6" s="36"/>
      <c r="L6" s="38">
        <v>45783</v>
      </c>
      <c r="M6" s="38"/>
      <c r="N6" s="36">
        <v>138</v>
      </c>
      <c r="O6" s="36">
        <v>0.23</v>
      </c>
      <c r="P6" s="36">
        <v>0</v>
      </c>
      <c r="Q6" s="36">
        <v>0</v>
      </c>
      <c r="R6" s="36" t="s">
        <v>458</v>
      </c>
      <c r="S6" s="36" t="s">
        <v>647</v>
      </c>
      <c r="T6" s="36" t="s">
        <v>647</v>
      </c>
      <c r="U6" s="36" t="s">
        <v>460</v>
      </c>
      <c r="V6" s="38"/>
      <c r="W6" s="38"/>
      <c r="X6" s="38"/>
      <c r="Y6" s="38"/>
      <c r="Z6" s="36" t="s">
        <v>6832</v>
      </c>
      <c r="AA6" s="36" t="s">
        <v>462</v>
      </c>
      <c r="AB6" s="36"/>
      <c r="AC6" s="36"/>
      <c r="AD6" s="36"/>
      <c r="AE6" s="36">
        <v>90443</v>
      </c>
      <c r="AF6" s="36">
        <v>90393</v>
      </c>
      <c r="AG6" s="36"/>
    </row>
    <row r="7" spans="1:33" ht="52.5" customHeight="1" x14ac:dyDescent="0.25">
      <c r="A7" s="36">
        <v>93348</v>
      </c>
      <c r="B7" s="36" t="s">
        <v>6833</v>
      </c>
      <c r="C7" s="36"/>
      <c r="D7" s="36"/>
      <c r="E7" s="36"/>
      <c r="F7" s="36"/>
      <c r="G7" s="36" t="s">
        <v>440</v>
      </c>
      <c r="H7" s="36"/>
      <c r="I7" s="36" t="s">
        <v>154</v>
      </c>
      <c r="J7" s="36" t="s">
        <v>674</v>
      </c>
      <c r="K7" s="36"/>
      <c r="L7" s="38">
        <v>45807</v>
      </c>
      <c r="M7" s="38"/>
      <c r="N7" s="36">
        <v>138</v>
      </c>
      <c r="O7" s="36">
        <v>0</v>
      </c>
      <c r="P7" s="36">
        <v>0</v>
      </c>
      <c r="Q7" s="36">
        <v>0</v>
      </c>
      <c r="R7" s="36" t="s">
        <v>458</v>
      </c>
      <c r="S7" s="36"/>
      <c r="T7" s="36"/>
      <c r="U7" s="36" t="s">
        <v>460</v>
      </c>
      <c r="V7" s="38"/>
      <c r="W7" s="38"/>
      <c r="X7" s="38"/>
      <c r="Y7" s="38"/>
      <c r="Z7" s="36" t="s">
        <v>6834</v>
      </c>
      <c r="AA7" s="36" t="s">
        <v>462</v>
      </c>
      <c r="AB7" s="36"/>
      <c r="AC7" s="36"/>
      <c r="AD7" s="36"/>
      <c r="AE7" s="36">
        <v>93349</v>
      </c>
      <c r="AF7" s="36">
        <v>93348</v>
      </c>
      <c r="AG7" s="36"/>
    </row>
    <row r="8" spans="1:33" ht="52.5" customHeight="1" x14ac:dyDescent="0.25">
      <c r="A8" s="36">
        <v>87889</v>
      </c>
      <c r="B8" s="36" t="s">
        <v>6835</v>
      </c>
      <c r="C8" s="36"/>
      <c r="D8" s="36"/>
      <c r="E8" s="36" t="s">
        <v>6836</v>
      </c>
      <c r="F8" s="36"/>
      <c r="G8" s="36" t="s">
        <v>440</v>
      </c>
      <c r="H8" s="36"/>
      <c r="I8" s="36" t="s">
        <v>154</v>
      </c>
      <c r="J8" s="36" t="s">
        <v>674</v>
      </c>
      <c r="K8" s="36"/>
      <c r="L8" s="38">
        <v>45808</v>
      </c>
      <c r="M8" s="38"/>
      <c r="N8" s="36">
        <v>138</v>
      </c>
      <c r="O8" s="36">
        <v>0</v>
      </c>
      <c r="P8" s="36">
        <v>0</v>
      </c>
      <c r="Q8" s="36">
        <v>0</v>
      </c>
      <c r="R8" s="36" t="s">
        <v>1864</v>
      </c>
      <c r="S8" s="36" t="s">
        <v>647</v>
      </c>
      <c r="T8" s="36" t="s">
        <v>647</v>
      </c>
      <c r="U8" s="36" t="s">
        <v>460</v>
      </c>
      <c r="V8" s="38"/>
      <c r="W8" s="38"/>
      <c r="X8" s="38"/>
      <c r="Y8" s="38"/>
      <c r="Z8" s="36">
        <v>38920</v>
      </c>
      <c r="AA8" s="36" t="s">
        <v>462</v>
      </c>
      <c r="AB8" s="36"/>
      <c r="AC8" s="36"/>
      <c r="AD8" s="36"/>
      <c r="AE8" s="36">
        <v>87890</v>
      </c>
      <c r="AF8" s="36">
        <v>87889</v>
      </c>
      <c r="AG8" s="36"/>
    </row>
    <row r="9" spans="1:33" ht="52.5" customHeight="1" x14ac:dyDescent="0.25">
      <c r="A9" s="36">
        <v>82321</v>
      </c>
      <c r="B9" s="36" t="s">
        <v>6837</v>
      </c>
      <c r="C9" s="36"/>
      <c r="D9" s="36"/>
      <c r="E9" s="36"/>
      <c r="F9" s="36"/>
      <c r="G9" s="36"/>
      <c r="H9" s="36"/>
      <c r="I9" s="36" t="s">
        <v>154</v>
      </c>
      <c r="J9" s="36" t="s">
        <v>674</v>
      </c>
      <c r="K9" s="36"/>
      <c r="L9" s="38">
        <v>45808</v>
      </c>
      <c r="M9" s="38"/>
      <c r="N9" s="36">
        <v>138</v>
      </c>
      <c r="O9" s="36">
        <v>0</v>
      </c>
      <c r="P9" s="36">
        <v>0</v>
      </c>
      <c r="Q9" s="36">
        <v>0</v>
      </c>
      <c r="R9" s="36" t="s">
        <v>458</v>
      </c>
      <c r="S9" s="36"/>
      <c r="T9" s="36"/>
      <c r="U9" s="36" t="s">
        <v>460</v>
      </c>
      <c r="V9" s="38"/>
      <c r="W9" s="38"/>
      <c r="X9" s="38"/>
      <c r="Y9" s="38"/>
      <c r="Z9" s="36">
        <v>38170</v>
      </c>
      <c r="AA9" s="36" t="s">
        <v>462</v>
      </c>
      <c r="AB9" s="36"/>
      <c r="AC9" s="36"/>
      <c r="AD9" s="36"/>
      <c r="AE9" s="36">
        <v>82322</v>
      </c>
      <c r="AF9" s="36">
        <v>82321</v>
      </c>
      <c r="AG9" s="36"/>
    </row>
    <row r="10" spans="1:33" ht="52.5" customHeight="1" x14ac:dyDescent="0.25">
      <c r="A10" s="36">
        <v>90450</v>
      </c>
      <c r="B10" s="36" t="s">
        <v>6838</v>
      </c>
      <c r="C10" s="36"/>
      <c r="D10" s="36"/>
      <c r="E10" s="36"/>
      <c r="F10" s="36"/>
      <c r="G10" s="36" t="s">
        <v>518</v>
      </c>
      <c r="H10" s="36">
        <v>85045</v>
      </c>
      <c r="I10" s="36" t="s">
        <v>154</v>
      </c>
      <c r="J10" s="36" t="s">
        <v>674</v>
      </c>
      <c r="K10" s="36"/>
      <c r="L10" s="38">
        <v>45824</v>
      </c>
      <c r="M10" s="38"/>
      <c r="N10" s="36">
        <v>138</v>
      </c>
      <c r="O10" s="36">
        <v>0.1</v>
      </c>
      <c r="P10" s="36">
        <v>0</v>
      </c>
      <c r="Q10" s="36">
        <v>0</v>
      </c>
      <c r="R10" s="36" t="s">
        <v>458</v>
      </c>
      <c r="S10" s="36" t="s">
        <v>1092</v>
      </c>
      <c r="T10" s="36" t="s">
        <v>1092</v>
      </c>
      <c r="U10" s="36" t="s">
        <v>460</v>
      </c>
      <c r="V10" s="38"/>
      <c r="W10" s="38"/>
      <c r="X10" s="38"/>
      <c r="Y10" s="38"/>
      <c r="Z10" s="36" t="s">
        <v>6839</v>
      </c>
      <c r="AA10" s="36" t="s">
        <v>462</v>
      </c>
      <c r="AB10" s="36"/>
      <c r="AC10" s="36"/>
      <c r="AD10" s="36"/>
      <c r="AE10" s="36">
        <v>90451</v>
      </c>
      <c r="AF10" s="36">
        <v>90450</v>
      </c>
      <c r="AG10" s="36"/>
    </row>
    <row r="11" spans="1:33" ht="52.5" customHeight="1" x14ac:dyDescent="0.25">
      <c r="A11" s="36">
        <v>93003</v>
      </c>
      <c r="B11" s="36" t="s">
        <v>6840</v>
      </c>
      <c r="C11" s="36"/>
      <c r="D11" s="36"/>
      <c r="E11" s="36"/>
      <c r="F11" s="36"/>
      <c r="G11" s="36" t="s">
        <v>440</v>
      </c>
      <c r="H11" s="36"/>
      <c r="I11" s="36" t="s">
        <v>154</v>
      </c>
      <c r="J11" s="36" t="s">
        <v>674</v>
      </c>
      <c r="K11" s="36"/>
      <c r="L11" s="38">
        <v>45839</v>
      </c>
      <c r="M11" s="38"/>
      <c r="N11" s="36">
        <v>69</v>
      </c>
      <c r="O11" s="36">
        <v>0</v>
      </c>
      <c r="P11" s="36">
        <v>0</v>
      </c>
      <c r="Q11" s="36">
        <v>0</v>
      </c>
      <c r="R11" s="36" t="s">
        <v>458</v>
      </c>
      <c r="S11" s="36" t="s">
        <v>5777</v>
      </c>
      <c r="T11" s="36" t="s">
        <v>4261</v>
      </c>
      <c r="U11" s="36" t="s">
        <v>460</v>
      </c>
      <c r="V11" s="38"/>
      <c r="W11" s="38"/>
      <c r="X11" s="38"/>
      <c r="Y11" s="38"/>
      <c r="Z11" s="36" t="s">
        <v>6841</v>
      </c>
      <c r="AA11" s="36" t="s">
        <v>462</v>
      </c>
      <c r="AB11" s="36"/>
      <c r="AC11" s="36"/>
      <c r="AD11" s="36"/>
      <c r="AE11" s="36">
        <v>93183</v>
      </c>
      <c r="AF11" s="36">
        <v>93003</v>
      </c>
      <c r="AG11" s="36"/>
    </row>
    <row r="12" spans="1:33" ht="52.5" customHeight="1" x14ac:dyDescent="0.25">
      <c r="A12" s="36">
        <v>100408</v>
      </c>
      <c r="B12" s="36" t="s">
        <v>6842</v>
      </c>
      <c r="C12" s="36"/>
      <c r="D12" s="36"/>
      <c r="E12" s="36"/>
      <c r="F12" s="36"/>
      <c r="G12" s="36" t="s">
        <v>1114</v>
      </c>
      <c r="H12" s="36"/>
      <c r="I12" s="36" t="s">
        <v>154</v>
      </c>
      <c r="J12" s="36" t="s">
        <v>674</v>
      </c>
      <c r="K12" s="36"/>
      <c r="L12" s="38">
        <v>45840</v>
      </c>
      <c r="M12" s="38"/>
      <c r="N12" s="36">
        <v>138</v>
      </c>
      <c r="O12" s="36">
        <v>0</v>
      </c>
      <c r="P12" s="36">
        <v>0</v>
      </c>
      <c r="Q12" s="36">
        <v>0</v>
      </c>
      <c r="R12" s="36" t="s">
        <v>458</v>
      </c>
      <c r="S12" s="36"/>
      <c r="T12" s="36"/>
      <c r="U12" s="36" t="s">
        <v>460</v>
      </c>
      <c r="V12" s="38"/>
      <c r="W12" s="38"/>
      <c r="X12" s="38"/>
      <c r="Y12" s="38"/>
      <c r="Z12" s="36" t="s">
        <v>6834</v>
      </c>
      <c r="AA12" s="36" t="s">
        <v>462</v>
      </c>
      <c r="AB12" s="36"/>
      <c r="AC12" s="36"/>
      <c r="AD12" s="36"/>
      <c r="AE12" s="36">
        <v>100409</v>
      </c>
      <c r="AF12" s="36">
        <v>100408</v>
      </c>
      <c r="AG12" s="36"/>
    </row>
    <row r="13" spans="1:33" ht="52.5" customHeight="1" x14ac:dyDescent="0.25">
      <c r="A13" s="36">
        <v>99926</v>
      </c>
      <c r="B13" s="36" t="s">
        <v>6843</v>
      </c>
      <c r="C13" s="36" t="s">
        <v>6844</v>
      </c>
      <c r="D13" s="36"/>
      <c r="E13" s="36"/>
      <c r="F13" s="36"/>
      <c r="G13" s="36" t="s">
        <v>1114</v>
      </c>
      <c r="H13" s="36"/>
      <c r="I13" s="36" t="s">
        <v>154</v>
      </c>
      <c r="J13" s="36" t="s">
        <v>674</v>
      </c>
      <c r="K13" s="36"/>
      <c r="L13" s="38">
        <v>45840</v>
      </c>
      <c r="M13" s="38"/>
      <c r="N13" s="36">
        <v>138</v>
      </c>
      <c r="O13" s="36">
        <v>0</v>
      </c>
      <c r="P13" s="36">
        <v>0</v>
      </c>
      <c r="Q13" s="36">
        <v>0</v>
      </c>
      <c r="R13" s="36" t="s">
        <v>458</v>
      </c>
      <c r="S13" s="36"/>
      <c r="T13" s="36"/>
      <c r="U13" s="36" t="s">
        <v>460</v>
      </c>
      <c r="V13" s="38"/>
      <c r="W13" s="38"/>
      <c r="X13" s="38"/>
      <c r="Y13" s="38"/>
      <c r="Z13" s="36" t="s">
        <v>6845</v>
      </c>
      <c r="AA13" s="36" t="s">
        <v>462</v>
      </c>
      <c r="AB13" s="36"/>
      <c r="AC13" s="36"/>
      <c r="AD13" s="36"/>
      <c r="AE13" s="36">
        <v>99927</v>
      </c>
      <c r="AF13" s="36">
        <v>99926</v>
      </c>
      <c r="AG13" s="36"/>
    </row>
    <row r="14" spans="1:33" ht="52.5" customHeight="1" x14ac:dyDescent="0.25">
      <c r="A14" s="36">
        <v>90448</v>
      </c>
      <c r="B14" s="36" t="s">
        <v>6846</v>
      </c>
      <c r="C14" s="36"/>
      <c r="D14" s="36"/>
      <c r="E14" s="36"/>
      <c r="F14" s="36"/>
      <c r="G14" s="36" t="s">
        <v>518</v>
      </c>
      <c r="H14" s="36">
        <v>89822</v>
      </c>
      <c r="I14" s="36" t="s">
        <v>154</v>
      </c>
      <c r="J14" s="36" t="s">
        <v>674</v>
      </c>
      <c r="K14" s="36"/>
      <c r="L14" s="38">
        <v>45857</v>
      </c>
      <c r="M14" s="38"/>
      <c r="N14" s="36">
        <v>138</v>
      </c>
      <c r="O14" s="36">
        <v>0.1</v>
      </c>
      <c r="P14" s="36">
        <v>0</v>
      </c>
      <c r="Q14" s="36">
        <v>0</v>
      </c>
      <c r="R14" s="36" t="s">
        <v>458</v>
      </c>
      <c r="S14" s="36" t="s">
        <v>601</v>
      </c>
      <c r="T14" s="36" t="s">
        <v>601</v>
      </c>
      <c r="U14" s="36" t="s">
        <v>460</v>
      </c>
      <c r="V14" s="38"/>
      <c r="W14" s="38"/>
      <c r="X14" s="38"/>
      <c r="Y14" s="38"/>
      <c r="Z14" s="36" t="s">
        <v>6847</v>
      </c>
      <c r="AA14" s="36" t="s">
        <v>462</v>
      </c>
      <c r="AB14" s="36"/>
      <c r="AC14" s="36"/>
      <c r="AD14" s="36"/>
      <c r="AE14" s="36">
        <v>90449</v>
      </c>
      <c r="AF14" s="36">
        <v>90448</v>
      </c>
      <c r="AG14" s="36"/>
    </row>
    <row r="15" spans="1:33" ht="52.5" customHeight="1" x14ac:dyDescent="0.25">
      <c r="A15" s="36">
        <v>93681</v>
      </c>
      <c r="B15" s="36" t="s">
        <v>6848</v>
      </c>
      <c r="C15" s="36"/>
      <c r="D15" s="36"/>
      <c r="E15" s="36" t="s">
        <v>6849</v>
      </c>
      <c r="F15" s="36" t="s">
        <v>6849</v>
      </c>
      <c r="G15" s="36" t="s">
        <v>440</v>
      </c>
      <c r="H15" s="36"/>
      <c r="I15" s="36" t="s">
        <v>35</v>
      </c>
      <c r="J15" s="36" t="s">
        <v>807</v>
      </c>
      <c r="K15" s="36"/>
      <c r="L15" s="38">
        <v>45862</v>
      </c>
      <c r="M15" s="38"/>
      <c r="N15" s="36">
        <v>138</v>
      </c>
      <c r="O15" s="36">
        <v>0</v>
      </c>
      <c r="P15" s="36">
        <v>0</v>
      </c>
      <c r="Q15" s="36">
        <v>0</v>
      </c>
      <c r="R15" s="36" t="s">
        <v>458</v>
      </c>
      <c r="S15" s="36"/>
      <c r="T15" s="36"/>
      <c r="U15" s="36" t="s">
        <v>460</v>
      </c>
      <c r="V15" s="38"/>
      <c r="W15" s="38"/>
      <c r="X15" s="38"/>
      <c r="Y15" s="38"/>
      <c r="Z15" s="36" t="s">
        <v>6850</v>
      </c>
      <c r="AA15" s="36" t="s">
        <v>462</v>
      </c>
      <c r="AB15" s="36"/>
      <c r="AC15" s="36"/>
      <c r="AD15" s="36"/>
      <c r="AE15" s="36">
        <v>93682</v>
      </c>
      <c r="AF15" s="36">
        <v>93681</v>
      </c>
      <c r="AG15" s="36"/>
    </row>
    <row r="16" spans="1:33" ht="52.5" customHeight="1" x14ac:dyDescent="0.25">
      <c r="A16" s="36" t="s">
        <v>6851</v>
      </c>
      <c r="B16" s="36" t="s">
        <v>6852</v>
      </c>
      <c r="C16" s="36" t="s">
        <v>6853</v>
      </c>
      <c r="D16" s="36"/>
      <c r="E16" s="36" t="s">
        <v>2717</v>
      </c>
      <c r="F16" s="36" t="s">
        <v>6854</v>
      </c>
      <c r="G16" s="36" t="s">
        <v>496</v>
      </c>
      <c r="H16" s="36"/>
      <c r="I16" s="36" t="s">
        <v>57</v>
      </c>
      <c r="J16" s="36" t="s">
        <v>466</v>
      </c>
      <c r="K16" s="36"/>
      <c r="L16" s="38">
        <v>45869</v>
      </c>
      <c r="M16" s="38"/>
      <c r="N16" s="36">
        <v>345</v>
      </c>
      <c r="O16" s="36">
        <v>0</v>
      </c>
      <c r="P16" s="36">
        <v>0</v>
      </c>
      <c r="Q16" s="36">
        <v>0</v>
      </c>
      <c r="R16" s="36" t="s">
        <v>458</v>
      </c>
      <c r="S16" s="36" t="s">
        <v>467</v>
      </c>
      <c r="T16" s="36" t="s">
        <v>493</v>
      </c>
      <c r="U16" s="36" t="s">
        <v>460</v>
      </c>
      <c r="V16" s="38"/>
      <c r="W16" s="38"/>
      <c r="X16" s="38"/>
      <c r="Y16" s="38"/>
      <c r="Z16" s="36" t="s">
        <v>6855</v>
      </c>
      <c r="AA16" s="36" t="s">
        <v>462</v>
      </c>
      <c r="AB16" s="36" t="s">
        <v>478</v>
      </c>
      <c r="AC16" s="36"/>
      <c r="AD16" s="36"/>
      <c r="AE16" s="36">
        <v>87825</v>
      </c>
      <c r="AF16" s="36">
        <v>87479</v>
      </c>
      <c r="AG16" s="36"/>
    </row>
    <row r="17" spans="1:33" ht="52.5" customHeight="1" x14ac:dyDescent="0.25">
      <c r="A17" s="36" t="s">
        <v>6856</v>
      </c>
      <c r="B17" s="36" t="s">
        <v>6852</v>
      </c>
      <c r="C17" s="36" t="s">
        <v>6857</v>
      </c>
      <c r="D17" s="36"/>
      <c r="E17" s="36" t="s">
        <v>635</v>
      </c>
      <c r="F17" s="36" t="s">
        <v>634</v>
      </c>
      <c r="G17" s="36" t="s">
        <v>496</v>
      </c>
      <c r="H17" s="36"/>
      <c r="I17" s="36" t="s">
        <v>57</v>
      </c>
      <c r="J17" s="36" t="s">
        <v>466</v>
      </c>
      <c r="K17" s="36"/>
      <c r="L17" s="38">
        <v>45869</v>
      </c>
      <c r="M17" s="38"/>
      <c r="N17" s="36">
        <v>69</v>
      </c>
      <c r="O17" s="36">
        <v>0</v>
      </c>
      <c r="P17" s="36">
        <v>0</v>
      </c>
      <c r="Q17" s="36">
        <v>0</v>
      </c>
      <c r="R17" s="36" t="s">
        <v>458</v>
      </c>
      <c r="S17" s="36" t="s">
        <v>467</v>
      </c>
      <c r="T17" s="36" t="s">
        <v>467</v>
      </c>
      <c r="U17" s="36" t="s">
        <v>460</v>
      </c>
      <c r="V17" s="38"/>
      <c r="W17" s="38"/>
      <c r="X17" s="38"/>
      <c r="Y17" s="38"/>
      <c r="Z17" s="36" t="s">
        <v>6858</v>
      </c>
      <c r="AA17" s="36" t="s">
        <v>462</v>
      </c>
      <c r="AB17" s="36" t="s">
        <v>478</v>
      </c>
      <c r="AC17" s="36"/>
      <c r="AD17" s="36"/>
      <c r="AE17" s="36">
        <v>87823</v>
      </c>
      <c r="AF17" s="36">
        <v>87479</v>
      </c>
      <c r="AG17" s="36"/>
    </row>
    <row r="18" spans="1:33" ht="52.5" customHeight="1" x14ac:dyDescent="0.25">
      <c r="A18" s="36" t="s">
        <v>6859</v>
      </c>
      <c r="B18" s="36" t="s">
        <v>6852</v>
      </c>
      <c r="C18" s="36" t="s">
        <v>6860</v>
      </c>
      <c r="D18" s="36"/>
      <c r="E18" s="36" t="s">
        <v>1434</v>
      </c>
      <c r="F18" s="36" t="s">
        <v>2717</v>
      </c>
      <c r="G18" s="36" t="s">
        <v>496</v>
      </c>
      <c r="H18" s="36"/>
      <c r="I18" s="36" t="s">
        <v>57</v>
      </c>
      <c r="J18" s="36" t="s">
        <v>466</v>
      </c>
      <c r="K18" s="36"/>
      <c r="L18" s="38">
        <v>45869</v>
      </c>
      <c r="M18" s="38"/>
      <c r="N18" s="36">
        <v>345</v>
      </c>
      <c r="O18" s="36">
        <v>0</v>
      </c>
      <c r="P18" s="36">
        <v>0</v>
      </c>
      <c r="Q18" s="36">
        <v>0</v>
      </c>
      <c r="R18" s="36" t="s">
        <v>458</v>
      </c>
      <c r="S18" s="36" t="s">
        <v>467</v>
      </c>
      <c r="T18" s="36" t="s">
        <v>467</v>
      </c>
      <c r="U18" s="36" t="s">
        <v>460</v>
      </c>
      <c r="V18" s="38"/>
      <c r="W18" s="38"/>
      <c r="X18" s="38"/>
      <c r="Y18" s="38"/>
      <c r="Z18" s="36" t="s">
        <v>6861</v>
      </c>
      <c r="AA18" s="36" t="s">
        <v>462</v>
      </c>
      <c r="AB18" s="36" t="s">
        <v>478</v>
      </c>
      <c r="AC18" s="36"/>
      <c r="AD18" s="36"/>
      <c r="AE18" s="36">
        <v>87822</v>
      </c>
      <c r="AF18" s="36">
        <v>87479</v>
      </c>
      <c r="AG18" s="36"/>
    </row>
    <row r="19" spans="1:33" ht="52.5" customHeight="1" x14ac:dyDescent="0.25">
      <c r="A19" s="36" t="s">
        <v>6862</v>
      </c>
      <c r="B19" s="36" t="s">
        <v>6852</v>
      </c>
      <c r="C19" s="36" t="s">
        <v>6857</v>
      </c>
      <c r="D19" s="36"/>
      <c r="E19" s="36" t="s">
        <v>6863</v>
      </c>
      <c r="F19" s="36" t="s">
        <v>6864</v>
      </c>
      <c r="G19" s="36" t="s">
        <v>496</v>
      </c>
      <c r="H19" s="36"/>
      <c r="I19" s="36" t="s">
        <v>57</v>
      </c>
      <c r="J19" s="36" t="s">
        <v>466</v>
      </c>
      <c r="K19" s="36"/>
      <c r="L19" s="38">
        <v>45869</v>
      </c>
      <c r="M19" s="38"/>
      <c r="N19" s="36">
        <v>138</v>
      </c>
      <c r="O19" s="36">
        <v>0</v>
      </c>
      <c r="P19" s="36">
        <v>0</v>
      </c>
      <c r="Q19" s="36">
        <v>0</v>
      </c>
      <c r="R19" s="36" t="s">
        <v>458</v>
      </c>
      <c r="S19" s="36" t="s">
        <v>467</v>
      </c>
      <c r="T19" s="36" t="s">
        <v>467</v>
      </c>
      <c r="U19" s="36" t="s">
        <v>460</v>
      </c>
      <c r="V19" s="38"/>
      <c r="W19" s="38"/>
      <c r="X19" s="38"/>
      <c r="Y19" s="38"/>
      <c r="Z19" s="36" t="s">
        <v>6865</v>
      </c>
      <c r="AA19" s="36" t="s">
        <v>462</v>
      </c>
      <c r="AB19" s="36" t="s">
        <v>478</v>
      </c>
      <c r="AC19" s="36"/>
      <c r="AD19" s="36"/>
      <c r="AE19" s="36">
        <v>87821</v>
      </c>
      <c r="AF19" s="36">
        <v>87479</v>
      </c>
      <c r="AG19" s="36"/>
    </row>
    <row r="20" spans="1:33" ht="52.5" customHeight="1" x14ac:dyDescent="0.25">
      <c r="A20" s="36" t="s">
        <v>6866</v>
      </c>
      <c r="B20" s="36" t="s">
        <v>6852</v>
      </c>
      <c r="C20" s="36" t="s">
        <v>6867</v>
      </c>
      <c r="D20" s="36"/>
      <c r="E20" s="36" t="s">
        <v>1434</v>
      </c>
      <c r="F20" s="36" t="s">
        <v>6854</v>
      </c>
      <c r="G20" s="36" t="s">
        <v>496</v>
      </c>
      <c r="H20" s="36"/>
      <c r="I20" s="36" t="s">
        <v>57</v>
      </c>
      <c r="J20" s="36" t="s">
        <v>466</v>
      </c>
      <c r="K20" s="36"/>
      <c r="L20" s="38">
        <v>45869</v>
      </c>
      <c r="M20" s="38"/>
      <c r="N20" s="36">
        <v>345</v>
      </c>
      <c r="O20" s="36">
        <v>0</v>
      </c>
      <c r="P20" s="36">
        <v>0</v>
      </c>
      <c r="Q20" s="36">
        <v>0</v>
      </c>
      <c r="R20" s="36" t="s">
        <v>458</v>
      </c>
      <c r="S20" s="36" t="s">
        <v>467</v>
      </c>
      <c r="T20" s="36" t="s">
        <v>493</v>
      </c>
      <c r="U20" s="36" t="s">
        <v>460</v>
      </c>
      <c r="V20" s="38"/>
      <c r="W20" s="38"/>
      <c r="X20" s="38"/>
      <c r="Y20" s="38"/>
      <c r="Z20" s="36" t="s">
        <v>6868</v>
      </c>
      <c r="AA20" s="36" t="s">
        <v>462</v>
      </c>
      <c r="AB20" s="36" t="s">
        <v>478</v>
      </c>
      <c r="AC20" s="36"/>
      <c r="AD20" s="36"/>
      <c r="AE20" s="36">
        <v>87820</v>
      </c>
      <c r="AF20" s="36">
        <v>87479</v>
      </c>
      <c r="AG20" s="36"/>
    </row>
    <row r="21" spans="1:33" ht="52.5" customHeight="1" x14ac:dyDescent="0.25">
      <c r="A21" s="36" t="s">
        <v>6869</v>
      </c>
      <c r="B21" s="36" t="s">
        <v>6852</v>
      </c>
      <c r="C21" s="36" t="s">
        <v>6870</v>
      </c>
      <c r="D21" s="36"/>
      <c r="E21" s="36" t="s">
        <v>6871</v>
      </c>
      <c r="F21" s="36" t="s">
        <v>1561</v>
      </c>
      <c r="G21" s="36" t="s">
        <v>496</v>
      </c>
      <c r="H21" s="36"/>
      <c r="I21" s="36" t="s">
        <v>57</v>
      </c>
      <c r="J21" s="36" t="s">
        <v>466</v>
      </c>
      <c r="K21" s="36"/>
      <c r="L21" s="38">
        <v>45869</v>
      </c>
      <c r="M21" s="38"/>
      <c r="N21" s="36">
        <v>138</v>
      </c>
      <c r="O21" s="36">
        <v>0</v>
      </c>
      <c r="P21" s="36">
        <v>0</v>
      </c>
      <c r="Q21" s="36">
        <v>0</v>
      </c>
      <c r="R21" s="36" t="s">
        <v>458</v>
      </c>
      <c r="S21" s="36" t="s">
        <v>467</v>
      </c>
      <c r="T21" s="36" t="s">
        <v>467</v>
      </c>
      <c r="U21" s="36" t="s">
        <v>460</v>
      </c>
      <c r="V21" s="38"/>
      <c r="W21" s="38"/>
      <c r="X21" s="38"/>
      <c r="Y21" s="38"/>
      <c r="Z21" s="36" t="s">
        <v>6872</v>
      </c>
      <c r="AA21" s="36" t="s">
        <v>462</v>
      </c>
      <c r="AB21" s="36" t="s">
        <v>478</v>
      </c>
      <c r="AC21" s="36"/>
      <c r="AD21" s="36"/>
      <c r="AE21" s="36">
        <v>87819</v>
      </c>
      <c r="AF21" s="36">
        <v>87479</v>
      </c>
      <c r="AG21" s="36"/>
    </row>
    <row r="22" spans="1:33" ht="52.5" customHeight="1" x14ac:dyDescent="0.25">
      <c r="A22" s="36" t="s">
        <v>6873</v>
      </c>
      <c r="B22" s="36" t="s">
        <v>6852</v>
      </c>
      <c r="C22" s="36" t="s">
        <v>6874</v>
      </c>
      <c r="D22" s="36"/>
      <c r="E22" s="36" t="s">
        <v>6875</v>
      </c>
      <c r="F22" s="36" t="s">
        <v>6876</v>
      </c>
      <c r="G22" s="36" t="s">
        <v>496</v>
      </c>
      <c r="H22" s="36"/>
      <c r="I22" s="36" t="s">
        <v>57</v>
      </c>
      <c r="J22" s="36" t="s">
        <v>466</v>
      </c>
      <c r="K22" s="36"/>
      <c r="L22" s="38">
        <v>45869</v>
      </c>
      <c r="M22" s="38"/>
      <c r="N22" s="36">
        <v>138</v>
      </c>
      <c r="O22" s="36">
        <v>0</v>
      </c>
      <c r="P22" s="36">
        <v>0</v>
      </c>
      <c r="Q22" s="36">
        <v>0</v>
      </c>
      <c r="R22" s="36" t="s">
        <v>458</v>
      </c>
      <c r="S22" s="36" t="s">
        <v>467</v>
      </c>
      <c r="T22" s="36" t="s">
        <v>467</v>
      </c>
      <c r="U22" s="36" t="s">
        <v>460</v>
      </c>
      <c r="V22" s="38"/>
      <c r="W22" s="38"/>
      <c r="X22" s="38"/>
      <c r="Y22" s="38"/>
      <c r="Z22" s="36" t="s">
        <v>6877</v>
      </c>
      <c r="AA22" s="36" t="s">
        <v>462</v>
      </c>
      <c r="AB22" s="36" t="s">
        <v>478</v>
      </c>
      <c r="AC22" s="36"/>
      <c r="AD22" s="36"/>
      <c r="AE22" s="36">
        <v>87817</v>
      </c>
      <c r="AF22" s="36">
        <v>87479</v>
      </c>
      <c r="AG22" s="36"/>
    </row>
    <row r="23" spans="1:33" ht="52.5" customHeight="1" x14ac:dyDescent="0.25">
      <c r="A23" s="36" t="s">
        <v>6878</v>
      </c>
      <c r="B23" s="36" t="s">
        <v>6852</v>
      </c>
      <c r="C23" s="36" t="s">
        <v>644</v>
      </c>
      <c r="D23" s="36"/>
      <c r="E23" s="36" t="s">
        <v>645</v>
      </c>
      <c r="F23" s="36" t="s">
        <v>646</v>
      </c>
      <c r="G23" s="36" t="s">
        <v>496</v>
      </c>
      <c r="H23" s="36"/>
      <c r="I23" s="36" t="s">
        <v>57</v>
      </c>
      <c r="J23" s="36" t="s">
        <v>466</v>
      </c>
      <c r="K23" s="36"/>
      <c r="L23" s="38">
        <v>45869</v>
      </c>
      <c r="M23" s="38"/>
      <c r="N23" s="36">
        <v>345</v>
      </c>
      <c r="O23" s="36">
        <v>0</v>
      </c>
      <c r="P23" s="36">
        <v>0</v>
      </c>
      <c r="Q23" s="36">
        <v>0</v>
      </c>
      <c r="R23" s="36" t="s">
        <v>458</v>
      </c>
      <c r="S23" s="36" t="s">
        <v>647</v>
      </c>
      <c r="T23" s="36" t="s">
        <v>601</v>
      </c>
      <c r="U23" s="36" t="s">
        <v>460</v>
      </c>
      <c r="V23" s="38"/>
      <c r="W23" s="38"/>
      <c r="X23" s="38"/>
      <c r="Y23" s="38"/>
      <c r="Z23" s="36"/>
      <c r="AA23" s="36" t="s">
        <v>462</v>
      </c>
      <c r="AB23" s="36" t="s">
        <v>478</v>
      </c>
      <c r="AC23" s="36"/>
      <c r="AD23" s="36"/>
      <c r="AE23" s="36">
        <v>87818</v>
      </c>
      <c r="AF23" s="36">
        <v>87479</v>
      </c>
      <c r="AG23" s="36"/>
    </row>
    <row r="24" spans="1:33" ht="52.5" customHeight="1" x14ac:dyDescent="0.25">
      <c r="A24" s="36" t="s">
        <v>6879</v>
      </c>
      <c r="B24" s="36" t="s">
        <v>6852</v>
      </c>
      <c r="C24" s="36" t="s">
        <v>6880</v>
      </c>
      <c r="D24" s="36"/>
      <c r="E24" s="36" t="s">
        <v>4825</v>
      </c>
      <c r="F24" s="36" t="s">
        <v>4301</v>
      </c>
      <c r="G24" s="36" t="s">
        <v>496</v>
      </c>
      <c r="H24" s="36"/>
      <c r="I24" s="36" t="s">
        <v>57</v>
      </c>
      <c r="J24" s="36" t="s">
        <v>466</v>
      </c>
      <c r="K24" s="36"/>
      <c r="L24" s="38">
        <v>45869</v>
      </c>
      <c r="M24" s="38"/>
      <c r="N24" s="36">
        <v>138</v>
      </c>
      <c r="O24" s="36">
        <v>0</v>
      </c>
      <c r="P24" s="36">
        <v>0</v>
      </c>
      <c r="Q24" s="36">
        <v>0</v>
      </c>
      <c r="R24" s="36" t="s">
        <v>458</v>
      </c>
      <c r="S24" s="36" t="s">
        <v>467</v>
      </c>
      <c r="T24" s="36" t="s">
        <v>467</v>
      </c>
      <c r="U24" s="36" t="s">
        <v>460</v>
      </c>
      <c r="V24" s="38"/>
      <c r="W24" s="38"/>
      <c r="X24" s="38"/>
      <c r="Y24" s="38"/>
      <c r="Z24" s="36"/>
      <c r="AA24" s="36" t="s">
        <v>462</v>
      </c>
      <c r="AB24" s="36" t="s">
        <v>478</v>
      </c>
      <c r="AC24" s="36"/>
      <c r="AD24" s="36"/>
      <c r="AE24" s="36">
        <v>87824</v>
      </c>
      <c r="AF24" s="36">
        <v>87479</v>
      </c>
      <c r="AG24" s="36"/>
    </row>
    <row r="25" spans="1:33" ht="52.5" customHeight="1" x14ac:dyDescent="0.25">
      <c r="A25" s="36" t="s">
        <v>6881</v>
      </c>
      <c r="B25" s="36" t="s">
        <v>643</v>
      </c>
      <c r="C25" s="36" t="s">
        <v>6882</v>
      </c>
      <c r="D25" s="36"/>
      <c r="E25" s="36" t="s">
        <v>635</v>
      </c>
      <c r="F25" s="36" t="s">
        <v>634</v>
      </c>
      <c r="G25" s="36" t="s">
        <v>496</v>
      </c>
      <c r="H25" s="36"/>
      <c r="I25" s="36" t="s">
        <v>57</v>
      </c>
      <c r="J25" s="36" t="s">
        <v>466</v>
      </c>
      <c r="K25" s="36"/>
      <c r="L25" s="38">
        <v>45869</v>
      </c>
      <c r="M25" s="38"/>
      <c r="N25" s="36">
        <v>138</v>
      </c>
      <c r="O25" s="36">
        <v>0</v>
      </c>
      <c r="P25" s="36">
        <v>0</v>
      </c>
      <c r="Q25" s="36">
        <v>0</v>
      </c>
      <c r="R25" s="36" t="s">
        <v>458</v>
      </c>
      <c r="S25" s="36" t="s">
        <v>467</v>
      </c>
      <c r="T25" s="36" t="s">
        <v>467</v>
      </c>
      <c r="U25" s="36" t="s">
        <v>460</v>
      </c>
      <c r="V25" s="38"/>
      <c r="W25" s="38"/>
      <c r="X25" s="38"/>
      <c r="Y25" s="38"/>
      <c r="Z25" s="36"/>
      <c r="AA25" s="36" t="s">
        <v>462</v>
      </c>
      <c r="AB25" s="36" t="s">
        <v>478</v>
      </c>
      <c r="AC25" s="36"/>
      <c r="AD25" s="36"/>
      <c r="AE25" s="36">
        <v>102820</v>
      </c>
      <c r="AF25" s="36">
        <v>90232</v>
      </c>
      <c r="AG25" s="36"/>
    </row>
    <row r="26" spans="1:33" ht="52.5" customHeight="1" x14ac:dyDescent="0.25">
      <c r="A26" s="36">
        <v>90730</v>
      </c>
      <c r="B26" s="36" t="s">
        <v>6883</v>
      </c>
      <c r="C26" s="36"/>
      <c r="D26" s="36"/>
      <c r="E26" s="36"/>
      <c r="F26" s="36"/>
      <c r="G26" s="36" t="s">
        <v>518</v>
      </c>
      <c r="H26" s="36"/>
      <c r="I26" s="36" t="s">
        <v>154</v>
      </c>
      <c r="J26" s="36" t="s">
        <v>674</v>
      </c>
      <c r="K26" s="36"/>
      <c r="L26" s="38">
        <v>45884</v>
      </c>
      <c r="M26" s="38"/>
      <c r="N26" s="36">
        <v>345</v>
      </c>
      <c r="O26" s="36">
        <v>0</v>
      </c>
      <c r="P26" s="36">
        <v>0</v>
      </c>
      <c r="Q26" s="36">
        <v>0</v>
      </c>
      <c r="R26" s="36" t="s">
        <v>458</v>
      </c>
      <c r="S26" s="36" t="s">
        <v>3588</v>
      </c>
      <c r="T26" s="36" t="s">
        <v>3588</v>
      </c>
      <c r="U26" s="36" t="s">
        <v>460</v>
      </c>
      <c r="V26" s="38"/>
      <c r="W26" s="38"/>
      <c r="X26" s="38"/>
      <c r="Y26" s="38"/>
      <c r="Z26" s="36" t="s">
        <v>6884</v>
      </c>
      <c r="AA26" s="36" t="s">
        <v>462</v>
      </c>
      <c r="AB26" s="36"/>
      <c r="AC26" s="36"/>
      <c r="AD26" s="36"/>
      <c r="AE26" s="36">
        <v>98761</v>
      </c>
      <c r="AF26" s="36">
        <v>90730</v>
      </c>
      <c r="AG26" s="36"/>
    </row>
    <row r="27" spans="1:33" ht="52.5" customHeight="1" x14ac:dyDescent="0.25">
      <c r="A27" s="36">
        <v>99956</v>
      </c>
      <c r="B27" s="36" t="s">
        <v>6885</v>
      </c>
      <c r="C27" s="36" t="s">
        <v>6886</v>
      </c>
      <c r="D27" s="36"/>
      <c r="E27" s="36"/>
      <c r="F27" s="36"/>
      <c r="G27" s="36" t="s">
        <v>440</v>
      </c>
      <c r="H27" s="36"/>
      <c r="I27" s="36" t="s">
        <v>154</v>
      </c>
      <c r="J27" s="36" t="s">
        <v>674</v>
      </c>
      <c r="K27" s="36"/>
      <c r="L27" s="38">
        <v>45904</v>
      </c>
      <c r="M27" s="38"/>
      <c r="N27" s="36">
        <v>69</v>
      </c>
      <c r="O27" s="36">
        <v>0</v>
      </c>
      <c r="P27" s="36">
        <v>0</v>
      </c>
      <c r="Q27" s="36">
        <v>0</v>
      </c>
      <c r="R27" s="36" t="s">
        <v>458</v>
      </c>
      <c r="S27" s="36"/>
      <c r="T27" s="36"/>
      <c r="U27" s="36" t="s">
        <v>460</v>
      </c>
      <c r="V27" s="38"/>
      <c r="W27" s="38"/>
      <c r="X27" s="38"/>
      <c r="Y27" s="38"/>
      <c r="Z27" s="36" t="s">
        <v>6887</v>
      </c>
      <c r="AA27" s="36" t="s">
        <v>462</v>
      </c>
      <c r="AB27" s="36"/>
      <c r="AC27" s="36"/>
      <c r="AD27" s="36"/>
      <c r="AE27" s="36">
        <v>99957</v>
      </c>
      <c r="AF27" s="36">
        <v>99956</v>
      </c>
      <c r="AG27" s="36"/>
    </row>
    <row r="28" spans="1:33" ht="52.5" customHeight="1" x14ac:dyDescent="0.25">
      <c r="A28" s="36">
        <v>99859</v>
      </c>
      <c r="B28" s="36" t="s">
        <v>6888</v>
      </c>
      <c r="C28" s="36"/>
      <c r="D28" s="36"/>
      <c r="E28" s="36"/>
      <c r="F28" s="36"/>
      <c r="G28" s="36" t="s">
        <v>440</v>
      </c>
      <c r="H28" s="36"/>
      <c r="I28" s="36" t="s">
        <v>154</v>
      </c>
      <c r="J28" s="36" t="s">
        <v>674</v>
      </c>
      <c r="K28" s="36"/>
      <c r="L28" s="38">
        <v>45904</v>
      </c>
      <c r="M28" s="38"/>
      <c r="N28" s="36">
        <v>138</v>
      </c>
      <c r="O28" s="36">
        <v>0</v>
      </c>
      <c r="P28" s="36">
        <v>0</v>
      </c>
      <c r="Q28" s="36">
        <v>0</v>
      </c>
      <c r="R28" s="36" t="s">
        <v>458</v>
      </c>
      <c r="S28" s="36"/>
      <c r="T28" s="36"/>
      <c r="U28" s="36" t="s">
        <v>460</v>
      </c>
      <c r="V28" s="38"/>
      <c r="W28" s="38"/>
      <c r="X28" s="38"/>
      <c r="Y28" s="38"/>
      <c r="Z28" s="36" t="s">
        <v>6889</v>
      </c>
      <c r="AA28" s="36" t="s">
        <v>462</v>
      </c>
      <c r="AB28" s="36"/>
      <c r="AC28" s="36"/>
      <c r="AD28" s="36"/>
      <c r="AE28" s="36">
        <v>99860</v>
      </c>
      <c r="AF28" s="36">
        <v>99859</v>
      </c>
      <c r="AG28" s="36"/>
    </row>
    <row r="29" spans="1:33" ht="52.5" customHeight="1" x14ac:dyDescent="0.25">
      <c r="A29" s="36">
        <v>91494</v>
      </c>
      <c r="B29" s="36"/>
      <c r="C29" s="36"/>
      <c r="D29" s="36"/>
      <c r="E29" s="36" t="s">
        <v>1924</v>
      </c>
      <c r="F29" s="36" t="s">
        <v>1924</v>
      </c>
      <c r="G29" s="36" t="s">
        <v>440</v>
      </c>
      <c r="H29" s="36"/>
      <c r="I29" s="36" t="s">
        <v>658</v>
      </c>
      <c r="J29" s="36" t="s">
        <v>659</v>
      </c>
      <c r="K29" s="36"/>
      <c r="L29" s="38">
        <v>45931</v>
      </c>
      <c r="M29" s="38"/>
      <c r="N29" s="36">
        <v>69</v>
      </c>
      <c r="O29" s="36">
        <v>0</v>
      </c>
      <c r="P29" s="36">
        <v>0</v>
      </c>
      <c r="Q29" s="36">
        <v>100</v>
      </c>
      <c r="R29" s="36" t="s">
        <v>458</v>
      </c>
      <c r="S29" s="36" t="s">
        <v>5846</v>
      </c>
      <c r="T29" s="36" t="s">
        <v>5846</v>
      </c>
      <c r="U29" s="36" t="s">
        <v>460</v>
      </c>
      <c r="V29" s="38"/>
      <c r="W29" s="38"/>
      <c r="X29" s="38"/>
      <c r="Y29" s="38"/>
      <c r="Z29" s="36" t="s">
        <v>6890</v>
      </c>
      <c r="AA29" s="36" t="s">
        <v>462</v>
      </c>
      <c r="AB29" s="36"/>
      <c r="AC29" s="36"/>
      <c r="AD29" s="36"/>
      <c r="AE29" s="36">
        <v>91495</v>
      </c>
      <c r="AF29" s="36">
        <v>91494</v>
      </c>
      <c r="AG29" s="36"/>
    </row>
    <row r="30" spans="1:33" ht="52.5" customHeight="1" x14ac:dyDescent="0.25">
      <c r="A30" s="36">
        <v>99546</v>
      </c>
      <c r="B30" s="36" t="s">
        <v>6891</v>
      </c>
      <c r="C30" s="36"/>
      <c r="D30" s="36"/>
      <c r="E30" s="36" t="s">
        <v>6892</v>
      </c>
      <c r="F30" s="36" t="s">
        <v>6893</v>
      </c>
      <c r="G30" s="36" t="s">
        <v>440</v>
      </c>
      <c r="H30" s="36"/>
      <c r="I30" s="36" t="s">
        <v>195</v>
      </c>
      <c r="J30" s="36" t="s">
        <v>613</v>
      </c>
      <c r="K30" s="36" t="s">
        <v>6894</v>
      </c>
      <c r="L30" s="38">
        <v>45960</v>
      </c>
      <c r="M30" s="38"/>
      <c r="N30" s="36">
        <v>345</v>
      </c>
      <c r="O30" s="36">
        <v>0.1</v>
      </c>
      <c r="P30" s="36">
        <v>0</v>
      </c>
      <c r="Q30" s="36">
        <v>0</v>
      </c>
      <c r="R30" s="36" t="s">
        <v>458</v>
      </c>
      <c r="S30" s="36" t="s">
        <v>1033</v>
      </c>
      <c r="T30" s="36" t="s">
        <v>1033</v>
      </c>
      <c r="U30" s="36" t="s">
        <v>460</v>
      </c>
      <c r="V30" s="38"/>
      <c r="W30" s="38"/>
      <c r="X30" s="38"/>
      <c r="Y30" s="38"/>
      <c r="Z30" s="36" t="s">
        <v>6895</v>
      </c>
      <c r="AA30" s="36" t="s">
        <v>462</v>
      </c>
      <c r="AB30" s="36"/>
      <c r="AC30" s="36"/>
      <c r="AD30" s="36"/>
      <c r="AE30" s="36">
        <v>99547</v>
      </c>
      <c r="AF30" s="36">
        <v>99546</v>
      </c>
      <c r="AG30" s="36"/>
    </row>
    <row r="31" spans="1:33" ht="52.5" customHeight="1" x14ac:dyDescent="0.25">
      <c r="A31" s="36">
        <v>93657</v>
      </c>
      <c r="B31" s="36" t="s">
        <v>6896</v>
      </c>
      <c r="C31" s="36"/>
      <c r="D31" s="36"/>
      <c r="E31" s="36"/>
      <c r="F31" s="36"/>
      <c r="G31" s="36" t="s">
        <v>440</v>
      </c>
      <c r="H31" s="36"/>
      <c r="I31" s="36" t="s">
        <v>154</v>
      </c>
      <c r="J31" s="36" t="s">
        <v>674</v>
      </c>
      <c r="K31" s="36"/>
      <c r="L31" s="38">
        <v>45992</v>
      </c>
      <c r="M31" s="38"/>
      <c r="N31" s="36">
        <v>69</v>
      </c>
      <c r="O31" s="36">
        <v>0</v>
      </c>
      <c r="P31" s="36">
        <v>0</v>
      </c>
      <c r="Q31" s="36">
        <v>0</v>
      </c>
      <c r="R31" s="36" t="s">
        <v>458</v>
      </c>
      <c r="S31" s="36"/>
      <c r="T31" s="36"/>
      <c r="U31" s="36" t="s">
        <v>460</v>
      </c>
      <c r="V31" s="38"/>
      <c r="W31" s="38"/>
      <c r="X31" s="38"/>
      <c r="Y31" s="38"/>
      <c r="Z31" s="36" t="s">
        <v>6897</v>
      </c>
      <c r="AA31" s="36" t="s">
        <v>462</v>
      </c>
      <c r="AB31" s="36"/>
      <c r="AC31" s="36"/>
      <c r="AD31" s="36"/>
      <c r="AE31" s="36">
        <v>98573</v>
      </c>
      <c r="AF31" s="36">
        <v>93657</v>
      </c>
      <c r="AG31" s="36"/>
    </row>
    <row r="32" spans="1:33" ht="52.5" customHeight="1" x14ac:dyDescent="0.25">
      <c r="A32" s="36">
        <v>87510</v>
      </c>
      <c r="B32" s="36" t="s">
        <v>6898</v>
      </c>
      <c r="C32" s="36" t="s">
        <v>6899</v>
      </c>
      <c r="D32" s="36"/>
      <c r="E32" s="36"/>
      <c r="F32" s="36"/>
      <c r="G32" s="36" t="s">
        <v>440</v>
      </c>
      <c r="H32" s="36"/>
      <c r="I32" s="36" t="s">
        <v>456</v>
      </c>
      <c r="J32" s="36" t="s">
        <v>457</v>
      </c>
      <c r="K32" s="36"/>
      <c r="L32" s="38">
        <v>45992</v>
      </c>
      <c r="M32" s="38"/>
      <c r="N32" s="36">
        <v>138</v>
      </c>
      <c r="O32" s="36">
        <v>0</v>
      </c>
      <c r="P32" s="36">
        <v>0</v>
      </c>
      <c r="Q32" s="36">
        <v>0</v>
      </c>
      <c r="R32" s="36" t="s">
        <v>458</v>
      </c>
      <c r="S32" s="36"/>
      <c r="T32" s="36"/>
      <c r="U32" s="36" t="s">
        <v>460</v>
      </c>
      <c r="V32" s="38"/>
      <c r="W32" s="38"/>
      <c r="X32" s="38"/>
      <c r="Y32" s="38"/>
      <c r="Z32" s="36" t="s">
        <v>6900</v>
      </c>
      <c r="AA32" s="36" t="s">
        <v>462</v>
      </c>
      <c r="AB32" s="36"/>
      <c r="AC32" s="36"/>
      <c r="AD32" s="36"/>
      <c r="AE32" s="36">
        <v>87511</v>
      </c>
      <c r="AF32" s="36">
        <v>87510</v>
      </c>
      <c r="AG32" s="36"/>
    </row>
    <row r="33" spans="1:33" ht="52.5" customHeight="1" x14ac:dyDescent="0.25">
      <c r="A33" s="36">
        <v>87475</v>
      </c>
      <c r="B33" s="36" t="s">
        <v>6901</v>
      </c>
      <c r="C33" s="36" t="s">
        <v>6902</v>
      </c>
      <c r="D33" s="36"/>
      <c r="E33" s="36"/>
      <c r="F33" s="36"/>
      <c r="G33" s="36" t="s">
        <v>440</v>
      </c>
      <c r="H33" s="36"/>
      <c r="I33" s="36" t="s">
        <v>456</v>
      </c>
      <c r="J33" s="36" t="s">
        <v>457</v>
      </c>
      <c r="K33" s="36"/>
      <c r="L33" s="38">
        <v>45992</v>
      </c>
      <c r="M33" s="38"/>
      <c r="N33" s="36">
        <v>138</v>
      </c>
      <c r="O33" s="36">
        <v>0</v>
      </c>
      <c r="P33" s="36">
        <v>0</v>
      </c>
      <c r="Q33" s="36">
        <v>0</v>
      </c>
      <c r="R33" s="36" t="s">
        <v>458</v>
      </c>
      <c r="S33" s="36"/>
      <c r="T33" s="36"/>
      <c r="U33" s="36" t="s">
        <v>460</v>
      </c>
      <c r="V33" s="38"/>
      <c r="W33" s="38"/>
      <c r="X33" s="38"/>
      <c r="Y33" s="38"/>
      <c r="Z33" s="36" t="s">
        <v>6903</v>
      </c>
      <c r="AA33" s="36" t="s">
        <v>462</v>
      </c>
      <c r="AB33" s="36"/>
      <c r="AC33" s="36"/>
      <c r="AD33" s="36"/>
      <c r="AE33" s="36">
        <v>87476</v>
      </c>
      <c r="AF33" s="36">
        <v>87475</v>
      </c>
      <c r="AG33" s="36"/>
    </row>
    <row r="34" spans="1:33" ht="52.5" customHeight="1" x14ac:dyDescent="0.25">
      <c r="A34" s="36">
        <v>104036</v>
      </c>
      <c r="B34" s="36" t="s">
        <v>6904</v>
      </c>
      <c r="C34" s="36"/>
      <c r="D34" s="36"/>
      <c r="E34" s="36"/>
      <c r="F34" s="36"/>
      <c r="G34" s="36" t="s">
        <v>1114</v>
      </c>
      <c r="H34" s="36"/>
      <c r="I34" s="36" t="s">
        <v>154</v>
      </c>
      <c r="J34" s="36" t="s">
        <v>674</v>
      </c>
      <c r="K34" s="36"/>
      <c r="L34" s="38">
        <v>45994</v>
      </c>
      <c r="M34" s="38"/>
      <c r="N34" s="36">
        <v>138</v>
      </c>
      <c r="O34" s="36">
        <v>0</v>
      </c>
      <c r="P34" s="36">
        <v>0</v>
      </c>
      <c r="Q34" s="36">
        <v>0</v>
      </c>
      <c r="R34" s="36" t="s">
        <v>458</v>
      </c>
      <c r="S34" s="36" t="s">
        <v>821</v>
      </c>
      <c r="T34" s="36" t="s">
        <v>821</v>
      </c>
      <c r="U34" s="36" t="s">
        <v>460</v>
      </c>
      <c r="V34" s="38"/>
      <c r="W34" s="38"/>
      <c r="X34" s="38"/>
      <c r="Y34" s="38"/>
      <c r="Z34" s="36" t="s">
        <v>6905</v>
      </c>
      <c r="AA34" s="36" t="s">
        <v>462</v>
      </c>
      <c r="AB34" s="36"/>
      <c r="AC34" s="36"/>
      <c r="AD34" s="36"/>
      <c r="AE34" s="36">
        <v>104037</v>
      </c>
      <c r="AF34" s="36">
        <v>104036</v>
      </c>
      <c r="AG34" s="36"/>
    </row>
    <row r="35" spans="1:33" ht="52.5" customHeight="1" x14ac:dyDescent="0.25">
      <c r="A35" s="36">
        <v>82250</v>
      </c>
      <c r="B35" s="36" t="s">
        <v>6906</v>
      </c>
      <c r="C35" s="36" t="s">
        <v>6907</v>
      </c>
      <c r="D35" s="36"/>
      <c r="E35" s="36"/>
      <c r="F35" s="36"/>
      <c r="G35" s="36" t="s">
        <v>440</v>
      </c>
      <c r="H35" s="36"/>
      <c r="I35" s="36" t="s">
        <v>154</v>
      </c>
      <c r="J35" s="36" t="s">
        <v>674</v>
      </c>
      <c r="K35" s="36"/>
      <c r="L35" s="38">
        <v>45994</v>
      </c>
      <c r="M35" s="38"/>
      <c r="N35" s="36">
        <v>138</v>
      </c>
      <c r="O35" s="36">
        <v>0</v>
      </c>
      <c r="P35" s="36">
        <v>0</v>
      </c>
      <c r="Q35" s="36">
        <v>0</v>
      </c>
      <c r="R35" s="36" t="s">
        <v>458</v>
      </c>
      <c r="S35" s="36"/>
      <c r="T35" s="36"/>
      <c r="U35" s="36" t="s">
        <v>460</v>
      </c>
      <c r="V35" s="38"/>
      <c r="W35" s="38"/>
      <c r="X35" s="38"/>
      <c r="Y35" s="38"/>
      <c r="Z35" s="36" t="s">
        <v>6908</v>
      </c>
      <c r="AA35" s="36" t="s">
        <v>462</v>
      </c>
      <c r="AB35" s="36"/>
      <c r="AC35" s="36"/>
      <c r="AD35" s="36"/>
      <c r="AE35" s="36">
        <v>99695</v>
      </c>
      <c r="AF35" s="36">
        <v>82250</v>
      </c>
      <c r="AG35" s="36"/>
    </row>
    <row r="36" spans="1:33" ht="52.5" customHeight="1" x14ac:dyDescent="0.25">
      <c r="A36" s="36">
        <v>113226</v>
      </c>
      <c r="B36" s="36" t="s">
        <v>6909</v>
      </c>
      <c r="C36" s="36" t="s">
        <v>6910</v>
      </c>
      <c r="D36" s="36"/>
      <c r="E36" s="36"/>
      <c r="F36" s="36"/>
      <c r="G36" s="36" t="s">
        <v>1114</v>
      </c>
      <c r="H36" s="36"/>
      <c r="I36" s="36" t="s">
        <v>154</v>
      </c>
      <c r="J36" s="36" t="s">
        <v>674</v>
      </c>
      <c r="K36" s="36"/>
      <c r="L36" s="38">
        <v>45994</v>
      </c>
      <c r="M36" s="38"/>
      <c r="N36" s="36">
        <v>138</v>
      </c>
      <c r="O36" s="36">
        <v>0</v>
      </c>
      <c r="P36" s="36">
        <v>0</v>
      </c>
      <c r="Q36" s="36">
        <v>0</v>
      </c>
      <c r="R36" s="36" t="s">
        <v>458</v>
      </c>
      <c r="S36" s="36"/>
      <c r="T36" s="36"/>
      <c r="U36" s="36" t="s">
        <v>460</v>
      </c>
      <c r="V36" s="38"/>
      <c r="W36" s="38"/>
      <c r="X36" s="38"/>
      <c r="Y36" s="38"/>
      <c r="Z36" s="36" t="s">
        <v>6908</v>
      </c>
      <c r="AA36" s="36" t="s">
        <v>462</v>
      </c>
      <c r="AB36" s="36"/>
      <c r="AC36" s="36"/>
      <c r="AD36" s="36"/>
      <c r="AE36" s="36">
        <v>113227</v>
      </c>
      <c r="AF36" s="36">
        <v>113226</v>
      </c>
      <c r="AG36" s="36"/>
    </row>
    <row r="37" spans="1:33" ht="52.5" customHeight="1" x14ac:dyDescent="0.25">
      <c r="A37" s="36" t="s">
        <v>6911</v>
      </c>
      <c r="B37" s="36" t="s">
        <v>1908</v>
      </c>
      <c r="C37" s="36" t="s">
        <v>6912</v>
      </c>
      <c r="D37" s="36"/>
      <c r="E37" s="36" t="s">
        <v>6913</v>
      </c>
      <c r="F37" s="36" t="s">
        <v>1910</v>
      </c>
      <c r="G37" s="36" t="s">
        <v>440</v>
      </c>
      <c r="H37" s="36"/>
      <c r="I37" s="36" t="s">
        <v>195</v>
      </c>
      <c r="J37" s="36" t="s">
        <v>1040</v>
      </c>
      <c r="K37" s="36" t="s">
        <v>1912</v>
      </c>
      <c r="L37" s="38">
        <v>46006</v>
      </c>
      <c r="M37" s="38"/>
      <c r="N37" s="36">
        <v>69</v>
      </c>
      <c r="O37" s="36">
        <v>0</v>
      </c>
      <c r="P37" s="36">
        <v>14</v>
      </c>
      <c r="Q37" s="36">
        <v>0</v>
      </c>
      <c r="R37" s="36" t="s">
        <v>458</v>
      </c>
      <c r="S37" s="36" t="s">
        <v>1913</v>
      </c>
      <c r="T37" s="36" t="s">
        <v>1913</v>
      </c>
      <c r="U37" s="36" t="s">
        <v>460</v>
      </c>
      <c r="V37" s="38"/>
      <c r="W37" s="38"/>
      <c r="X37" s="38"/>
      <c r="Y37" s="38"/>
      <c r="Z37" s="36" t="s">
        <v>6914</v>
      </c>
      <c r="AA37" s="36" t="s">
        <v>462</v>
      </c>
      <c r="AB37" s="36"/>
      <c r="AC37" s="36"/>
      <c r="AD37" s="36"/>
      <c r="AE37" s="36">
        <v>72962</v>
      </c>
      <c r="AF37" s="36">
        <v>66492</v>
      </c>
      <c r="AG37" s="36"/>
    </row>
    <row r="38" spans="1:33" ht="52.5" customHeight="1" x14ac:dyDescent="0.25">
      <c r="A38" s="36" t="s">
        <v>6915</v>
      </c>
      <c r="B38" s="36" t="s">
        <v>6916</v>
      </c>
      <c r="C38" s="36" t="s">
        <v>6917</v>
      </c>
      <c r="D38" s="36"/>
      <c r="E38" s="36" t="s">
        <v>6918</v>
      </c>
      <c r="F38" s="36" t="s">
        <v>6919</v>
      </c>
      <c r="G38" s="36" t="s">
        <v>440</v>
      </c>
      <c r="H38" s="36"/>
      <c r="I38" s="36" t="s">
        <v>121</v>
      </c>
      <c r="J38" s="36" t="s">
        <v>694</v>
      </c>
      <c r="K38" s="36"/>
      <c r="L38" s="38">
        <v>46010</v>
      </c>
      <c r="M38" s="38"/>
      <c r="N38" s="36">
        <v>138</v>
      </c>
      <c r="O38" s="36">
        <v>0</v>
      </c>
      <c r="P38" s="36">
        <v>0</v>
      </c>
      <c r="Q38" s="36">
        <v>0</v>
      </c>
      <c r="R38" s="36" t="s">
        <v>458</v>
      </c>
      <c r="S38" s="36" t="s">
        <v>6919</v>
      </c>
      <c r="T38" s="36" t="s">
        <v>6919</v>
      </c>
      <c r="U38" s="36" t="s">
        <v>460</v>
      </c>
      <c r="V38" s="38" t="s">
        <v>6920</v>
      </c>
      <c r="W38" s="38"/>
      <c r="X38" s="38">
        <v>44879</v>
      </c>
      <c r="Y38" s="38"/>
      <c r="Z38" s="36" t="s">
        <v>6921</v>
      </c>
      <c r="AA38" s="36" t="s">
        <v>462</v>
      </c>
      <c r="AB38" s="36" t="s">
        <v>462</v>
      </c>
      <c r="AC38" s="36"/>
      <c r="AD38" s="36"/>
      <c r="AE38" s="36">
        <v>72580</v>
      </c>
      <c r="AF38" s="36">
        <v>72579</v>
      </c>
      <c r="AG38" s="36"/>
    </row>
    <row r="39" spans="1:33" ht="52.5" customHeight="1" x14ac:dyDescent="0.25">
      <c r="A39" s="36">
        <v>72574</v>
      </c>
      <c r="B39" s="36" t="s">
        <v>6922</v>
      </c>
      <c r="C39" s="36" t="s">
        <v>6923</v>
      </c>
      <c r="D39" s="36"/>
      <c r="E39" s="36" t="s">
        <v>6924</v>
      </c>
      <c r="F39" s="36"/>
      <c r="G39" s="36" t="s">
        <v>440</v>
      </c>
      <c r="H39" s="36"/>
      <c r="I39" s="36" t="s">
        <v>121</v>
      </c>
      <c r="J39" s="36" t="s">
        <v>694</v>
      </c>
      <c r="K39" s="36"/>
      <c r="L39" s="38">
        <v>46016</v>
      </c>
      <c r="M39" s="38"/>
      <c r="N39" s="36">
        <v>69</v>
      </c>
      <c r="O39" s="36">
        <v>0</v>
      </c>
      <c r="P39" s="36">
        <v>0</v>
      </c>
      <c r="Q39" s="36">
        <v>0</v>
      </c>
      <c r="R39" s="36" t="s">
        <v>458</v>
      </c>
      <c r="S39" s="36"/>
      <c r="T39" s="36"/>
      <c r="U39" s="36" t="s">
        <v>460</v>
      </c>
      <c r="V39" s="38"/>
      <c r="W39" s="38"/>
      <c r="X39" s="38"/>
      <c r="Y39" s="38"/>
      <c r="Z39" s="36">
        <v>70600</v>
      </c>
      <c r="AA39" s="36" t="s">
        <v>462</v>
      </c>
      <c r="AB39" s="36"/>
      <c r="AC39" s="36"/>
      <c r="AD39" s="36"/>
      <c r="AE39" s="36">
        <v>80916</v>
      </c>
      <c r="AF39" s="36">
        <v>72574</v>
      </c>
      <c r="AG39" s="36"/>
    </row>
    <row r="40" spans="1:33" ht="52.5" customHeight="1" x14ac:dyDescent="0.25">
      <c r="A40" s="36">
        <v>75788</v>
      </c>
      <c r="B40" s="36" t="s">
        <v>6925</v>
      </c>
      <c r="C40" s="36" t="s">
        <v>6925</v>
      </c>
      <c r="D40" s="36"/>
      <c r="E40" s="36"/>
      <c r="F40" s="36"/>
      <c r="G40" s="36" t="s">
        <v>440</v>
      </c>
      <c r="H40" s="36"/>
      <c r="I40" s="36" t="s">
        <v>1619</v>
      </c>
      <c r="J40" s="36" t="s">
        <v>1620</v>
      </c>
      <c r="K40" s="36"/>
      <c r="L40" s="38">
        <v>46022</v>
      </c>
      <c r="M40" s="38"/>
      <c r="N40" s="36">
        <v>345</v>
      </c>
      <c r="O40" s="36">
        <v>0</v>
      </c>
      <c r="P40" s="36">
        <v>0</v>
      </c>
      <c r="Q40" s="36">
        <v>0</v>
      </c>
      <c r="R40" s="36" t="s">
        <v>458</v>
      </c>
      <c r="S40" s="36" t="s">
        <v>4467</v>
      </c>
      <c r="T40" s="36" t="s">
        <v>4467</v>
      </c>
      <c r="U40" s="36" t="s">
        <v>460</v>
      </c>
      <c r="V40" s="38"/>
      <c r="W40" s="38"/>
      <c r="X40" s="38"/>
      <c r="Y40" s="38"/>
      <c r="Z40" s="36" t="s">
        <v>6926</v>
      </c>
      <c r="AA40" s="36" t="s">
        <v>462</v>
      </c>
      <c r="AB40" s="36"/>
      <c r="AC40" s="36"/>
      <c r="AD40" s="36"/>
      <c r="AE40" s="36">
        <v>75789</v>
      </c>
      <c r="AF40" s="36">
        <v>75788</v>
      </c>
      <c r="AG40" s="36"/>
    </row>
    <row r="41" spans="1:33" ht="52.5" customHeight="1" x14ac:dyDescent="0.25">
      <c r="A41" s="36">
        <v>75792</v>
      </c>
      <c r="B41" s="36" t="s">
        <v>6927</v>
      </c>
      <c r="C41" s="36" t="s">
        <v>6927</v>
      </c>
      <c r="D41" s="36"/>
      <c r="E41" s="36"/>
      <c r="F41" s="36"/>
      <c r="G41" s="36" t="s">
        <v>440</v>
      </c>
      <c r="H41" s="36"/>
      <c r="I41" s="36" t="s">
        <v>1619</v>
      </c>
      <c r="J41" s="36" t="s">
        <v>1620</v>
      </c>
      <c r="K41" s="36"/>
      <c r="L41" s="38">
        <v>46022</v>
      </c>
      <c r="M41" s="38"/>
      <c r="N41" s="36">
        <v>345</v>
      </c>
      <c r="O41" s="36">
        <v>0</v>
      </c>
      <c r="P41" s="36">
        <v>0</v>
      </c>
      <c r="Q41" s="36">
        <v>0</v>
      </c>
      <c r="R41" s="36" t="s">
        <v>458</v>
      </c>
      <c r="S41" s="36" t="s">
        <v>5777</v>
      </c>
      <c r="T41" s="36" t="s">
        <v>5777</v>
      </c>
      <c r="U41" s="36" t="s">
        <v>460</v>
      </c>
      <c r="V41" s="38"/>
      <c r="W41" s="38"/>
      <c r="X41" s="38"/>
      <c r="Y41" s="38"/>
      <c r="Z41" s="36" t="s">
        <v>6928</v>
      </c>
      <c r="AA41" s="36" t="s">
        <v>462</v>
      </c>
      <c r="AB41" s="36"/>
      <c r="AC41" s="36"/>
      <c r="AD41" s="36"/>
      <c r="AE41" s="36">
        <v>75793</v>
      </c>
      <c r="AF41" s="36">
        <v>75792</v>
      </c>
      <c r="AG41" s="36"/>
    </row>
    <row r="42" spans="1:33" ht="52.5" customHeight="1" x14ac:dyDescent="0.25">
      <c r="A42" s="36">
        <v>72651</v>
      </c>
      <c r="B42" s="36" t="s">
        <v>6929</v>
      </c>
      <c r="C42" s="36" t="s">
        <v>6930</v>
      </c>
      <c r="D42" s="36"/>
      <c r="E42" s="36"/>
      <c r="F42" s="36"/>
      <c r="G42" s="36"/>
      <c r="H42" s="36"/>
      <c r="I42" s="36" t="s">
        <v>456</v>
      </c>
      <c r="J42" s="36" t="s">
        <v>457</v>
      </c>
      <c r="K42" s="36"/>
      <c r="L42" s="38">
        <v>46022</v>
      </c>
      <c r="M42" s="38"/>
      <c r="N42" s="36">
        <v>138</v>
      </c>
      <c r="O42" s="36">
        <v>0</v>
      </c>
      <c r="P42" s="36">
        <v>0</v>
      </c>
      <c r="Q42" s="36">
        <v>0</v>
      </c>
      <c r="R42" s="36" t="s">
        <v>458</v>
      </c>
      <c r="S42" s="36"/>
      <c r="T42" s="36"/>
      <c r="U42" s="36" t="s">
        <v>460</v>
      </c>
      <c r="V42" s="38"/>
      <c r="W42" s="38"/>
      <c r="X42" s="38"/>
      <c r="Y42" s="38"/>
      <c r="Z42" s="36" t="s">
        <v>6931</v>
      </c>
      <c r="AA42" s="36" t="s">
        <v>462</v>
      </c>
      <c r="AB42" s="36"/>
      <c r="AC42" s="36"/>
      <c r="AD42" s="36"/>
      <c r="AE42" s="36">
        <v>76031</v>
      </c>
      <c r="AF42" s="36">
        <v>72651</v>
      </c>
      <c r="AG42" s="36"/>
    </row>
    <row r="43" spans="1:33" ht="52.5" customHeight="1" x14ac:dyDescent="0.25">
      <c r="A43" s="36">
        <v>91565</v>
      </c>
      <c r="B43" s="36"/>
      <c r="C43" s="36"/>
      <c r="D43" s="36"/>
      <c r="E43" s="36" t="s">
        <v>6932</v>
      </c>
      <c r="F43" s="36" t="s">
        <v>6933</v>
      </c>
      <c r="G43" s="36" t="s">
        <v>518</v>
      </c>
      <c r="H43" s="36"/>
      <c r="I43" s="36" t="s">
        <v>658</v>
      </c>
      <c r="J43" s="36" t="s">
        <v>659</v>
      </c>
      <c r="K43" s="36"/>
      <c r="L43" s="38">
        <v>46045</v>
      </c>
      <c r="M43" s="38"/>
      <c r="N43" s="36">
        <v>69</v>
      </c>
      <c r="O43" s="36">
        <v>0</v>
      </c>
      <c r="P43" s="36">
        <v>1.1000000000000001</v>
      </c>
      <c r="Q43" s="36">
        <v>0</v>
      </c>
      <c r="R43" s="36" t="s">
        <v>458</v>
      </c>
      <c r="S43" s="36" t="s">
        <v>801</v>
      </c>
      <c r="T43" s="36" t="s">
        <v>801</v>
      </c>
      <c r="U43" s="36" t="s">
        <v>460</v>
      </c>
      <c r="V43" s="38"/>
      <c r="W43" s="38"/>
      <c r="X43" s="38"/>
      <c r="Y43" s="38"/>
      <c r="Z43" s="36" t="s">
        <v>6934</v>
      </c>
      <c r="AA43" s="36" t="s">
        <v>462</v>
      </c>
      <c r="AB43" s="36"/>
      <c r="AC43" s="36"/>
      <c r="AD43" s="36"/>
      <c r="AE43" s="36">
        <v>91566</v>
      </c>
      <c r="AF43" s="36">
        <v>91565</v>
      </c>
      <c r="AG43" s="36"/>
    </row>
    <row r="44" spans="1:33" ht="52.5" customHeight="1" x14ac:dyDescent="0.25">
      <c r="A44" s="36">
        <v>91285</v>
      </c>
      <c r="B44" s="36" t="s">
        <v>6935</v>
      </c>
      <c r="C44" s="36"/>
      <c r="D44" s="36"/>
      <c r="E44" s="36"/>
      <c r="F44" s="36"/>
      <c r="G44" s="36" t="s">
        <v>440</v>
      </c>
      <c r="H44" s="36"/>
      <c r="I44" s="36" t="s">
        <v>154</v>
      </c>
      <c r="J44" s="36" t="s">
        <v>674</v>
      </c>
      <c r="K44" s="36"/>
      <c r="L44" s="38">
        <v>46068</v>
      </c>
      <c r="M44" s="38"/>
      <c r="N44" s="36">
        <v>138</v>
      </c>
      <c r="O44" s="36">
        <v>0</v>
      </c>
      <c r="P44" s="36">
        <v>0</v>
      </c>
      <c r="Q44" s="36">
        <v>0</v>
      </c>
      <c r="R44" s="36" t="s">
        <v>458</v>
      </c>
      <c r="S44" s="36"/>
      <c r="T44" s="36"/>
      <c r="U44" s="36" t="s">
        <v>460</v>
      </c>
      <c r="V44" s="38"/>
      <c r="W44" s="38"/>
      <c r="X44" s="38"/>
      <c r="Y44" s="38"/>
      <c r="Z44" s="36" t="s">
        <v>6936</v>
      </c>
      <c r="AA44" s="36" t="s">
        <v>462</v>
      </c>
      <c r="AB44" s="36"/>
      <c r="AC44" s="36"/>
      <c r="AD44" s="36"/>
      <c r="AE44" s="36">
        <v>91286</v>
      </c>
      <c r="AF44" s="36">
        <v>91285</v>
      </c>
      <c r="AG44" s="36"/>
    </row>
    <row r="45" spans="1:33" ht="52.5" customHeight="1" x14ac:dyDescent="0.25">
      <c r="A45" s="36">
        <v>76788</v>
      </c>
      <c r="B45" s="36" t="s">
        <v>6937</v>
      </c>
      <c r="C45" s="36" t="s">
        <v>6938</v>
      </c>
      <c r="D45" s="36"/>
      <c r="E45" s="36" t="s">
        <v>128</v>
      </c>
      <c r="F45" s="36" t="s">
        <v>893</v>
      </c>
      <c r="G45" s="36" t="s">
        <v>440</v>
      </c>
      <c r="H45" s="36"/>
      <c r="I45" s="36" t="s">
        <v>143</v>
      </c>
      <c r="J45" s="36" t="s">
        <v>567</v>
      </c>
      <c r="K45" s="36"/>
      <c r="L45" s="38">
        <v>46082</v>
      </c>
      <c r="M45" s="38"/>
      <c r="N45" s="36">
        <v>138</v>
      </c>
      <c r="O45" s="36">
        <v>0</v>
      </c>
      <c r="P45" s="36">
        <v>11.57</v>
      </c>
      <c r="Q45" s="36">
        <v>0</v>
      </c>
      <c r="R45" s="36" t="s">
        <v>458</v>
      </c>
      <c r="S45" s="36" t="s">
        <v>893</v>
      </c>
      <c r="T45" s="36" t="s">
        <v>893</v>
      </c>
      <c r="U45" s="36" t="s">
        <v>460</v>
      </c>
      <c r="V45" s="38"/>
      <c r="W45" s="38"/>
      <c r="X45" s="38"/>
      <c r="Y45" s="38"/>
      <c r="Z45" s="36" t="s">
        <v>6939</v>
      </c>
      <c r="AA45" s="36" t="s">
        <v>462</v>
      </c>
      <c r="AB45" s="36"/>
      <c r="AC45" s="36"/>
      <c r="AD45" s="36"/>
      <c r="AE45" s="36">
        <v>76789</v>
      </c>
      <c r="AF45" s="36">
        <v>76788</v>
      </c>
      <c r="AG45" s="36"/>
    </row>
    <row r="46" spans="1:33" ht="52.5" customHeight="1" x14ac:dyDescent="0.25">
      <c r="A46" s="36">
        <v>71985</v>
      </c>
      <c r="B46" s="36" t="s">
        <v>6940</v>
      </c>
      <c r="C46" s="36" t="s">
        <v>6941</v>
      </c>
      <c r="D46" s="36"/>
      <c r="E46" s="36" t="s">
        <v>6942</v>
      </c>
      <c r="F46" s="36"/>
      <c r="G46" s="36" t="s">
        <v>440</v>
      </c>
      <c r="H46" s="36"/>
      <c r="I46" s="36" t="s">
        <v>195</v>
      </c>
      <c r="J46" s="36" t="s">
        <v>768</v>
      </c>
      <c r="K46" s="36" t="s">
        <v>6943</v>
      </c>
      <c r="L46" s="38">
        <v>46096</v>
      </c>
      <c r="M46" s="38"/>
      <c r="N46" s="36">
        <v>138</v>
      </c>
      <c r="O46" s="36">
        <v>0</v>
      </c>
      <c r="P46" s="36">
        <v>0</v>
      </c>
      <c r="Q46" s="36">
        <v>0</v>
      </c>
      <c r="R46" s="36" t="s">
        <v>458</v>
      </c>
      <c r="S46" s="36" t="s">
        <v>1194</v>
      </c>
      <c r="T46" s="36"/>
      <c r="U46" s="36" t="s">
        <v>475</v>
      </c>
      <c r="V46" s="38" t="s">
        <v>6944</v>
      </c>
      <c r="W46" s="38"/>
      <c r="X46" s="38"/>
      <c r="Y46" s="38"/>
      <c r="Z46" s="36" t="s">
        <v>6945</v>
      </c>
      <c r="AA46" s="36" t="s">
        <v>462</v>
      </c>
      <c r="AB46" s="36"/>
      <c r="AC46" s="36"/>
      <c r="AD46" s="36"/>
      <c r="AE46" s="36">
        <v>73110</v>
      </c>
      <c r="AF46" s="36">
        <v>71985</v>
      </c>
      <c r="AG46" s="36"/>
    </row>
    <row r="47" spans="1:33" ht="52.5" customHeight="1" x14ac:dyDescent="0.25">
      <c r="A47" s="36">
        <v>103801</v>
      </c>
      <c r="B47" s="36" t="s">
        <v>6946</v>
      </c>
      <c r="C47" s="36"/>
      <c r="D47" s="36"/>
      <c r="E47" s="36"/>
      <c r="F47" s="36"/>
      <c r="G47" s="36"/>
      <c r="H47" s="36"/>
      <c r="I47" s="36" t="s">
        <v>154</v>
      </c>
      <c r="J47" s="36" t="s">
        <v>674</v>
      </c>
      <c r="K47" s="36"/>
      <c r="L47" s="38">
        <v>46113</v>
      </c>
      <c r="M47" s="38"/>
      <c r="N47" s="36">
        <v>138</v>
      </c>
      <c r="O47" s="36">
        <v>0</v>
      </c>
      <c r="P47" s="36">
        <v>0</v>
      </c>
      <c r="Q47" s="36">
        <v>0</v>
      </c>
      <c r="R47" s="36" t="s">
        <v>458</v>
      </c>
      <c r="S47" s="36" t="s">
        <v>601</v>
      </c>
      <c r="T47" s="36" t="s">
        <v>601</v>
      </c>
      <c r="U47" s="36" t="s">
        <v>460</v>
      </c>
      <c r="V47" s="38"/>
      <c r="W47" s="38"/>
      <c r="X47" s="38"/>
      <c r="Y47" s="38"/>
      <c r="Z47" s="36" t="s">
        <v>6947</v>
      </c>
      <c r="AA47" s="36" t="s">
        <v>462</v>
      </c>
      <c r="AB47" s="36"/>
      <c r="AC47" s="36"/>
      <c r="AD47" s="36"/>
      <c r="AE47" s="36">
        <v>103802</v>
      </c>
      <c r="AF47" s="36">
        <v>103801</v>
      </c>
      <c r="AG47" s="36"/>
    </row>
    <row r="48" spans="1:33" ht="52.5" customHeight="1" x14ac:dyDescent="0.25">
      <c r="A48" s="36" t="s">
        <v>6948</v>
      </c>
      <c r="B48" s="36" t="s">
        <v>6949</v>
      </c>
      <c r="C48" s="36" t="s">
        <v>6950</v>
      </c>
      <c r="D48" s="36"/>
      <c r="E48" s="36" t="s">
        <v>6951</v>
      </c>
      <c r="F48" s="36" t="s">
        <v>6952</v>
      </c>
      <c r="G48" s="36" t="s">
        <v>440</v>
      </c>
      <c r="H48" s="36"/>
      <c r="I48" s="36" t="s">
        <v>195</v>
      </c>
      <c r="J48" s="36" t="s">
        <v>613</v>
      </c>
      <c r="K48" s="36" t="s">
        <v>6953</v>
      </c>
      <c r="L48" s="38">
        <v>46119</v>
      </c>
      <c r="M48" s="38"/>
      <c r="N48" s="36">
        <v>138</v>
      </c>
      <c r="O48" s="36">
        <v>0.1</v>
      </c>
      <c r="P48" s="36">
        <v>0</v>
      </c>
      <c r="Q48" s="36">
        <v>0</v>
      </c>
      <c r="R48" s="36" t="s">
        <v>458</v>
      </c>
      <c r="S48" s="36"/>
      <c r="T48" s="36"/>
      <c r="U48" s="36" t="s">
        <v>460</v>
      </c>
      <c r="V48" s="38"/>
      <c r="W48" s="38"/>
      <c r="X48" s="38"/>
      <c r="Y48" s="38"/>
      <c r="Z48" s="36" t="s">
        <v>6954</v>
      </c>
      <c r="AA48" s="36" t="s">
        <v>462</v>
      </c>
      <c r="AB48" s="36"/>
      <c r="AC48" s="36"/>
      <c r="AD48" s="36"/>
      <c r="AE48" s="36">
        <v>111920</v>
      </c>
      <c r="AF48" s="36">
        <v>99544</v>
      </c>
      <c r="AG48" s="36"/>
    </row>
    <row r="49" spans="1:33" ht="52.5" customHeight="1" x14ac:dyDescent="0.25">
      <c r="A49" s="36">
        <v>89957</v>
      </c>
      <c r="B49" s="36" t="s">
        <v>6955</v>
      </c>
      <c r="C49" s="36" t="s">
        <v>6956</v>
      </c>
      <c r="D49" s="36"/>
      <c r="E49" s="36"/>
      <c r="F49" s="36"/>
      <c r="G49" s="36" t="s">
        <v>440</v>
      </c>
      <c r="H49" s="36"/>
      <c r="I49" s="36" t="s">
        <v>456</v>
      </c>
      <c r="J49" s="36" t="s">
        <v>457</v>
      </c>
      <c r="K49" s="36"/>
      <c r="L49" s="38">
        <v>46143</v>
      </c>
      <c r="M49" s="38"/>
      <c r="N49" s="36">
        <v>138</v>
      </c>
      <c r="O49" s="36">
        <v>1</v>
      </c>
      <c r="P49" s="36">
        <v>0</v>
      </c>
      <c r="Q49" s="36">
        <v>0</v>
      </c>
      <c r="R49" s="36" t="s">
        <v>458</v>
      </c>
      <c r="S49" s="36" t="s">
        <v>2233</v>
      </c>
      <c r="T49" s="36" t="s">
        <v>2233</v>
      </c>
      <c r="U49" s="36" t="s">
        <v>460</v>
      </c>
      <c r="V49" s="38"/>
      <c r="W49" s="38"/>
      <c r="X49" s="38"/>
      <c r="Y49" s="38"/>
      <c r="Z49" s="36" t="s">
        <v>6957</v>
      </c>
      <c r="AA49" s="36" t="s">
        <v>462</v>
      </c>
      <c r="AB49" s="36"/>
      <c r="AC49" s="36"/>
      <c r="AD49" s="36"/>
      <c r="AE49" s="36">
        <v>89958</v>
      </c>
      <c r="AF49" s="36">
        <v>89957</v>
      </c>
      <c r="AG49" s="36"/>
    </row>
    <row r="50" spans="1:33" ht="52.5" customHeight="1" x14ac:dyDescent="0.25">
      <c r="A50" s="36">
        <v>63948</v>
      </c>
      <c r="B50" s="36" t="s">
        <v>6958</v>
      </c>
      <c r="C50" s="36" t="s">
        <v>6958</v>
      </c>
      <c r="D50" s="36"/>
      <c r="E50" s="36" t="s">
        <v>6959</v>
      </c>
      <c r="F50" s="36" t="s">
        <v>6959</v>
      </c>
      <c r="G50" s="36" t="s">
        <v>440</v>
      </c>
      <c r="H50" s="36"/>
      <c r="I50" s="36" t="s">
        <v>195</v>
      </c>
      <c r="J50" s="36" t="s">
        <v>1040</v>
      </c>
      <c r="K50" s="36" t="s">
        <v>6960</v>
      </c>
      <c r="L50" s="38">
        <v>46157</v>
      </c>
      <c r="M50" s="38"/>
      <c r="N50" s="36">
        <v>138</v>
      </c>
      <c r="O50" s="36">
        <v>0</v>
      </c>
      <c r="P50" s="36">
        <v>0</v>
      </c>
      <c r="Q50" s="36">
        <v>0</v>
      </c>
      <c r="R50" s="36" t="s">
        <v>458</v>
      </c>
      <c r="S50" s="36" t="s">
        <v>2535</v>
      </c>
      <c r="T50" s="36" t="s">
        <v>2535</v>
      </c>
      <c r="U50" s="36" t="s">
        <v>460</v>
      </c>
      <c r="V50" s="38"/>
      <c r="W50" s="38"/>
      <c r="X50" s="38"/>
      <c r="Y50" s="38"/>
      <c r="Z50" s="36"/>
      <c r="AA50" s="36" t="s">
        <v>462</v>
      </c>
      <c r="AB50" s="36"/>
      <c r="AC50" s="36"/>
      <c r="AD50" s="36"/>
      <c r="AE50" s="36">
        <v>87782</v>
      </c>
      <c r="AF50" s="36">
        <v>63948</v>
      </c>
      <c r="AG50" s="36"/>
    </row>
    <row r="51" spans="1:33" ht="52.5" customHeight="1" x14ac:dyDescent="0.25">
      <c r="A51" s="36">
        <v>92849</v>
      </c>
      <c r="B51" s="36" t="s">
        <v>6961</v>
      </c>
      <c r="C51" s="36" t="s">
        <v>6962</v>
      </c>
      <c r="D51" s="36"/>
      <c r="E51" s="36" t="s">
        <v>6963</v>
      </c>
      <c r="F51" s="36" t="s">
        <v>6963</v>
      </c>
      <c r="G51" s="36" t="s">
        <v>440</v>
      </c>
      <c r="H51" s="36"/>
      <c r="I51" s="36" t="s">
        <v>195</v>
      </c>
      <c r="J51" s="36" t="s">
        <v>768</v>
      </c>
      <c r="K51" s="36" t="s">
        <v>6964</v>
      </c>
      <c r="L51" s="38">
        <v>46157</v>
      </c>
      <c r="M51" s="38"/>
      <c r="N51" s="36">
        <v>138</v>
      </c>
      <c r="O51" s="36">
        <v>0</v>
      </c>
      <c r="P51" s="36">
        <v>0</v>
      </c>
      <c r="Q51" s="36">
        <v>0</v>
      </c>
      <c r="R51" s="36" t="s">
        <v>6965</v>
      </c>
      <c r="S51" s="36" t="s">
        <v>706</v>
      </c>
      <c r="T51" s="36" t="s">
        <v>706</v>
      </c>
      <c r="U51" s="36" t="s">
        <v>460</v>
      </c>
      <c r="V51" s="38"/>
      <c r="W51" s="38"/>
      <c r="X51" s="38"/>
      <c r="Y51" s="38"/>
      <c r="Z51" s="36" t="s">
        <v>6966</v>
      </c>
      <c r="AA51" s="36" t="s">
        <v>462</v>
      </c>
      <c r="AB51" s="36"/>
      <c r="AC51" s="36"/>
      <c r="AD51" s="36"/>
      <c r="AE51" s="36">
        <v>92864</v>
      </c>
      <c r="AF51" s="36">
        <v>92849</v>
      </c>
      <c r="AG51" s="36"/>
    </row>
    <row r="52" spans="1:33" ht="52.5" customHeight="1" x14ac:dyDescent="0.25">
      <c r="A52" s="36">
        <v>7126</v>
      </c>
      <c r="B52" s="36" t="s">
        <v>6967</v>
      </c>
      <c r="C52" s="36" t="s">
        <v>6968</v>
      </c>
      <c r="D52" s="36"/>
      <c r="E52" s="36" t="s">
        <v>6969</v>
      </c>
      <c r="F52" s="36" t="s">
        <v>6969</v>
      </c>
      <c r="G52" s="36" t="s">
        <v>440</v>
      </c>
      <c r="H52" s="36"/>
      <c r="I52" s="36" t="s">
        <v>195</v>
      </c>
      <c r="J52" s="36" t="s">
        <v>768</v>
      </c>
      <c r="K52" s="36" t="s">
        <v>6970</v>
      </c>
      <c r="L52" s="38">
        <v>46157</v>
      </c>
      <c r="M52" s="38"/>
      <c r="N52" s="36">
        <v>138</v>
      </c>
      <c r="O52" s="36">
        <v>0</v>
      </c>
      <c r="P52" s="36">
        <v>0</v>
      </c>
      <c r="Q52" s="36">
        <v>0</v>
      </c>
      <c r="R52" s="36" t="s">
        <v>1193</v>
      </c>
      <c r="S52" s="36" t="s">
        <v>1194</v>
      </c>
      <c r="T52" s="36" t="s">
        <v>1194</v>
      </c>
      <c r="U52" s="36" t="s">
        <v>460</v>
      </c>
      <c r="V52" s="38"/>
      <c r="W52" s="38"/>
      <c r="X52" s="38"/>
      <c r="Y52" s="38"/>
      <c r="Z52" s="36" t="s">
        <v>6966</v>
      </c>
      <c r="AA52" s="36" t="s">
        <v>462</v>
      </c>
      <c r="AB52" s="36" t="s">
        <v>478</v>
      </c>
      <c r="AC52" s="36"/>
      <c r="AD52" s="36"/>
      <c r="AE52" s="36">
        <v>14964</v>
      </c>
      <c r="AF52" s="36">
        <v>7126</v>
      </c>
      <c r="AG52" s="36"/>
    </row>
    <row r="53" spans="1:33" ht="52.5" customHeight="1" x14ac:dyDescent="0.25">
      <c r="A53" s="36" t="s">
        <v>6971</v>
      </c>
      <c r="B53" s="36" t="s">
        <v>1196</v>
      </c>
      <c r="C53" s="36" t="s">
        <v>6972</v>
      </c>
      <c r="D53" s="36"/>
      <c r="E53" s="36" t="s">
        <v>6973</v>
      </c>
      <c r="F53" s="36" t="s">
        <v>1198</v>
      </c>
      <c r="G53" s="36" t="s">
        <v>440</v>
      </c>
      <c r="H53" s="36"/>
      <c r="I53" s="36" t="s">
        <v>195</v>
      </c>
      <c r="J53" s="36" t="s">
        <v>613</v>
      </c>
      <c r="K53" s="36" t="s">
        <v>1200</v>
      </c>
      <c r="L53" s="38">
        <v>46157</v>
      </c>
      <c r="M53" s="38"/>
      <c r="N53" s="36">
        <v>138</v>
      </c>
      <c r="O53" s="36">
        <v>9.1</v>
      </c>
      <c r="P53" s="36">
        <v>9.1</v>
      </c>
      <c r="Q53" s="36">
        <v>0</v>
      </c>
      <c r="R53" s="36" t="s">
        <v>458</v>
      </c>
      <c r="S53" s="36" t="s">
        <v>1132</v>
      </c>
      <c r="T53" s="36" t="s">
        <v>1132</v>
      </c>
      <c r="U53" s="36" t="s">
        <v>475</v>
      </c>
      <c r="V53" s="38" t="s">
        <v>1201</v>
      </c>
      <c r="W53" s="38">
        <v>45709</v>
      </c>
      <c r="X53" s="38">
        <v>45733</v>
      </c>
      <c r="Y53" s="38"/>
      <c r="Z53" s="36" t="s">
        <v>6974</v>
      </c>
      <c r="AA53" s="36" t="s">
        <v>462</v>
      </c>
      <c r="AB53" s="36"/>
      <c r="AC53" s="36"/>
      <c r="AD53" s="36"/>
      <c r="AE53" s="36">
        <v>87619</v>
      </c>
      <c r="AF53" s="36">
        <v>80546</v>
      </c>
      <c r="AG53" s="36" t="s">
        <v>1203</v>
      </c>
    </row>
    <row r="54" spans="1:33" ht="52.5" customHeight="1" x14ac:dyDescent="0.25">
      <c r="A54" s="36">
        <v>71178</v>
      </c>
      <c r="B54" s="36" t="s">
        <v>6975</v>
      </c>
      <c r="C54" s="36" t="s">
        <v>6976</v>
      </c>
      <c r="D54" s="36"/>
      <c r="E54" s="36" t="s">
        <v>6977</v>
      </c>
      <c r="F54" s="36" t="s">
        <v>6978</v>
      </c>
      <c r="G54" s="36" t="s">
        <v>440</v>
      </c>
      <c r="H54" s="36"/>
      <c r="I54" s="36" t="s">
        <v>195</v>
      </c>
      <c r="J54" s="36" t="s">
        <v>4238</v>
      </c>
      <c r="K54" s="36" t="s">
        <v>6979</v>
      </c>
      <c r="L54" s="38">
        <v>46157</v>
      </c>
      <c r="M54" s="38"/>
      <c r="N54" s="36">
        <v>138</v>
      </c>
      <c r="O54" s="36">
        <v>0</v>
      </c>
      <c r="P54" s="36">
        <v>0</v>
      </c>
      <c r="Q54" s="36">
        <v>0</v>
      </c>
      <c r="R54" s="36" t="s">
        <v>458</v>
      </c>
      <c r="S54" s="36" t="s">
        <v>1194</v>
      </c>
      <c r="T54" s="36" t="s">
        <v>1194</v>
      </c>
      <c r="U54" s="36" t="s">
        <v>475</v>
      </c>
      <c r="V54" s="38" t="s">
        <v>6980</v>
      </c>
      <c r="W54" s="38"/>
      <c r="X54" s="38"/>
      <c r="Y54" s="38"/>
      <c r="Z54" s="36" t="s">
        <v>6981</v>
      </c>
      <c r="AA54" s="36" t="s">
        <v>462</v>
      </c>
      <c r="AB54" s="36"/>
      <c r="AC54" s="36"/>
      <c r="AD54" s="36"/>
      <c r="AE54" s="36">
        <v>71179</v>
      </c>
      <c r="AF54" s="36">
        <v>71178</v>
      </c>
      <c r="AG54" s="36"/>
    </row>
    <row r="55" spans="1:33" ht="52.5" customHeight="1" x14ac:dyDescent="0.25">
      <c r="A55" s="36">
        <v>78367</v>
      </c>
      <c r="B55" s="36" t="s">
        <v>6982</v>
      </c>
      <c r="C55" s="36" t="s">
        <v>6983</v>
      </c>
      <c r="D55" s="36"/>
      <c r="E55" s="36" t="s">
        <v>6984</v>
      </c>
      <c r="F55" s="36" t="s">
        <v>6985</v>
      </c>
      <c r="G55" s="36" t="s">
        <v>440</v>
      </c>
      <c r="H55" s="36"/>
      <c r="I55" s="36" t="s">
        <v>195</v>
      </c>
      <c r="J55" s="36" t="s">
        <v>613</v>
      </c>
      <c r="K55" s="36" t="s">
        <v>6986</v>
      </c>
      <c r="L55" s="38">
        <v>46159</v>
      </c>
      <c r="M55" s="38"/>
      <c r="N55" s="36">
        <v>138</v>
      </c>
      <c r="O55" s="36">
        <v>0</v>
      </c>
      <c r="P55" s="36">
        <v>18</v>
      </c>
      <c r="Q55" s="36">
        <v>0</v>
      </c>
      <c r="R55" s="36" t="s">
        <v>458</v>
      </c>
      <c r="S55" s="36" t="s">
        <v>801</v>
      </c>
      <c r="T55" s="36" t="s">
        <v>1061</v>
      </c>
      <c r="U55" s="36" t="s">
        <v>475</v>
      </c>
      <c r="V55" s="38" t="s">
        <v>6980</v>
      </c>
      <c r="W55" s="38"/>
      <c r="X55" s="38"/>
      <c r="Y55" s="38"/>
      <c r="Z55" s="36" t="s">
        <v>6987</v>
      </c>
      <c r="AA55" s="36" t="s">
        <v>462</v>
      </c>
      <c r="AB55" s="36"/>
      <c r="AC55" s="36"/>
      <c r="AD55" s="36"/>
      <c r="AE55" s="36">
        <v>78368</v>
      </c>
      <c r="AF55" s="36">
        <v>78367</v>
      </c>
      <c r="AG55" s="36"/>
    </row>
    <row r="56" spans="1:33" ht="52.5" customHeight="1" x14ac:dyDescent="0.25">
      <c r="A56" s="36">
        <v>66208</v>
      </c>
      <c r="B56" s="36" t="s">
        <v>6988</v>
      </c>
      <c r="C56" s="36"/>
      <c r="D56" s="36"/>
      <c r="E56" s="36" t="s">
        <v>6989</v>
      </c>
      <c r="F56" s="36" t="s">
        <v>6990</v>
      </c>
      <c r="G56" s="36" t="s">
        <v>440</v>
      </c>
      <c r="H56" s="36"/>
      <c r="I56" s="36" t="s">
        <v>154</v>
      </c>
      <c r="J56" s="36" t="s">
        <v>674</v>
      </c>
      <c r="K56" s="36"/>
      <c r="L56" s="38">
        <v>46173</v>
      </c>
      <c r="M56" s="38"/>
      <c r="N56" s="36">
        <v>138</v>
      </c>
      <c r="O56" s="36">
        <v>0</v>
      </c>
      <c r="P56" s="36">
        <v>3.21</v>
      </c>
      <c r="Q56" s="36">
        <v>0</v>
      </c>
      <c r="R56" s="36" t="s">
        <v>458</v>
      </c>
      <c r="S56" s="36" t="s">
        <v>647</v>
      </c>
      <c r="T56" s="36" t="s">
        <v>647</v>
      </c>
      <c r="U56" s="36" t="s">
        <v>460</v>
      </c>
      <c r="V56" s="38"/>
      <c r="W56" s="38"/>
      <c r="X56" s="38"/>
      <c r="Y56" s="38"/>
      <c r="Z56" s="36" t="s">
        <v>5201</v>
      </c>
      <c r="AA56" s="36" t="s">
        <v>462</v>
      </c>
      <c r="AB56" s="36"/>
      <c r="AC56" s="36"/>
      <c r="AD56" s="36"/>
      <c r="AE56" s="36">
        <v>66209</v>
      </c>
      <c r="AF56" s="36">
        <v>66208</v>
      </c>
      <c r="AG56" s="36"/>
    </row>
    <row r="57" spans="1:33" ht="52.5" customHeight="1" x14ac:dyDescent="0.25">
      <c r="A57" s="36">
        <v>77320</v>
      </c>
      <c r="B57" s="36" t="s">
        <v>6991</v>
      </c>
      <c r="C57" s="36"/>
      <c r="D57" s="36"/>
      <c r="E57" s="36" t="s">
        <v>6992</v>
      </c>
      <c r="F57" s="36"/>
      <c r="G57" s="36" t="s">
        <v>440</v>
      </c>
      <c r="H57" s="36"/>
      <c r="I57" s="36" t="s">
        <v>154</v>
      </c>
      <c r="J57" s="36" t="s">
        <v>674</v>
      </c>
      <c r="K57" s="36"/>
      <c r="L57" s="38">
        <v>46174</v>
      </c>
      <c r="M57" s="38"/>
      <c r="N57" s="36">
        <v>138</v>
      </c>
      <c r="O57" s="36">
        <v>0</v>
      </c>
      <c r="P57" s="36">
        <v>0</v>
      </c>
      <c r="Q57" s="36">
        <v>0</v>
      </c>
      <c r="R57" s="36" t="s">
        <v>458</v>
      </c>
      <c r="S57" s="36" t="s">
        <v>781</v>
      </c>
      <c r="T57" s="36" t="s">
        <v>781</v>
      </c>
      <c r="U57" s="36" t="s">
        <v>460</v>
      </c>
      <c r="V57" s="38"/>
      <c r="W57" s="38"/>
      <c r="X57" s="38"/>
      <c r="Y57" s="38"/>
      <c r="Z57" s="36">
        <v>38380</v>
      </c>
      <c r="AA57" s="36" t="s">
        <v>462</v>
      </c>
      <c r="AB57" s="36"/>
      <c r="AC57" s="36"/>
      <c r="AD57" s="36"/>
      <c r="AE57" s="36">
        <v>77321</v>
      </c>
      <c r="AF57" s="36">
        <v>77320</v>
      </c>
      <c r="AG57" s="36"/>
    </row>
    <row r="58" spans="1:33" ht="52.5" customHeight="1" x14ac:dyDescent="0.25">
      <c r="A58" s="36">
        <v>104040</v>
      </c>
      <c r="B58" s="36" t="s">
        <v>6993</v>
      </c>
      <c r="C58" s="36"/>
      <c r="D58" s="36"/>
      <c r="E58" s="36"/>
      <c r="F58" s="36"/>
      <c r="G58" s="36"/>
      <c r="H58" s="36"/>
      <c r="I58" s="36" t="s">
        <v>154</v>
      </c>
      <c r="J58" s="36" t="s">
        <v>674</v>
      </c>
      <c r="K58" s="36"/>
      <c r="L58" s="38">
        <v>46174</v>
      </c>
      <c r="M58" s="38"/>
      <c r="N58" s="36">
        <v>138</v>
      </c>
      <c r="O58" s="36">
        <v>0</v>
      </c>
      <c r="P58" s="36">
        <v>0</v>
      </c>
      <c r="Q58" s="36">
        <v>0</v>
      </c>
      <c r="R58" s="36" t="s">
        <v>458</v>
      </c>
      <c r="S58" s="36" t="s">
        <v>706</v>
      </c>
      <c r="T58" s="36" t="s">
        <v>1946</v>
      </c>
      <c r="U58" s="36" t="s">
        <v>460</v>
      </c>
      <c r="V58" s="38"/>
      <c r="W58" s="38"/>
      <c r="X58" s="38"/>
      <c r="Y58" s="38"/>
      <c r="Z58" s="36" t="s">
        <v>6994</v>
      </c>
      <c r="AA58" s="36" t="s">
        <v>462</v>
      </c>
      <c r="AB58" s="36"/>
      <c r="AC58" s="36"/>
      <c r="AD58" s="36"/>
      <c r="AE58" s="36">
        <v>104041</v>
      </c>
      <c r="AF58" s="36">
        <v>104040</v>
      </c>
      <c r="AG58" s="36"/>
    </row>
    <row r="59" spans="1:33" ht="52.5" customHeight="1" x14ac:dyDescent="0.25">
      <c r="A59" s="36">
        <v>92687</v>
      </c>
      <c r="B59" s="36" t="s">
        <v>6995</v>
      </c>
      <c r="C59" s="36" t="s">
        <v>6995</v>
      </c>
      <c r="D59" s="36"/>
      <c r="E59" s="36" t="s">
        <v>6996</v>
      </c>
      <c r="F59" s="36"/>
      <c r="G59" s="36" t="s">
        <v>440</v>
      </c>
      <c r="H59" s="36"/>
      <c r="I59" s="36" t="s">
        <v>195</v>
      </c>
      <c r="J59" s="36" t="s">
        <v>768</v>
      </c>
      <c r="K59" s="36" t="s">
        <v>6997</v>
      </c>
      <c r="L59" s="38">
        <v>46184</v>
      </c>
      <c r="M59" s="38"/>
      <c r="N59" s="36">
        <v>138</v>
      </c>
      <c r="O59" s="36">
        <v>0</v>
      </c>
      <c r="P59" s="36">
        <v>0</v>
      </c>
      <c r="Q59" s="36">
        <v>0</v>
      </c>
      <c r="R59" s="36" t="s">
        <v>458</v>
      </c>
      <c r="S59" s="36" t="s">
        <v>1061</v>
      </c>
      <c r="T59" s="36" t="s">
        <v>1061</v>
      </c>
      <c r="U59" s="36" t="s">
        <v>460</v>
      </c>
      <c r="V59" s="38"/>
      <c r="W59" s="38"/>
      <c r="X59" s="38"/>
      <c r="Y59" s="38"/>
      <c r="Z59" s="36" t="s">
        <v>6998</v>
      </c>
      <c r="AA59" s="36" t="s">
        <v>462</v>
      </c>
      <c r="AB59" s="36"/>
      <c r="AC59" s="36"/>
      <c r="AD59" s="36"/>
      <c r="AE59" s="36">
        <v>92688</v>
      </c>
      <c r="AF59" s="36">
        <v>92687</v>
      </c>
      <c r="AG59" s="36"/>
    </row>
    <row r="60" spans="1:33" ht="52.5" customHeight="1" x14ac:dyDescent="0.25">
      <c r="A60" s="36">
        <v>50866</v>
      </c>
      <c r="B60" s="36" t="s">
        <v>6999</v>
      </c>
      <c r="C60" s="36" t="s">
        <v>7000</v>
      </c>
      <c r="D60" s="36" t="s">
        <v>584</v>
      </c>
      <c r="E60" s="36" t="s">
        <v>7001</v>
      </c>
      <c r="F60" s="36" t="s">
        <v>7002</v>
      </c>
      <c r="G60" s="36" t="s">
        <v>518</v>
      </c>
      <c r="H60" s="36" t="s">
        <v>7003</v>
      </c>
      <c r="I60" s="36" t="s">
        <v>574</v>
      </c>
      <c r="J60" s="36" t="s">
        <v>575</v>
      </c>
      <c r="K60" s="36">
        <v>3779</v>
      </c>
      <c r="L60" s="38">
        <v>46184.041666666664</v>
      </c>
      <c r="M60" s="38"/>
      <c r="N60" s="36">
        <v>138</v>
      </c>
      <c r="O60" s="36">
        <v>0</v>
      </c>
      <c r="P60" s="36">
        <v>14.3</v>
      </c>
      <c r="Q60" s="36">
        <v>0</v>
      </c>
      <c r="R60" s="36" t="s">
        <v>458</v>
      </c>
      <c r="S60" s="36" t="s">
        <v>859</v>
      </c>
      <c r="T60" s="36" t="s">
        <v>859</v>
      </c>
      <c r="U60" s="36" t="s">
        <v>475</v>
      </c>
      <c r="V60" s="38" t="s">
        <v>7004</v>
      </c>
      <c r="W60" s="38">
        <v>44062</v>
      </c>
      <c r="X60" s="38">
        <v>44085</v>
      </c>
      <c r="Y60" s="38"/>
      <c r="Z60" s="36" t="s">
        <v>7005</v>
      </c>
      <c r="AA60" s="36" t="s">
        <v>462</v>
      </c>
      <c r="AB60" s="36" t="s">
        <v>478</v>
      </c>
      <c r="AC60" s="36"/>
      <c r="AD60" s="36"/>
      <c r="AE60" s="36">
        <v>50867</v>
      </c>
      <c r="AF60" s="36">
        <v>50866</v>
      </c>
      <c r="AG60" s="36"/>
    </row>
    <row r="61" spans="1:33" ht="52.5" customHeight="1" x14ac:dyDescent="0.25">
      <c r="A61" s="36">
        <v>109708</v>
      </c>
      <c r="B61" s="36" t="s">
        <v>7006</v>
      </c>
      <c r="C61" s="36" t="s">
        <v>7007</v>
      </c>
      <c r="D61" s="36" t="s">
        <v>750</v>
      </c>
      <c r="E61" s="36" t="s">
        <v>7008</v>
      </c>
      <c r="F61" s="36"/>
      <c r="G61" s="36" t="s">
        <v>440</v>
      </c>
      <c r="H61" s="36"/>
      <c r="I61" s="36" t="s">
        <v>7009</v>
      </c>
      <c r="J61" s="36" t="s">
        <v>7010</v>
      </c>
      <c r="K61" s="36" t="s">
        <v>7011</v>
      </c>
      <c r="L61" s="38">
        <v>46200</v>
      </c>
      <c r="M61" s="38"/>
      <c r="N61" s="36">
        <v>138</v>
      </c>
      <c r="O61" s="36">
        <v>0</v>
      </c>
      <c r="P61" s="36">
        <v>0</v>
      </c>
      <c r="Q61" s="36">
        <v>0</v>
      </c>
      <c r="R61" s="36" t="s">
        <v>458</v>
      </c>
      <c r="S61" s="36" t="s">
        <v>2239</v>
      </c>
      <c r="T61" s="36"/>
      <c r="U61" s="36" t="s">
        <v>460</v>
      </c>
      <c r="V61" s="38"/>
      <c r="W61" s="38"/>
      <c r="X61" s="38"/>
      <c r="Y61" s="38"/>
      <c r="Z61" s="36">
        <v>76595</v>
      </c>
      <c r="AA61" s="36" t="s">
        <v>462</v>
      </c>
      <c r="AB61" s="36" t="s">
        <v>478</v>
      </c>
      <c r="AC61" s="36"/>
      <c r="AD61" s="36"/>
      <c r="AE61" s="36">
        <v>109709</v>
      </c>
      <c r="AF61" s="36">
        <v>109708</v>
      </c>
      <c r="AG61" s="36"/>
    </row>
    <row r="62" spans="1:33" ht="52.5" customHeight="1" x14ac:dyDescent="0.25">
      <c r="A62" s="36">
        <v>111219</v>
      </c>
      <c r="B62" s="36" t="s">
        <v>7012</v>
      </c>
      <c r="C62" s="36" t="s">
        <v>7013</v>
      </c>
      <c r="D62" s="36" t="s">
        <v>4502</v>
      </c>
      <c r="E62" s="36" t="s">
        <v>7014</v>
      </c>
      <c r="F62" s="36"/>
      <c r="G62" s="36" t="s">
        <v>440</v>
      </c>
      <c r="H62" s="36"/>
      <c r="I62" s="36" t="s">
        <v>574</v>
      </c>
      <c r="J62" s="36" t="s">
        <v>2135</v>
      </c>
      <c r="K62" s="36" t="s">
        <v>7015</v>
      </c>
      <c r="L62" s="38">
        <v>46203</v>
      </c>
      <c r="M62" s="38"/>
      <c r="N62" s="36">
        <v>69</v>
      </c>
      <c r="O62" s="36">
        <v>0</v>
      </c>
      <c r="P62" s="36">
        <v>0</v>
      </c>
      <c r="Q62" s="36">
        <v>0</v>
      </c>
      <c r="R62" s="36" t="s">
        <v>458</v>
      </c>
      <c r="S62" s="36" t="s">
        <v>860</v>
      </c>
      <c r="T62" s="36"/>
      <c r="U62" s="36" t="s">
        <v>460</v>
      </c>
      <c r="V62" s="38"/>
      <c r="W62" s="38"/>
      <c r="X62" s="38"/>
      <c r="Y62" s="38"/>
      <c r="Z62" s="36">
        <v>8107</v>
      </c>
      <c r="AA62" s="36" t="s">
        <v>462</v>
      </c>
      <c r="AB62" s="36" t="s">
        <v>478</v>
      </c>
      <c r="AC62" s="36"/>
      <c r="AD62" s="36"/>
      <c r="AE62" s="36">
        <v>111220</v>
      </c>
      <c r="AF62" s="36">
        <v>111219</v>
      </c>
      <c r="AG62" s="36"/>
    </row>
    <row r="63" spans="1:33" ht="52.5" customHeight="1" x14ac:dyDescent="0.25">
      <c r="A63" s="36">
        <v>71952</v>
      </c>
      <c r="B63" s="36" t="s">
        <v>7016</v>
      </c>
      <c r="C63" s="36" t="s">
        <v>7017</v>
      </c>
      <c r="D63" s="36"/>
      <c r="E63" s="36" t="s">
        <v>7018</v>
      </c>
      <c r="F63" s="36" t="s">
        <v>7019</v>
      </c>
      <c r="G63" s="36" t="s">
        <v>440</v>
      </c>
      <c r="H63" s="36"/>
      <c r="I63" s="36" t="s">
        <v>473</v>
      </c>
      <c r="J63" s="36" t="s">
        <v>474</v>
      </c>
      <c r="K63" s="36"/>
      <c r="L63" s="38">
        <v>46203</v>
      </c>
      <c r="M63" s="38"/>
      <c r="N63" s="36">
        <v>69</v>
      </c>
      <c r="O63" s="36">
        <v>0</v>
      </c>
      <c r="P63" s="36">
        <v>7</v>
      </c>
      <c r="Q63" s="36">
        <v>0</v>
      </c>
      <c r="R63" s="36" t="s">
        <v>458</v>
      </c>
      <c r="S63" s="36" t="s">
        <v>3791</v>
      </c>
      <c r="T63" s="36" t="s">
        <v>3791</v>
      </c>
      <c r="U63" s="36" t="s">
        <v>460</v>
      </c>
      <c r="V63" s="38"/>
      <c r="W63" s="38"/>
      <c r="X63" s="38"/>
      <c r="Y63" s="38"/>
      <c r="Z63" s="36" t="s">
        <v>7020</v>
      </c>
      <c r="AA63" s="36" t="s">
        <v>462</v>
      </c>
      <c r="AB63" s="36" t="s">
        <v>478</v>
      </c>
      <c r="AC63" s="36"/>
      <c r="AD63" s="36"/>
      <c r="AE63" s="36">
        <v>72467</v>
      </c>
      <c r="AF63" s="36">
        <v>71952</v>
      </c>
      <c r="AG63" s="36"/>
    </row>
    <row r="64" spans="1:33" ht="52.5" customHeight="1" x14ac:dyDescent="0.25">
      <c r="A64" s="36">
        <v>92629</v>
      </c>
      <c r="B64" s="36" t="s">
        <v>7021</v>
      </c>
      <c r="C64" s="36" t="s">
        <v>7022</v>
      </c>
      <c r="D64" s="36"/>
      <c r="E64" s="36" t="s">
        <v>7023</v>
      </c>
      <c r="F64" s="36"/>
      <c r="G64" s="36" t="s">
        <v>440</v>
      </c>
      <c r="H64" s="36"/>
      <c r="I64" s="36" t="s">
        <v>473</v>
      </c>
      <c r="J64" s="36" t="s">
        <v>5326</v>
      </c>
      <c r="K64" s="36"/>
      <c r="L64" s="38">
        <v>46203</v>
      </c>
      <c r="M64" s="38"/>
      <c r="N64" s="36">
        <v>138</v>
      </c>
      <c r="O64" s="36">
        <v>0</v>
      </c>
      <c r="P64" s="36">
        <v>0</v>
      </c>
      <c r="Q64" s="36">
        <v>0</v>
      </c>
      <c r="R64" s="36" t="s">
        <v>458</v>
      </c>
      <c r="S64" s="36" t="s">
        <v>1132</v>
      </c>
      <c r="T64" s="36" t="s">
        <v>1132</v>
      </c>
      <c r="U64" s="36" t="s">
        <v>460</v>
      </c>
      <c r="V64" s="38"/>
      <c r="W64" s="38"/>
      <c r="X64" s="38"/>
      <c r="Y64" s="38"/>
      <c r="Z64" s="36" t="s">
        <v>7024</v>
      </c>
      <c r="AA64" s="36" t="s">
        <v>462</v>
      </c>
      <c r="AB64" s="36"/>
      <c r="AC64" s="36"/>
      <c r="AD64" s="36"/>
      <c r="AE64" s="36">
        <v>92630</v>
      </c>
      <c r="AF64" s="36">
        <v>92629</v>
      </c>
      <c r="AG64" s="36" t="s">
        <v>1203</v>
      </c>
    </row>
    <row r="65" spans="1:33" ht="52.5" customHeight="1" x14ac:dyDescent="0.25">
      <c r="A65" s="36">
        <v>102815</v>
      </c>
      <c r="B65" s="36" t="s">
        <v>7025</v>
      </c>
      <c r="C65" s="36" t="s">
        <v>7026</v>
      </c>
      <c r="D65" s="36"/>
      <c r="E65" s="36" t="s">
        <v>2237</v>
      </c>
      <c r="F65" s="36" t="s">
        <v>2236</v>
      </c>
      <c r="G65" s="36" t="s">
        <v>518</v>
      </c>
      <c r="H65" s="36"/>
      <c r="I65" s="36" t="s">
        <v>473</v>
      </c>
      <c r="J65" s="36" t="s">
        <v>474</v>
      </c>
      <c r="K65" s="36"/>
      <c r="L65" s="38">
        <v>46203</v>
      </c>
      <c r="M65" s="38"/>
      <c r="N65" s="36">
        <v>345</v>
      </c>
      <c r="O65" s="36">
        <v>186</v>
      </c>
      <c r="P65" s="36">
        <v>0</v>
      </c>
      <c r="Q65" s="36">
        <v>0</v>
      </c>
      <c r="R65" s="36" t="s">
        <v>458</v>
      </c>
      <c r="S65" s="36" t="s">
        <v>1783</v>
      </c>
      <c r="T65" s="36" t="s">
        <v>781</v>
      </c>
      <c r="U65" s="36" t="s">
        <v>520</v>
      </c>
      <c r="V65" s="38" t="s">
        <v>7027</v>
      </c>
      <c r="W65" s="38">
        <v>44663</v>
      </c>
      <c r="X65" s="38">
        <v>44755</v>
      </c>
      <c r="Y65" s="38"/>
      <c r="Z65" s="36" t="s">
        <v>7028</v>
      </c>
      <c r="AA65" s="36" t="s">
        <v>462</v>
      </c>
      <c r="AB65" s="36" t="s">
        <v>462</v>
      </c>
      <c r="AC65" s="36"/>
      <c r="AD65" s="36"/>
      <c r="AE65" s="36">
        <v>102816</v>
      </c>
      <c r="AF65" s="36">
        <v>102815</v>
      </c>
      <c r="AG65" s="36" t="s">
        <v>7029</v>
      </c>
    </row>
    <row r="66" spans="1:33" ht="52.5" customHeight="1" x14ac:dyDescent="0.25">
      <c r="A66" s="36">
        <v>73401</v>
      </c>
      <c r="B66" s="36" t="s">
        <v>7030</v>
      </c>
      <c r="C66" s="36" t="s">
        <v>7031</v>
      </c>
      <c r="D66" s="36"/>
      <c r="E66" s="36" t="s">
        <v>7032</v>
      </c>
      <c r="F66" s="36" t="s">
        <v>2876</v>
      </c>
      <c r="G66" s="36" t="s">
        <v>440</v>
      </c>
      <c r="H66" s="36"/>
      <c r="I66" s="36" t="s">
        <v>473</v>
      </c>
      <c r="J66" s="36" t="s">
        <v>1003</v>
      </c>
      <c r="K66" s="36"/>
      <c r="L66" s="38">
        <v>46203</v>
      </c>
      <c r="M66" s="38"/>
      <c r="N66" s="36">
        <v>69</v>
      </c>
      <c r="O66" s="36">
        <v>0</v>
      </c>
      <c r="P66" s="36">
        <v>11</v>
      </c>
      <c r="Q66" s="36">
        <v>0</v>
      </c>
      <c r="R66" s="36" t="s">
        <v>458</v>
      </c>
      <c r="S66" s="36" t="s">
        <v>2876</v>
      </c>
      <c r="T66" s="36" t="s">
        <v>2876</v>
      </c>
      <c r="U66" s="36" t="s">
        <v>460</v>
      </c>
      <c r="V66" s="38"/>
      <c r="W66" s="38"/>
      <c r="X66" s="38"/>
      <c r="Y66" s="38"/>
      <c r="Z66" s="36" t="s">
        <v>7033</v>
      </c>
      <c r="AA66" s="36" t="s">
        <v>462</v>
      </c>
      <c r="AB66" s="36" t="s">
        <v>478</v>
      </c>
      <c r="AC66" s="36"/>
      <c r="AD66" s="36"/>
      <c r="AE66" s="36">
        <v>73402</v>
      </c>
      <c r="AF66" s="36">
        <v>73401</v>
      </c>
      <c r="AG66" s="36"/>
    </row>
    <row r="67" spans="1:33" ht="52.5" customHeight="1" x14ac:dyDescent="0.25">
      <c r="A67" s="36">
        <v>69709</v>
      </c>
      <c r="B67" s="36" t="s">
        <v>7034</v>
      </c>
      <c r="C67" s="36" t="s">
        <v>7035</v>
      </c>
      <c r="D67" s="36"/>
      <c r="E67" s="36" t="s">
        <v>7036</v>
      </c>
      <c r="F67" s="36" t="s">
        <v>2236</v>
      </c>
      <c r="G67" s="36" t="s">
        <v>518</v>
      </c>
      <c r="H67" s="36"/>
      <c r="I67" s="36" t="s">
        <v>473</v>
      </c>
      <c r="J67" s="36" t="s">
        <v>474</v>
      </c>
      <c r="K67" s="36"/>
      <c r="L67" s="38">
        <v>46203</v>
      </c>
      <c r="M67" s="38"/>
      <c r="N67" s="36">
        <v>345</v>
      </c>
      <c r="O67" s="36">
        <v>140</v>
      </c>
      <c r="P67" s="36">
        <v>0</v>
      </c>
      <c r="Q67" s="36">
        <v>0</v>
      </c>
      <c r="R67" s="36" t="s">
        <v>458</v>
      </c>
      <c r="S67" s="36" t="s">
        <v>1783</v>
      </c>
      <c r="T67" s="36" t="s">
        <v>781</v>
      </c>
      <c r="U67" s="36" t="s">
        <v>520</v>
      </c>
      <c r="V67" s="38" t="s">
        <v>7027</v>
      </c>
      <c r="W67" s="38">
        <v>44663</v>
      </c>
      <c r="X67" s="38">
        <v>44755</v>
      </c>
      <c r="Y67" s="38"/>
      <c r="Z67" s="36" t="s">
        <v>7037</v>
      </c>
      <c r="AA67" s="36" t="s">
        <v>462</v>
      </c>
      <c r="AB67" s="36" t="s">
        <v>462</v>
      </c>
      <c r="AC67" s="36"/>
      <c r="AD67" s="36"/>
      <c r="AE67" s="36">
        <v>78333</v>
      </c>
      <c r="AF67" s="36">
        <v>69709</v>
      </c>
      <c r="AG67" s="36" t="s">
        <v>7029</v>
      </c>
    </row>
    <row r="68" spans="1:33" ht="52.5" customHeight="1" x14ac:dyDescent="0.25">
      <c r="A68" s="36">
        <v>109841</v>
      </c>
      <c r="B68" s="36" t="s">
        <v>3901</v>
      </c>
      <c r="C68" s="36" t="s">
        <v>7038</v>
      </c>
      <c r="D68" s="36" t="s">
        <v>750</v>
      </c>
      <c r="E68" s="36" t="s">
        <v>3775</v>
      </c>
      <c r="F68" s="36"/>
      <c r="G68" s="36" t="s">
        <v>440</v>
      </c>
      <c r="H68" s="36"/>
      <c r="I68" s="36" t="s">
        <v>511</v>
      </c>
      <c r="J68" s="36" t="s">
        <v>7039</v>
      </c>
      <c r="K68" s="36" t="s">
        <v>7040</v>
      </c>
      <c r="L68" s="38">
        <v>46203</v>
      </c>
      <c r="M68" s="38"/>
      <c r="N68" s="36">
        <v>345</v>
      </c>
      <c r="O68" s="36">
        <v>0</v>
      </c>
      <c r="P68" s="36">
        <v>0</v>
      </c>
      <c r="Q68" s="36">
        <v>0</v>
      </c>
      <c r="R68" s="36" t="s">
        <v>458</v>
      </c>
      <c r="S68" s="36" t="s">
        <v>1466</v>
      </c>
      <c r="T68" s="36"/>
      <c r="U68" s="36" t="s">
        <v>460</v>
      </c>
      <c r="V68" s="38"/>
      <c r="W68" s="38"/>
      <c r="X68" s="38"/>
      <c r="Y68" s="38"/>
      <c r="Z68" s="36" t="s">
        <v>7041</v>
      </c>
      <c r="AA68" s="36" t="s">
        <v>462</v>
      </c>
      <c r="AB68" s="36" t="s">
        <v>478</v>
      </c>
      <c r="AC68" s="36"/>
      <c r="AD68" s="36"/>
      <c r="AE68" s="36">
        <v>109842</v>
      </c>
      <c r="AF68" s="36">
        <v>109841</v>
      </c>
      <c r="AG68" s="36"/>
    </row>
    <row r="69" spans="1:33" ht="52.5" customHeight="1" x14ac:dyDescent="0.25">
      <c r="A69" s="36" t="s">
        <v>7042</v>
      </c>
      <c r="B69" s="36" t="s">
        <v>7043</v>
      </c>
      <c r="C69" s="36" t="s">
        <v>7044</v>
      </c>
      <c r="D69" s="36" t="s">
        <v>7045</v>
      </c>
      <c r="E69" s="36" t="s">
        <v>3311</v>
      </c>
      <c r="F69" s="36" t="s">
        <v>7046</v>
      </c>
      <c r="G69" s="36" t="s">
        <v>440</v>
      </c>
      <c r="H69" s="36"/>
      <c r="I69" s="36" t="s">
        <v>121</v>
      </c>
      <c r="J69" s="36" t="s">
        <v>7047</v>
      </c>
      <c r="K69" s="36"/>
      <c r="L69" s="38">
        <v>46204</v>
      </c>
      <c r="M69" s="38"/>
      <c r="N69" s="36">
        <v>138</v>
      </c>
      <c r="O69" s="36">
        <v>0</v>
      </c>
      <c r="P69" s="36">
        <v>0</v>
      </c>
      <c r="Q69" s="36">
        <v>0</v>
      </c>
      <c r="R69" s="36" t="s">
        <v>458</v>
      </c>
      <c r="S69" s="36" t="s">
        <v>695</v>
      </c>
      <c r="T69" s="36" t="s">
        <v>695</v>
      </c>
      <c r="U69" s="36" t="s">
        <v>460</v>
      </c>
      <c r="V69" s="38"/>
      <c r="W69" s="38"/>
      <c r="X69" s="38"/>
      <c r="Y69" s="38"/>
      <c r="Z69" s="36" t="s">
        <v>7048</v>
      </c>
      <c r="AA69" s="36" t="s">
        <v>462</v>
      </c>
      <c r="AB69" s="36" t="s">
        <v>478</v>
      </c>
      <c r="AC69" s="36"/>
      <c r="AD69" s="36"/>
      <c r="AE69" s="36">
        <v>72578</v>
      </c>
      <c r="AF69" s="36">
        <v>72576</v>
      </c>
      <c r="AG69" s="36"/>
    </row>
    <row r="70" spans="1:33" ht="52.5" customHeight="1" x14ac:dyDescent="0.25">
      <c r="A70" s="36">
        <v>90010</v>
      </c>
      <c r="B70" s="36" t="s">
        <v>7049</v>
      </c>
      <c r="C70" s="36" t="s">
        <v>7050</v>
      </c>
      <c r="D70" s="36" t="s">
        <v>889</v>
      </c>
      <c r="E70" s="36" t="s">
        <v>7051</v>
      </c>
      <c r="F70" s="36"/>
      <c r="G70" s="36" t="s">
        <v>440</v>
      </c>
      <c r="H70" s="36"/>
      <c r="I70" s="36" t="s">
        <v>574</v>
      </c>
      <c r="J70" s="36" t="s">
        <v>2889</v>
      </c>
      <c r="K70" s="36" t="s">
        <v>7052</v>
      </c>
      <c r="L70" s="38">
        <v>46218.001388888886</v>
      </c>
      <c r="M70" s="38"/>
      <c r="N70" s="36">
        <v>138</v>
      </c>
      <c r="O70" s="36">
        <v>0</v>
      </c>
      <c r="P70" s="36">
        <v>0</v>
      </c>
      <c r="Q70" s="36">
        <v>0</v>
      </c>
      <c r="R70" s="36" t="s">
        <v>458</v>
      </c>
      <c r="S70" s="36" t="s">
        <v>2088</v>
      </c>
      <c r="T70" s="36"/>
      <c r="U70" s="36" t="s">
        <v>460</v>
      </c>
      <c r="V70" s="38"/>
      <c r="W70" s="38"/>
      <c r="X70" s="38"/>
      <c r="Y70" s="38"/>
      <c r="Z70" s="36" t="s">
        <v>7053</v>
      </c>
      <c r="AA70" s="36" t="s">
        <v>462</v>
      </c>
      <c r="AB70" s="36"/>
      <c r="AC70" s="36"/>
      <c r="AD70" s="36"/>
      <c r="AE70" s="36">
        <v>90011</v>
      </c>
      <c r="AF70" s="36">
        <v>90010</v>
      </c>
      <c r="AG70" s="36"/>
    </row>
    <row r="71" spans="1:33" ht="52.5" customHeight="1" x14ac:dyDescent="0.25">
      <c r="A71" s="36">
        <v>91555</v>
      </c>
      <c r="B71" s="36" t="s">
        <v>7054</v>
      </c>
      <c r="C71" s="36" t="s">
        <v>7055</v>
      </c>
      <c r="D71" s="36"/>
      <c r="E71" s="36"/>
      <c r="F71" s="36"/>
      <c r="G71" s="36" t="s">
        <v>440</v>
      </c>
      <c r="H71" s="36"/>
      <c r="I71" s="36" t="s">
        <v>456</v>
      </c>
      <c r="J71" s="36" t="s">
        <v>457</v>
      </c>
      <c r="K71" s="36"/>
      <c r="L71" s="38">
        <v>46235</v>
      </c>
      <c r="M71" s="38"/>
      <c r="N71" s="36">
        <v>138</v>
      </c>
      <c r="O71" s="36">
        <v>0</v>
      </c>
      <c r="P71" s="36">
        <v>0</v>
      </c>
      <c r="Q71" s="36">
        <v>0</v>
      </c>
      <c r="R71" s="36" t="s">
        <v>458</v>
      </c>
      <c r="S71" s="36"/>
      <c r="T71" s="36"/>
      <c r="U71" s="36" t="s">
        <v>460</v>
      </c>
      <c r="V71" s="38"/>
      <c r="W71" s="38"/>
      <c r="X71" s="38"/>
      <c r="Y71" s="38"/>
      <c r="Z71" s="36" t="s">
        <v>7056</v>
      </c>
      <c r="AA71" s="36" t="s">
        <v>462</v>
      </c>
      <c r="AB71" s="36"/>
      <c r="AC71" s="36"/>
      <c r="AD71" s="36"/>
      <c r="AE71" s="36">
        <v>91556</v>
      </c>
      <c r="AF71" s="36">
        <v>91555</v>
      </c>
      <c r="AG71" s="36"/>
    </row>
    <row r="72" spans="1:33" ht="52.5" customHeight="1" x14ac:dyDescent="0.25">
      <c r="A72" s="36">
        <v>91558</v>
      </c>
      <c r="B72" s="36" t="s">
        <v>7057</v>
      </c>
      <c r="C72" s="36" t="s">
        <v>7058</v>
      </c>
      <c r="D72" s="36"/>
      <c r="E72" s="36"/>
      <c r="F72" s="36"/>
      <c r="G72" s="36" t="s">
        <v>440</v>
      </c>
      <c r="H72" s="36"/>
      <c r="I72" s="36" t="s">
        <v>456</v>
      </c>
      <c r="J72" s="36" t="s">
        <v>457</v>
      </c>
      <c r="K72" s="36"/>
      <c r="L72" s="38">
        <v>46235</v>
      </c>
      <c r="M72" s="38"/>
      <c r="N72" s="36">
        <v>138</v>
      </c>
      <c r="O72" s="36">
        <v>0</v>
      </c>
      <c r="P72" s="36">
        <v>0</v>
      </c>
      <c r="Q72" s="36">
        <v>0</v>
      </c>
      <c r="R72" s="36" t="s">
        <v>458</v>
      </c>
      <c r="S72" s="36"/>
      <c r="T72" s="36"/>
      <c r="U72" s="36" t="s">
        <v>460</v>
      </c>
      <c r="V72" s="38"/>
      <c r="W72" s="38"/>
      <c r="X72" s="38"/>
      <c r="Y72" s="38"/>
      <c r="Z72" s="36" t="s">
        <v>7059</v>
      </c>
      <c r="AA72" s="36" t="s">
        <v>462</v>
      </c>
      <c r="AB72" s="36"/>
      <c r="AC72" s="36"/>
      <c r="AD72" s="36"/>
      <c r="AE72" s="36">
        <v>91559</v>
      </c>
      <c r="AF72" s="36">
        <v>91558</v>
      </c>
      <c r="AG72" s="36"/>
    </row>
    <row r="73" spans="1:33" ht="52.5" customHeight="1" x14ac:dyDescent="0.25">
      <c r="A73" s="36">
        <v>91584</v>
      </c>
      <c r="B73" s="36"/>
      <c r="C73" s="36"/>
      <c r="D73" s="36"/>
      <c r="E73" s="36" t="s">
        <v>7060</v>
      </c>
      <c r="F73" s="36" t="s">
        <v>7061</v>
      </c>
      <c r="G73" s="36" t="s">
        <v>440</v>
      </c>
      <c r="H73" s="36"/>
      <c r="I73" s="36" t="s">
        <v>658</v>
      </c>
      <c r="J73" s="36" t="s">
        <v>659</v>
      </c>
      <c r="K73" s="36"/>
      <c r="L73" s="38">
        <v>46235</v>
      </c>
      <c r="M73" s="38"/>
      <c r="N73" s="36">
        <v>138</v>
      </c>
      <c r="O73" s="36">
        <v>0</v>
      </c>
      <c r="P73" s="36">
        <v>0</v>
      </c>
      <c r="Q73" s="36">
        <v>0</v>
      </c>
      <c r="R73" s="36" t="s">
        <v>458</v>
      </c>
      <c r="S73" s="36" t="s">
        <v>4713</v>
      </c>
      <c r="T73" s="36" t="s">
        <v>4713</v>
      </c>
      <c r="U73" s="36" t="s">
        <v>460</v>
      </c>
      <c r="V73" s="38"/>
      <c r="W73" s="38"/>
      <c r="X73" s="38"/>
      <c r="Y73" s="38"/>
      <c r="Z73" s="36" t="s">
        <v>7062</v>
      </c>
      <c r="AA73" s="36" t="s">
        <v>462</v>
      </c>
      <c r="AB73" s="36"/>
      <c r="AC73" s="36"/>
      <c r="AD73" s="36"/>
      <c r="AE73" s="36">
        <v>91585</v>
      </c>
      <c r="AF73" s="36">
        <v>91584</v>
      </c>
      <c r="AG73" s="36"/>
    </row>
    <row r="74" spans="1:33" ht="52.5" customHeight="1" x14ac:dyDescent="0.25">
      <c r="A74" s="36">
        <v>1205</v>
      </c>
      <c r="B74" s="36" t="s">
        <v>7063</v>
      </c>
      <c r="C74" s="36" t="s">
        <v>7063</v>
      </c>
      <c r="D74" s="36"/>
      <c r="E74" s="36" t="s">
        <v>7064</v>
      </c>
      <c r="F74" s="36" t="s">
        <v>7065</v>
      </c>
      <c r="G74" s="36" t="s">
        <v>440</v>
      </c>
      <c r="H74" s="36"/>
      <c r="I74" s="36" t="s">
        <v>658</v>
      </c>
      <c r="J74" s="36" t="s">
        <v>659</v>
      </c>
      <c r="K74" s="36"/>
      <c r="L74" s="38">
        <v>46235</v>
      </c>
      <c r="M74" s="38"/>
      <c r="N74" s="36">
        <v>69</v>
      </c>
      <c r="O74" s="36">
        <v>0</v>
      </c>
      <c r="P74" s="36">
        <v>7.34</v>
      </c>
      <c r="Q74" s="36">
        <v>0</v>
      </c>
      <c r="R74" s="36" t="s">
        <v>458</v>
      </c>
      <c r="S74" s="36" t="s">
        <v>4713</v>
      </c>
      <c r="T74" s="36" t="s">
        <v>4713</v>
      </c>
      <c r="U74" s="36" t="s">
        <v>460</v>
      </c>
      <c r="V74" s="38"/>
      <c r="W74" s="38"/>
      <c r="X74" s="38"/>
      <c r="Y74" s="38"/>
      <c r="Z74" s="36" t="s">
        <v>7066</v>
      </c>
      <c r="AA74" s="36" t="s">
        <v>462</v>
      </c>
      <c r="AB74" s="36"/>
      <c r="AC74" s="36"/>
      <c r="AD74" s="36"/>
      <c r="AE74" s="36">
        <v>54001</v>
      </c>
      <c r="AF74" s="36">
        <v>1205</v>
      </c>
      <c r="AG74" s="36"/>
    </row>
    <row r="75" spans="1:33" ht="52.5" customHeight="1" x14ac:dyDescent="0.25">
      <c r="A75" s="36">
        <v>90851</v>
      </c>
      <c r="B75" s="36" t="s">
        <v>7067</v>
      </c>
      <c r="C75" s="36"/>
      <c r="D75" s="36"/>
      <c r="E75" s="36"/>
      <c r="F75" s="36"/>
      <c r="G75" s="36" t="s">
        <v>440</v>
      </c>
      <c r="H75" s="36"/>
      <c r="I75" s="36" t="s">
        <v>143</v>
      </c>
      <c r="J75" s="36" t="s">
        <v>567</v>
      </c>
      <c r="K75" s="36"/>
      <c r="L75" s="38">
        <v>46235.5</v>
      </c>
      <c r="M75" s="38"/>
      <c r="N75" s="36">
        <v>69</v>
      </c>
      <c r="O75" s="36">
        <v>0</v>
      </c>
      <c r="P75" s="36">
        <v>0</v>
      </c>
      <c r="Q75" s="36">
        <v>0</v>
      </c>
      <c r="R75" s="36" t="s">
        <v>458</v>
      </c>
      <c r="S75" s="36"/>
      <c r="T75" s="36"/>
      <c r="U75" s="36" t="s">
        <v>460</v>
      </c>
      <c r="V75" s="38"/>
      <c r="W75" s="38"/>
      <c r="X75" s="38"/>
      <c r="Y75" s="38"/>
      <c r="Z75" s="36">
        <v>5563</v>
      </c>
      <c r="AA75" s="36" t="s">
        <v>462</v>
      </c>
      <c r="AB75" s="36"/>
      <c r="AC75" s="36"/>
      <c r="AD75" s="36"/>
      <c r="AE75" s="36">
        <v>90852</v>
      </c>
      <c r="AF75" s="36">
        <v>90851</v>
      </c>
      <c r="AG75" s="36"/>
    </row>
    <row r="76" spans="1:33" ht="52.5" customHeight="1" x14ac:dyDescent="0.25">
      <c r="A76" s="36">
        <v>81410</v>
      </c>
      <c r="B76" s="36" t="s">
        <v>7068</v>
      </c>
      <c r="C76" s="36" t="s">
        <v>7069</v>
      </c>
      <c r="D76" s="36"/>
      <c r="E76" s="36" t="s">
        <v>7070</v>
      </c>
      <c r="F76" s="36" t="s">
        <v>7070</v>
      </c>
      <c r="G76" s="36" t="s">
        <v>440</v>
      </c>
      <c r="H76" s="36"/>
      <c r="I76" s="36" t="s">
        <v>195</v>
      </c>
      <c r="J76" s="36" t="s">
        <v>613</v>
      </c>
      <c r="K76" s="36" t="s">
        <v>7071</v>
      </c>
      <c r="L76" s="38">
        <v>46247</v>
      </c>
      <c r="M76" s="38"/>
      <c r="N76" s="36">
        <v>345</v>
      </c>
      <c r="O76" s="36">
        <v>0</v>
      </c>
      <c r="P76" s="36">
        <v>0</v>
      </c>
      <c r="Q76" s="36">
        <v>0</v>
      </c>
      <c r="R76" s="44">
        <v>-175350</v>
      </c>
      <c r="S76" s="36" t="s">
        <v>1904</v>
      </c>
      <c r="T76" s="36" t="s">
        <v>1904</v>
      </c>
      <c r="U76" s="36" t="s">
        <v>520</v>
      </c>
      <c r="V76" s="38" t="s">
        <v>1083</v>
      </c>
      <c r="W76" s="38"/>
      <c r="X76" s="38"/>
      <c r="Y76" s="38"/>
      <c r="Z76" s="36" t="s">
        <v>7072</v>
      </c>
      <c r="AA76" s="36" t="s">
        <v>462</v>
      </c>
      <c r="AB76" s="36"/>
      <c r="AC76" s="36"/>
      <c r="AD76" s="36"/>
      <c r="AE76" s="36">
        <v>111451</v>
      </c>
      <c r="AF76" s="36">
        <v>81410</v>
      </c>
      <c r="AG76" s="36"/>
    </row>
    <row r="77" spans="1:33" ht="52.5" customHeight="1" x14ac:dyDescent="0.25">
      <c r="A77" s="36">
        <v>75790</v>
      </c>
      <c r="B77" s="36" t="s">
        <v>7073</v>
      </c>
      <c r="C77" s="36" t="s">
        <v>7073</v>
      </c>
      <c r="D77" s="36"/>
      <c r="E77" s="36"/>
      <c r="F77" s="36"/>
      <c r="G77" s="36" t="s">
        <v>440</v>
      </c>
      <c r="H77" s="36"/>
      <c r="I77" s="36" t="s">
        <v>1619</v>
      </c>
      <c r="J77" s="36" t="s">
        <v>1620</v>
      </c>
      <c r="K77" s="36"/>
      <c r="L77" s="38">
        <v>46261</v>
      </c>
      <c r="M77" s="38"/>
      <c r="N77" s="36">
        <v>345</v>
      </c>
      <c r="O77" s="36">
        <v>0</v>
      </c>
      <c r="P77" s="36">
        <v>0</v>
      </c>
      <c r="Q77" s="36">
        <v>0</v>
      </c>
      <c r="R77" s="36" t="s">
        <v>458</v>
      </c>
      <c r="S77" s="36" t="s">
        <v>7074</v>
      </c>
      <c r="T77" s="36" t="s">
        <v>7074</v>
      </c>
      <c r="U77" s="36" t="s">
        <v>460</v>
      </c>
      <c r="V77" s="38"/>
      <c r="W77" s="38"/>
      <c r="X77" s="38"/>
      <c r="Y77" s="38"/>
      <c r="Z77" s="36" t="s">
        <v>7075</v>
      </c>
      <c r="AA77" s="36" t="s">
        <v>462</v>
      </c>
      <c r="AB77" s="36"/>
      <c r="AC77" s="36"/>
      <c r="AD77" s="36"/>
      <c r="AE77" s="36">
        <v>75791</v>
      </c>
      <c r="AF77" s="36">
        <v>75790</v>
      </c>
      <c r="AG77" s="36"/>
    </row>
    <row r="78" spans="1:33" ht="52.5" customHeight="1" x14ac:dyDescent="0.25">
      <c r="A78" s="36" t="s">
        <v>7076</v>
      </c>
      <c r="B78" s="36" t="s">
        <v>643</v>
      </c>
      <c r="C78" s="36" t="s">
        <v>7077</v>
      </c>
      <c r="D78" s="36"/>
      <c r="E78" s="36" t="s">
        <v>4825</v>
      </c>
      <c r="F78" s="36" t="s">
        <v>4301</v>
      </c>
      <c r="G78" s="36" t="s">
        <v>440</v>
      </c>
      <c r="H78" s="36"/>
      <c r="I78" s="36" t="s">
        <v>57</v>
      </c>
      <c r="J78" s="36" t="s">
        <v>466</v>
      </c>
      <c r="K78" s="36"/>
      <c r="L78" s="38">
        <v>46264</v>
      </c>
      <c r="M78" s="38"/>
      <c r="N78" s="36">
        <v>345</v>
      </c>
      <c r="O78" s="36">
        <v>0</v>
      </c>
      <c r="P78" s="36">
        <v>0</v>
      </c>
      <c r="Q78" s="36">
        <v>0</v>
      </c>
      <c r="R78" s="36" t="s">
        <v>458</v>
      </c>
      <c r="S78" s="36" t="s">
        <v>467</v>
      </c>
      <c r="T78" s="36" t="s">
        <v>467</v>
      </c>
      <c r="U78" s="36" t="s">
        <v>460</v>
      </c>
      <c r="V78" s="38"/>
      <c r="W78" s="38"/>
      <c r="X78" s="38"/>
      <c r="Y78" s="38"/>
      <c r="Z78" s="36" t="s">
        <v>7078</v>
      </c>
      <c r="AA78" s="36" t="s">
        <v>462</v>
      </c>
      <c r="AB78" s="36" t="s">
        <v>478</v>
      </c>
      <c r="AC78" s="36"/>
      <c r="AD78" s="36"/>
      <c r="AE78" s="36">
        <v>102827</v>
      </c>
      <c r="AF78" s="36">
        <v>90232</v>
      </c>
      <c r="AG78" s="36"/>
    </row>
    <row r="79" spans="1:33" ht="52.5" customHeight="1" x14ac:dyDescent="0.25">
      <c r="A79" s="36" t="s">
        <v>7079</v>
      </c>
      <c r="B79" s="36" t="s">
        <v>643</v>
      </c>
      <c r="C79" s="36" t="s">
        <v>6874</v>
      </c>
      <c r="D79" s="36"/>
      <c r="E79" s="36" t="s">
        <v>6875</v>
      </c>
      <c r="F79" s="36" t="s">
        <v>6876</v>
      </c>
      <c r="G79" s="36" t="s">
        <v>440</v>
      </c>
      <c r="H79" s="36"/>
      <c r="I79" s="36" t="s">
        <v>57</v>
      </c>
      <c r="J79" s="36" t="s">
        <v>466</v>
      </c>
      <c r="K79" s="36"/>
      <c r="L79" s="38">
        <v>46264</v>
      </c>
      <c r="M79" s="38"/>
      <c r="N79" s="36">
        <v>138</v>
      </c>
      <c r="O79" s="36">
        <v>0</v>
      </c>
      <c r="P79" s="36">
        <v>0</v>
      </c>
      <c r="Q79" s="36">
        <v>0</v>
      </c>
      <c r="R79" s="36" t="s">
        <v>458</v>
      </c>
      <c r="S79" s="36" t="s">
        <v>467</v>
      </c>
      <c r="T79" s="36" t="s">
        <v>467</v>
      </c>
      <c r="U79" s="36" t="s">
        <v>460</v>
      </c>
      <c r="V79" s="38"/>
      <c r="W79" s="38"/>
      <c r="X79" s="38"/>
      <c r="Y79" s="38"/>
      <c r="Z79" s="36" t="s">
        <v>7080</v>
      </c>
      <c r="AA79" s="36" t="s">
        <v>462</v>
      </c>
      <c r="AB79" s="36" t="s">
        <v>478</v>
      </c>
      <c r="AC79" s="36"/>
      <c r="AD79" s="36"/>
      <c r="AE79" s="36">
        <v>102826</v>
      </c>
      <c r="AF79" s="36">
        <v>90232</v>
      </c>
      <c r="AG79" s="36"/>
    </row>
    <row r="80" spans="1:33" ht="52.5" customHeight="1" x14ac:dyDescent="0.25">
      <c r="A80" s="36" t="s">
        <v>7081</v>
      </c>
      <c r="B80" s="36" t="s">
        <v>643</v>
      </c>
      <c r="C80" s="36" t="s">
        <v>7082</v>
      </c>
      <c r="D80" s="36"/>
      <c r="E80" s="36" t="s">
        <v>1434</v>
      </c>
      <c r="F80" s="36" t="s">
        <v>2717</v>
      </c>
      <c r="G80" s="36" t="s">
        <v>440</v>
      </c>
      <c r="H80" s="36"/>
      <c r="I80" s="36" t="s">
        <v>57</v>
      </c>
      <c r="J80" s="36" t="s">
        <v>466</v>
      </c>
      <c r="K80" s="36"/>
      <c r="L80" s="38">
        <v>46264</v>
      </c>
      <c r="M80" s="38"/>
      <c r="N80" s="36">
        <v>345</v>
      </c>
      <c r="O80" s="36">
        <v>0</v>
      </c>
      <c r="P80" s="36">
        <v>0</v>
      </c>
      <c r="Q80" s="36">
        <v>0</v>
      </c>
      <c r="R80" s="36" t="s">
        <v>458</v>
      </c>
      <c r="S80" s="36" t="s">
        <v>467</v>
      </c>
      <c r="T80" s="36" t="s">
        <v>467</v>
      </c>
      <c r="U80" s="36" t="s">
        <v>460</v>
      </c>
      <c r="V80" s="38"/>
      <c r="W80" s="38"/>
      <c r="X80" s="38"/>
      <c r="Y80" s="38"/>
      <c r="Z80" s="36" t="s">
        <v>6861</v>
      </c>
      <c r="AA80" s="36" t="s">
        <v>462</v>
      </c>
      <c r="AB80" s="36" t="s">
        <v>478</v>
      </c>
      <c r="AC80" s="36"/>
      <c r="AD80" s="36"/>
      <c r="AE80" s="36">
        <v>102824</v>
      </c>
      <c r="AF80" s="36">
        <v>90232</v>
      </c>
      <c r="AG80" s="36"/>
    </row>
    <row r="81" spans="1:33" ht="52.5" customHeight="1" x14ac:dyDescent="0.25">
      <c r="A81" s="36" t="s">
        <v>7083</v>
      </c>
      <c r="B81" s="36" t="s">
        <v>643</v>
      </c>
      <c r="C81" s="36" t="s">
        <v>6870</v>
      </c>
      <c r="D81" s="36"/>
      <c r="E81" s="36" t="s">
        <v>6871</v>
      </c>
      <c r="F81" s="36" t="s">
        <v>1561</v>
      </c>
      <c r="G81" s="36" t="s">
        <v>440</v>
      </c>
      <c r="H81" s="36"/>
      <c r="I81" s="36" t="s">
        <v>57</v>
      </c>
      <c r="J81" s="36" t="s">
        <v>466</v>
      </c>
      <c r="K81" s="36"/>
      <c r="L81" s="38">
        <v>46264</v>
      </c>
      <c r="M81" s="38"/>
      <c r="N81" s="36">
        <v>138</v>
      </c>
      <c r="O81" s="36">
        <v>0</v>
      </c>
      <c r="P81" s="36">
        <v>0</v>
      </c>
      <c r="Q81" s="36">
        <v>0</v>
      </c>
      <c r="R81" s="36" t="s">
        <v>458</v>
      </c>
      <c r="S81" s="36" t="s">
        <v>467</v>
      </c>
      <c r="T81" s="36" t="s">
        <v>467</v>
      </c>
      <c r="U81" s="36" t="s">
        <v>460</v>
      </c>
      <c r="V81" s="38"/>
      <c r="W81" s="38"/>
      <c r="X81" s="38"/>
      <c r="Y81" s="38"/>
      <c r="Z81" s="36" t="s">
        <v>6872</v>
      </c>
      <c r="AA81" s="36" t="s">
        <v>462</v>
      </c>
      <c r="AB81" s="36" t="s">
        <v>478</v>
      </c>
      <c r="AC81" s="36"/>
      <c r="AD81" s="36"/>
      <c r="AE81" s="36">
        <v>102823</v>
      </c>
      <c r="AF81" s="36">
        <v>90232</v>
      </c>
      <c r="AG81" s="36"/>
    </row>
    <row r="82" spans="1:33" ht="52.5" customHeight="1" x14ac:dyDescent="0.25">
      <c r="A82" s="36" t="s">
        <v>7084</v>
      </c>
      <c r="B82" s="36" t="s">
        <v>643</v>
      </c>
      <c r="C82" s="36" t="s">
        <v>6867</v>
      </c>
      <c r="D82" s="36"/>
      <c r="E82" s="36" t="s">
        <v>1434</v>
      </c>
      <c r="F82" s="36" t="s">
        <v>2688</v>
      </c>
      <c r="G82" s="36" t="s">
        <v>440</v>
      </c>
      <c r="H82" s="36"/>
      <c r="I82" s="36" t="s">
        <v>57</v>
      </c>
      <c r="J82" s="36" t="s">
        <v>466</v>
      </c>
      <c r="K82" s="36"/>
      <c r="L82" s="38">
        <v>46264</v>
      </c>
      <c r="M82" s="38"/>
      <c r="N82" s="36">
        <v>345</v>
      </c>
      <c r="O82" s="36">
        <v>0</v>
      </c>
      <c r="P82" s="36">
        <v>0</v>
      </c>
      <c r="Q82" s="36">
        <v>0</v>
      </c>
      <c r="R82" s="36" t="s">
        <v>458</v>
      </c>
      <c r="S82" s="36" t="s">
        <v>467</v>
      </c>
      <c r="T82" s="36" t="s">
        <v>467</v>
      </c>
      <c r="U82" s="36" t="s">
        <v>460</v>
      </c>
      <c r="V82" s="38"/>
      <c r="W82" s="38"/>
      <c r="X82" s="38"/>
      <c r="Y82" s="38"/>
      <c r="Z82" s="36" t="s">
        <v>6868</v>
      </c>
      <c r="AA82" s="36" t="s">
        <v>462</v>
      </c>
      <c r="AB82" s="36" t="s">
        <v>478</v>
      </c>
      <c r="AC82" s="36"/>
      <c r="AD82" s="36"/>
      <c r="AE82" s="36">
        <v>102822</v>
      </c>
      <c r="AF82" s="36">
        <v>90232</v>
      </c>
      <c r="AG82" s="36"/>
    </row>
    <row r="83" spans="1:33" ht="52.5" customHeight="1" x14ac:dyDescent="0.25">
      <c r="A83" s="36" t="s">
        <v>7085</v>
      </c>
      <c r="B83" s="36" t="s">
        <v>1458</v>
      </c>
      <c r="C83" s="36" t="s">
        <v>7086</v>
      </c>
      <c r="D83" s="36"/>
      <c r="E83" s="36" t="s">
        <v>465</v>
      </c>
      <c r="F83" s="36" t="s">
        <v>7087</v>
      </c>
      <c r="G83" s="36" t="s">
        <v>440</v>
      </c>
      <c r="H83" s="36"/>
      <c r="I83" s="36" t="s">
        <v>57</v>
      </c>
      <c r="J83" s="36" t="s">
        <v>466</v>
      </c>
      <c r="K83" s="36"/>
      <c r="L83" s="38">
        <v>46264</v>
      </c>
      <c r="M83" s="38"/>
      <c r="N83" s="36">
        <v>345</v>
      </c>
      <c r="O83" s="36">
        <v>0</v>
      </c>
      <c r="P83" s="36">
        <v>0</v>
      </c>
      <c r="Q83" s="36">
        <v>0</v>
      </c>
      <c r="R83" s="36" t="s">
        <v>458</v>
      </c>
      <c r="S83" s="36" t="s">
        <v>467</v>
      </c>
      <c r="T83" s="36" t="s">
        <v>467</v>
      </c>
      <c r="U83" s="36" t="s">
        <v>460</v>
      </c>
      <c r="V83" s="38"/>
      <c r="W83" s="38"/>
      <c r="X83" s="38"/>
      <c r="Y83" s="38"/>
      <c r="Z83" s="36" t="s">
        <v>7088</v>
      </c>
      <c r="AA83" s="36" t="s">
        <v>462</v>
      </c>
      <c r="AB83" s="36" t="s">
        <v>478</v>
      </c>
      <c r="AC83" s="36"/>
      <c r="AD83" s="36"/>
      <c r="AE83" s="36">
        <v>102612</v>
      </c>
      <c r="AF83" s="36">
        <v>99453</v>
      </c>
      <c r="AG83" s="36"/>
    </row>
    <row r="84" spans="1:33" ht="52.5" customHeight="1" x14ac:dyDescent="0.25">
      <c r="A84" s="36">
        <v>81006</v>
      </c>
      <c r="B84" s="36" t="s">
        <v>7089</v>
      </c>
      <c r="C84" s="36" t="s">
        <v>7090</v>
      </c>
      <c r="D84" s="36"/>
      <c r="E84" s="36" t="s">
        <v>7091</v>
      </c>
      <c r="F84" s="36" t="s">
        <v>7092</v>
      </c>
      <c r="G84" s="36" t="s">
        <v>440</v>
      </c>
      <c r="H84" s="36"/>
      <c r="I84" s="36" t="s">
        <v>57</v>
      </c>
      <c r="J84" s="36" t="s">
        <v>466</v>
      </c>
      <c r="K84" s="36"/>
      <c r="L84" s="38">
        <v>46264</v>
      </c>
      <c r="M84" s="38"/>
      <c r="N84" s="36">
        <v>138</v>
      </c>
      <c r="O84" s="36">
        <v>0</v>
      </c>
      <c r="P84" s="36">
        <v>2.12</v>
      </c>
      <c r="Q84" s="36">
        <v>0</v>
      </c>
      <c r="R84" s="36" t="s">
        <v>458</v>
      </c>
      <c r="S84" s="36" t="s">
        <v>467</v>
      </c>
      <c r="T84" s="36" t="s">
        <v>467</v>
      </c>
      <c r="U84" s="36" t="s">
        <v>460</v>
      </c>
      <c r="V84" s="38"/>
      <c r="W84" s="38"/>
      <c r="X84" s="38"/>
      <c r="Y84" s="38"/>
      <c r="Z84" s="36" t="s">
        <v>7093</v>
      </c>
      <c r="AA84" s="36" t="s">
        <v>462</v>
      </c>
      <c r="AB84" s="36" t="s">
        <v>478</v>
      </c>
      <c r="AC84" s="36"/>
      <c r="AD84" s="36"/>
      <c r="AE84" s="36">
        <v>81007</v>
      </c>
      <c r="AF84" s="36">
        <v>81006</v>
      </c>
      <c r="AG84" s="36"/>
    </row>
    <row r="85" spans="1:33" ht="52.5" customHeight="1" x14ac:dyDescent="0.25">
      <c r="A85" s="36">
        <v>70660</v>
      </c>
      <c r="B85" s="36" t="s">
        <v>7094</v>
      </c>
      <c r="C85" s="36" t="s">
        <v>7095</v>
      </c>
      <c r="D85" s="36"/>
      <c r="E85" s="36" t="s">
        <v>3438</v>
      </c>
      <c r="F85" s="36" t="s">
        <v>3565</v>
      </c>
      <c r="G85" s="36" t="s">
        <v>440</v>
      </c>
      <c r="H85" s="36"/>
      <c r="I85" s="36" t="s">
        <v>57</v>
      </c>
      <c r="J85" s="36" t="s">
        <v>466</v>
      </c>
      <c r="K85" s="36"/>
      <c r="L85" s="38">
        <v>46264.006944444445</v>
      </c>
      <c r="M85" s="38"/>
      <c r="N85" s="36">
        <v>138</v>
      </c>
      <c r="O85" s="36">
        <v>0</v>
      </c>
      <c r="P85" s="36">
        <v>0.44</v>
      </c>
      <c r="Q85" s="36">
        <v>0</v>
      </c>
      <c r="R85" s="36" t="s">
        <v>458</v>
      </c>
      <c r="S85" s="36" t="s">
        <v>467</v>
      </c>
      <c r="T85" s="36" t="s">
        <v>467</v>
      </c>
      <c r="U85" s="36" t="s">
        <v>460</v>
      </c>
      <c r="V85" s="38"/>
      <c r="W85" s="38"/>
      <c r="X85" s="38"/>
      <c r="Y85" s="38"/>
      <c r="Z85" s="36" t="s">
        <v>7096</v>
      </c>
      <c r="AA85" s="36" t="s">
        <v>462</v>
      </c>
      <c r="AB85" s="36" t="s">
        <v>478</v>
      </c>
      <c r="AC85" s="36"/>
      <c r="AD85" s="36"/>
      <c r="AE85" s="36">
        <v>98382</v>
      </c>
      <c r="AF85" s="36">
        <v>70660</v>
      </c>
      <c r="AG85" s="36"/>
    </row>
    <row r="86" spans="1:33" ht="52.5" customHeight="1" x14ac:dyDescent="0.25">
      <c r="A86" s="36">
        <v>90452</v>
      </c>
      <c r="B86" s="36" t="s">
        <v>7097</v>
      </c>
      <c r="C86" s="36"/>
      <c r="D86" s="36"/>
      <c r="E86" s="36"/>
      <c r="F86" s="36"/>
      <c r="G86" s="36" t="s">
        <v>518</v>
      </c>
      <c r="H86" s="36">
        <v>76067</v>
      </c>
      <c r="I86" s="36" t="s">
        <v>154</v>
      </c>
      <c r="J86" s="36" t="s">
        <v>674</v>
      </c>
      <c r="K86" s="36"/>
      <c r="L86" s="38">
        <v>46265</v>
      </c>
      <c r="M86" s="38"/>
      <c r="N86" s="36">
        <v>138</v>
      </c>
      <c r="O86" s="36">
        <v>1.1499999999999999</v>
      </c>
      <c r="P86" s="36">
        <v>0</v>
      </c>
      <c r="Q86" s="36">
        <v>0</v>
      </c>
      <c r="R86" s="36" t="s">
        <v>458</v>
      </c>
      <c r="S86" s="36" t="s">
        <v>647</v>
      </c>
      <c r="T86" s="36" t="s">
        <v>647</v>
      </c>
      <c r="U86" s="36" t="s">
        <v>460</v>
      </c>
      <c r="V86" s="38"/>
      <c r="W86" s="38"/>
      <c r="X86" s="38"/>
      <c r="Y86" s="38"/>
      <c r="Z86" s="36" t="s">
        <v>7098</v>
      </c>
      <c r="AA86" s="36" t="s">
        <v>462</v>
      </c>
      <c r="AB86" s="36"/>
      <c r="AC86" s="36"/>
      <c r="AD86" s="36"/>
      <c r="AE86" s="36">
        <v>90453</v>
      </c>
      <c r="AF86" s="36">
        <v>90452</v>
      </c>
      <c r="AG86" s="36"/>
    </row>
    <row r="87" spans="1:33" ht="52.5" customHeight="1" x14ac:dyDescent="0.25">
      <c r="A87" s="36">
        <v>78483</v>
      </c>
      <c r="B87" s="36" t="s">
        <v>7099</v>
      </c>
      <c r="C87" s="36" t="s">
        <v>7100</v>
      </c>
      <c r="D87" s="36"/>
      <c r="E87" s="36" t="s">
        <v>7101</v>
      </c>
      <c r="F87" s="36" t="s">
        <v>5216</v>
      </c>
      <c r="G87" s="36" t="s">
        <v>518</v>
      </c>
      <c r="H87" s="36"/>
      <c r="I87" s="36" t="s">
        <v>143</v>
      </c>
      <c r="J87" s="36" t="s">
        <v>567</v>
      </c>
      <c r="K87" s="36"/>
      <c r="L87" s="38">
        <v>46266</v>
      </c>
      <c r="M87" s="38"/>
      <c r="N87" s="36">
        <v>69</v>
      </c>
      <c r="O87" s="36">
        <v>0</v>
      </c>
      <c r="P87" s="36">
        <v>15.44</v>
      </c>
      <c r="Q87" s="36">
        <v>0</v>
      </c>
      <c r="R87" s="36" t="s">
        <v>458</v>
      </c>
      <c r="S87" s="36" t="s">
        <v>6531</v>
      </c>
      <c r="T87" s="36" t="s">
        <v>1429</v>
      </c>
      <c r="U87" s="36" t="s">
        <v>460</v>
      </c>
      <c r="V87" s="38"/>
      <c r="W87" s="38"/>
      <c r="X87" s="38"/>
      <c r="Y87" s="38"/>
      <c r="Z87" s="36" t="s">
        <v>7102</v>
      </c>
      <c r="AA87" s="36" t="s">
        <v>462</v>
      </c>
      <c r="AB87" s="36" t="s">
        <v>478</v>
      </c>
      <c r="AC87" s="36"/>
      <c r="AD87" s="36"/>
      <c r="AE87" s="36">
        <v>78484</v>
      </c>
      <c r="AF87" s="36">
        <v>78483</v>
      </c>
      <c r="AG87" s="36"/>
    </row>
    <row r="88" spans="1:33" ht="52.5" customHeight="1" x14ac:dyDescent="0.25">
      <c r="A88" s="36">
        <v>70884</v>
      </c>
      <c r="B88" s="36" t="s">
        <v>7103</v>
      </c>
      <c r="C88" s="36" t="s">
        <v>7104</v>
      </c>
      <c r="D88" s="36"/>
      <c r="E88" s="36" t="s">
        <v>7105</v>
      </c>
      <c r="F88" s="36" t="s">
        <v>2228</v>
      </c>
      <c r="G88" s="36" t="s">
        <v>518</v>
      </c>
      <c r="H88" s="36"/>
      <c r="I88" s="36" t="s">
        <v>143</v>
      </c>
      <c r="J88" s="36" t="s">
        <v>567</v>
      </c>
      <c r="K88" s="36"/>
      <c r="L88" s="38">
        <v>46266</v>
      </c>
      <c r="M88" s="38"/>
      <c r="N88" s="36">
        <v>69</v>
      </c>
      <c r="O88" s="36">
        <v>0</v>
      </c>
      <c r="P88" s="36">
        <v>9.5</v>
      </c>
      <c r="Q88" s="36">
        <v>0</v>
      </c>
      <c r="R88" s="36" t="s">
        <v>458</v>
      </c>
      <c r="S88" s="36" t="s">
        <v>2088</v>
      </c>
      <c r="T88" s="36" t="s">
        <v>2088</v>
      </c>
      <c r="U88" s="36" t="s">
        <v>460</v>
      </c>
      <c r="V88" s="38"/>
      <c r="W88" s="38"/>
      <c r="X88" s="38"/>
      <c r="Y88" s="38"/>
      <c r="Z88" s="36" t="s">
        <v>7106</v>
      </c>
      <c r="AA88" s="36" t="s">
        <v>462</v>
      </c>
      <c r="AB88" s="36"/>
      <c r="AC88" s="36"/>
      <c r="AD88" s="36"/>
      <c r="AE88" s="36">
        <v>70885</v>
      </c>
      <c r="AF88" s="36">
        <v>70884</v>
      </c>
      <c r="AG88" s="36"/>
    </row>
    <row r="89" spans="1:33" ht="52.5" customHeight="1" x14ac:dyDescent="0.25">
      <c r="A89" s="36">
        <v>102871</v>
      </c>
      <c r="B89" s="36" t="s">
        <v>7107</v>
      </c>
      <c r="C89" s="36"/>
      <c r="D89" s="36"/>
      <c r="E89" s="36"/>
      <c r="F89" s="36"/>
      <c r="G89" s="36" t="s">
        <v>440</v>
      </c>
      <c r="H89" s="36"/>
      <c r="I89" s="36" t="s">
        <v>143</v>
      </c>
      <c r="J89" s="36" t="s">
        <v>567</v>
      </c>
      <c r="K89" s="36"/>
      <c r="L89" s="38">
        <v>46266</v>
      </c>
      <c r="M89" s="38"/>
      <c r="N89" s="36">
        <v>138</v>
      </c>
      <c r="O89" s="36">
        <v>1</v>
      </c>
      <c r="P89" s="36">
        <v>0</v>
      </c>
      <c r="Q89" s="36">
        <v>0</v>
      </c>
      <c r="R89" s="36" t="s">
        <v>458</v>
      </c>
      <c r="S89" s="36" t="s">
        <v>576</v>
      </c>
      <c r="T89" s="36" t="s">
        <v>576</v>
      </c>
      <c r="U89" s="36" t="s">
        <v>460</v>
      </c>
      <c r="V89" s="38"/>
      <c r="W89" s="38"/>
      <c r="X89" s="38"/>
      <c r="Y89" s="38"/>
      <c r="Z89" s="36" t="s">
        <v>7108</v>
      </c>
      <c r="AA89" s="36" t="s">
        <v>462</v>
      </c>
      <c r="AB89" s="36" t="s">
        <v>478</v>
      </c>
      <c r="AC89" s="36"/>
      <c r="AD89" s="36"/>
      <c r="AE89" s="36">
        <v>102872</v>
      </c>
      <c r="AF89" s="36">
        <v>102871</v>
      </c>
      <c r="AG89" s="36"/>
    </row>
    <row r="90" spans="1:33" ht="52.5" customHeight="1" x14ac:dyDescent="0.25">
      <c r="A90" s="36">
        <v>78169</v>
      </c>
      <c r="B90" s="36" t="s">
        <v>7109</v>
      </c>
      <c r="C90" s="36" t="s">
        <v>7109</v>
      </c>
      <c r="D90" s="36"/>
      <c r="E90" s="36" t="s">
        <v>7110</v>
      </c>
      <c r="F90" s="36" t="s">
        <v>7111</v>
      </c>
      <c r="G90" s="36" t="s">
        <v>440</v>
      </c>
      <c r="H90" s="36"/>
      <c r="I90" s="36" t="s">
        <v>658</v>
      </c>
      <c r="J90" s="36" t="s">
        <v>659</v>
      </c>
      <c r="K90" s="36"/>
      <c r="L90" s="38">
        <v>46269</v>
      </c>
      <c r="M90" s="38"/>
      <c r="N90" s="36">
        <v>138</v>
      </c>
      <c r="O90" s="36">
        <v>0</v>
      </c>
      <c r="P90" s="36">
        <v>2.8</v>
      </c>
      <c r="Q90" s="36">
        <v>0</v>
      </c>
      <c r="R90" s="36" t="s">
        <v>458</v>
      </c>
      <c r="S90" s="36" t="s">
        <v>821</v>
      </c>
      <c r="T90" s="36" t="s">
        <v>821</v>
      </c>
      <c r="U90" s="36" t="s">
        <v>460</v>
      </c>
      <c r="V90" s="38"/>
      <c r="W90" s="38"/>
      <c r="X90" s="38"/>
      <c r="Y90" s="38"/>
      <c r="Z90" s="36" t="s">
        <v>7112</v>
      </c>
      <c r="AA90" s="36" t="s">
        <v>462</v>
      </c>
      <c r="AB90" s="36"/>
      <c r="AC90" s="36"/>
      <c r="AD90" s="36"/>
      <c r="AE90" s="36">
        <v>78170</v>
      </c>
      <c r="AF90" s="36">
        <v>78169</v>
      </c>
      <c r="AG90" s="36"/>
    </row>
    <row r="91" spans="1:33" ht="52.5" customHeight="1" x14ac:dyDescent="0.25">
      <c r="A91" s="36" t="s">
        <v>7113</v>
      </c>
      <c r="B91" s="36" t="s">
        <v>7114</v>
      </c>
      <c r="C91" s="36" t="s">
        <v>7115</v>
      </c>
      <c r="D91" s="36"/>
      <c r="E91" s="36" t="s">
        <v>7116</v>
      </c>
      <c r="F91" s="36" t="s">
        <v>7117</v>
      </c>
      <c r="G91" s="36" t="s">
        <v>440</v>
      </c>
      <c r="H91" s="36"/>
      <c r="I91" s="36" t="s">
        <v>195</v>
      </c>
      <c r="J91" s="36" t="s">
        <v>613</v>
      </c>
      <c r="K91" s="36" t="s">
        <v>7118</v>
      </c>
      <c r="L91" s="38">
        <v>46280</v>
      </c>
      <c r="M91" s="38"/>
      <c r="N91" s="36">
        <v>138</v>
      </c>
      <c r="O91" s="36">
        <v>0</v>
      </c>
      <c r="P91" s="36">
        <v>3.8</v>
      </c>
      <c r="Q91" s="36">
        <v>0</v>
      </c>
      <c r="R91" s="36" t="s">
        <v>458</v>
      </c>
      <c r="S91" s="36" t="s">
        <v>5410</v>
      </c>
      <c r="T91" s="36" t="s">
        <v>4272</v>
      </c>
      <c r="U91" s="36" t="s">
        <v>475</v>
      </c>
      <c r="V91" s="38" t="s">
        <v>7119</v>
      </c>
      <c r="W91" s="38">
        <v>44713</v>
      </c>
      <c r="X91" s="38">
        <v>44743</v>
      </c>
      <c r="Y91" s="38"/>
      <c r="Z91" s="36" t="s">
        <v>7120</v>
      </c>
      <c r="AA91" s="36" t="s">
        <v>462</v>
      </c>
      <c r="AB91" s="36"/>
      <c r="AC91" s="36"/>
      <c r="AD91" s="36"/>
      <c r="AE91" s="36">
        <v>103210</v>
      </c>
      <c r="AF91" s="36">
        <v>66289</v>
      </c>
      <c r="AG91" s="36"/>
    </row>
    <row r="92" spans="1:33" ht="52.5" customHeight="1" x14ac:dyDescent="0.25">
      <c r="A92" s="36" t="s">
        <v>7121</v>
      </c>
      <c r="B92" s="36" t="s">
        <v>1908</v>
      </c>
      <c r="C92" s="36" t="s">
        <v>7122</v>
      </c>
      <c r="D92" s="36"/>
      <c r="E92" s="36" t="s">
        <v>6913</v>
      </c>
      <c r="F92" s="36" t="s">
        <v>7123</v>
      </c>
      <c r="G92" s="36" t="s">
        <v>440</v>
      </c>
      <c r="H92" s="36"/>
      <c r="I92" s="36" t="s">
        <v>195</v>
      </c>
      <c r="J92" s="36" t="s">
        <v>1040</v>
      </c>
      <c r="K92" s="36" t="s">
        <v>1912</v>
      </c>
      <c r="L92" s="38">
        <v>46280</v>
      </c>
      <c r="M92" s="38"/>
      <c r="N92" s="36">
        <v>69</v>
      </c>
      <c r="O92" s="36">
        <v>0</v>
      </c>
      <c r="P92" s="36">
        <v>15</v>
      </c>
      <c r="Q92" s="36">
        <v>0</v>
      </c>
      <c r="R92" s="36" t="s">
        <v>458</v>
      </c>
      <c r="S92" s="36" t="s">
        <v>1913</v>
      </c>
      <c r="T92" s="36" t="s">
        <v>5403</v>
      </c>
      <c r="U92" s="36" t="s">
        <v>460</v>
      </c>
      <c r="V92" s="38"/>
      <c r="W92" s="38"/>
      <c r="X92" s="38"/>
      <c r="Y92" s="38"/>
      <c r="Z92" s="36" t="s">
        <v>7124</v>
      </c>
      <c r="AA92" s="36" t="s">
        <v>462</v>
      </c>
      <c r="AB92" s="36"/>
      <c r="AC92" s="36"/>
      <c r="AD92" s="36"/>
      <c r="AE92" s="36">
        <v>72964</v>
      </c>
      <c r="AF92" s="36">
        <v>66492</v>
      </c>
      <c r="AG92" s="36"/>
    </row>
    <row r="93" spans="1:33" ht="52.5" customHeight="1" x14ac:dyDescent="0.25">
      <c r="A93" s="36" t="s">
        <v>7125</v>
      </c>
      <c r="B93" s="36" t="s">
        <v>6916</v>
      </c>
      <c r="C93" s="36" t="s">
        <v>7126</v>
      </c>
      <c r="D93" s="36"/>
      <c r="E93" s="36" t="s">
        <v>6919</v>
      </c>
      <c r="F93" s="36" t="s">
        <v>7127</v>
      </c>
      <c r="G93" s="36" t="s">
        <v>440</v>
      </c>
      <c r="H93" s="36"/>
      <c r="I93" s="36" t="s">
        <v>121</v>
      </c>
      <c r="J93" s="36" t="s">
        <v>694</v>
      </c>
      <c r="K93" s="36"/>
      <c r="L93" s="38">
        <v>46280</v>
      </c>
      <c r="M93" s="38"/>
      <c r="N93" s="36">
        <v>138</v>
      </c>
      <c r="O93" s="36">
        <v>0</v>
      </c>
      <c r="P93" s="36">
        <v>0</v>
      </c>
      <c r="Q93" s="36">
        <v>0</v>
      </c>
      <c r="R93" s="36" t="s">
        <v>458</v>
      </c>
      <c r="S93" s="36" t="s">
        <v>6919</v>
      </c>
      <c r="T93" s="36" t="s">
        <v>6919</v>
      </c>
      <c r="U93" s="36" t="s">
        <v>460</v>
      </c>
      <c r="V93" s="38" t="s">
        <v>6920</v>
      </c>
      <c r="W93" s="38"/>
      <c r="X93" s="38">
        <v>44879</v>
      </c>
      <c r="Y93" s="38"/>
      <c r="Z93" s="36" t="s">
        <v>7128</v>
      </c>
      <c r="AA93" s="36" t="s">
        <v>462</v>
      </c>
      <c r="AB93" s="36" t="s">
        <v>462</v>
      </c>
      <c r="AC93" s="36"/>
      <c r="AD93" s="36"/>
      <c r="AE93" s="36">
        <v>72581</v>
      </c>
      <c r="AF93" s="36">
        <v>72579</v>
      </c>
      <c r="AG93" s="36"/>
    </row>
    <row r="94" spans="1:33" ht="52.5" customHeight="1" x14ac:dyDescent="0.25">
      <c r="A94" s="36" t="s">
        <v>7129</v>
      </c>
      <c r="B94" s="36" t="s">
        <v>1917</v>
      </c>
      <c r="C94" s="36" t="s">
        <v>7130</v>
      </c>
      <c r="D94" s="36"/>
      <c r="E94" s="36" t="s">
        <v>1993</v>
      </c>
      <c r="F94" s="36" t="s">
        <v>1919</v>
      </c>
      <c r="G94" s="36" t="s">
        <v>440</v>
      </c>
      <c r="H94" s="36"/>
      <c r="I94" s="36" t="s">
        <v>195</v>
      </c>
      <c r="J94" s="36" t="s">
        <v>613</v>
      </c>
      <c r="K94" s="36" t="s">
        <v>1921</v>
      </c>
      <c r="L94" s="38">
        <v>46280</v>
      </c>
      <c r="M94" s="38"/>
      <c r="N94" s="36">
        <v>69</v>
      </c>
      <c r="O94" s="36">
        <v>20.5</v>
      </c>
      <c r="P94" s="36">
        <v>0</v>
      </c>
      <c r="Q94" s="36">
        <v>0</v>
      </c>
      <c r="R94" s="36" t="s">
        <v>458</v>
      </c>
      <c r="S94" s="36" t="s">
        <v>701</v>
      </c>
      <c r="T94" s="36" t="s">
        <v>615</v>
      </c>
      <c r="U94" s="36" t="s">
        <v>475</v>
      </c>
      <c r="V94" s="38" t="s">
        <v>1922</v>
      </c>
      <c r="W94" s="38">
        <v>44835</v>
      </c>
      <c r="X94" s="38">
        <v>44866</v>
      </c>
      <c r="Y94" s="38"/>
      <c r="Z94" s="36" t="s">
        <v>7131</v>
      </c>
      <c r="AA94" s="36" t="s">
        <v>462</v>
      </c>
      <c r="AB94" s="36"/>
      <c r="AC94" s="36"/>
      <c r="AD94" s="36"/>
      <c r="AE94" s="36">
        <v>68923</v>
      </c>
      <c r="AF94" s="36">
        <v>66206</v>
      </c>
      <c r="AG94" s="36"/>
    </row>
    <row r="95" spans="1:33" ht="52.5" customHeight="1" x14ac:dyDescent="0.25">
      <c r="A95" s="36">
        <v>104569</v>
      </c>
      <c r="B95" s="36" t="s">
        <v>7132</v>
      </c>
      <c r="C95" s="36" t="s">
        <v>7133</v>
      </c>
      <c r="D95" s="36"/>
      <c r="E95" s="36" t="s">
        <v>7134</v>
      </c>
      <c r="F95" s="36"/>
      <c r="G95" s="36" t="s">
        <v>440</v>
      </c>
      <c r="H95" s="36"/>
      <c r="I95" s="36" t="s">
        <v>816</v>
      </c>
      <c r="J95" s="36" t="s">
        <v>817</v>
      </c>
      <c r="K95" s="36"/>
      <c r="L95" s="38">
        <v>46283</v>
      </c>
      <c r="M95" s="38"/>
      <c r="N95" s="36">
        <v>69</v>
      </c>
      <c r="O95" s="36">
        <v>0</v>
      </c>
      <c r="P95" s="36">
        <v>0</v>
      </c>
      <c r="Q95" s="36">
        <v>0</v>
      </c>
      <c r="R95" s="36" t="s">
        <v>458</v>
      </c>
      <c r="S95" s="36" t="s">
        <v>1004</v>
      </c>
      <c r="T95" s="36"/>
      <c r="U95" s="36" t="s">
        <v>460</v>
      </c>
      <c r="V95" s="38"/>
      <c r="W95" s="38"/>
      <c r="X95" s="38"/>
      <c r="Y95" s="38"/>
      <c r="Z95" s="36">
        <v>7896</v>
      </c>
      <c r="AA95" s="36" t="s">
        <v>462</v>
      </c>
      <c r="AB95" s="36"/>
      <c r="AC95" s="36"/>
      <c r="AD95" s="36"/>
      <c r="AE95" s="36">
        <v>104570</v>
      </c>
      <c r="AF95" s="36">
        <v>104569</v>
      </c>
      <c r="AG95" s="36"/>
    </row>
    <row r="96" spans="1:33" ht="52.5" customHeight="1" x14ac:dyDescent="0.25">
      <c r="A96" s="36" t="s">
        <v>7135</v>
      </c>
      <c r="B96" s="36" t="s">
        <v>7136</v>
      </c>
      <c r="C96" s="36" t="s">
        <v>7137</v>
      </c>
      <c r="D96" s="36"/>
      <c r="E96" s="36" t="s">
        <v>7138</v>
      </c>
      <c r="F96" s="36" t="s">
        <v>7139</v>
      </c>
      <c r="G96" s="36" t="s">
        <v>440</v>
      </c>
      <c r="H96" s="36"/>
      <c r="I96" s="36" t="s">
        <v>195</v>
      </c>
      <c r="J96" s="36" t="s">
        <v>613</v>
      </c>
      <c r="K96" s="36" t="s">
        <v>7140</v>
      </c>
      <c r="L96" s="38">
        <v>46295</v>
      </c>
      <c r="M96" s="38"/>
      <c r="N96" s="36">
        <v>138</v>
      </c>
      <c r="O96" s="36">
        <v>0</v>
      </c>
      <c r="P96" s="36">
        <v>15.5</v>
      </c>
      <c r="Q96" s="36">
        <v>0</v>
      </c>
      <c r="R96" s="36" t="s">
        <v>458</v>
      </c>
      <c r="S96" s="36" t="s">
        <v>1792</v>
      </c>
      <c r="T96" s="36" t="s">
        <v>1792</v>
      </c>
      <c r="U96" s="36" t="s">
        <v>520</v>
      </c>
      <c r="V96" s="38" t="s">
        <v>7141</v>
      </c>
      <c r="W96" s="38">
        <v>45198</v>
      </c>
      <c r="X96" s="38"/>
      <c r="Y96" s="38"/>
      <c r="Z96" s="36" t="s">
        <v>7142</v>
      </c>
      <c r="AA96" s="36" t="s">
        <v>462</v>
      </c>
      <c r="AB96" s="36"/>
      <c r="AC96" s="36"/>
      <c r="AD96" s="36"/>
      <c r="AE96" s="36">
        <v>106039</v>
      </c>
      <c r="AF96" s="36">
        <v>81305</v>
      </c>
      <c r="AG96" s="36"/>
    </row>
    <row r="97" spans="1:33" ht="52.5" customHeight="1" x14ac:dyDescent="0.25">
      <c r="A97" s="36">
        <v>50890</v>
      </c>
      <c r="B97" s="36" t="s">
        <v>7143</v>
      </c>
      <c r="C97" s="36" t="s">
        <v>7144</v>
      </c>
      <c r="D97" s="36" t="s">
        <v>584</v>
      </c>
      <c r="E97" s="36" t="s">
        <v>4157</v>
      </c>
      <c r="F97" s="36"/>
      <c r="G97" s="36" t="s">
        <v>518</v>
      </c>
      <c r="H97" s="36" t="s">
        <v>7145</v>
      </c>
      <c r="I97" s="36" t="s">
        <v>574</v>
      </c>
      <c r="J97" s="36" t="s">
        <v>2020</v>
      </c>
      <c r="K97" s="36" t="s">
        <v>7146</v>
      </c>
      <c r="L97" s="38">
        <v>46295</v>
      </c>
      <c r="M97" s="38"/>
      <c r="N97" s="36">
        <v>69</v>
      </c>
      <c r="O97" s="36">
        <v>0</v>
      </c>
      <c r="P97" s="36">
        <v>37.81</v>
      </c>
      <c r="Q97" s="36">
        <v>0</v>
      </c>
      <c r="R97" s="36" t="s">
        <v>458</v>
      </c>
      <c r="S97" s="36" t="s">
        <v>2022</v>
      </c>
      <c r="T97" s="36"/>
      <c r="U97" s="36" t="s">
        <v>520</v>
      </c>
      <c r="V97" s="38" t="s">
        <v>4159</v>
      </c>
      <c r="W97" s="38">
        <v>44228</v>
      </c>
      <c r="X97" s="38">
        <v>44455</v>
      </c>
      <c r="Y97" s="38">
        <v>44491</v>
      </c>
      <c r="Z97" s="36">
        <v>8135</v>
      </c>
      <c r="AA97" s="36" t="s">
        <v>462</v>
      </c>
      <c r="AB97" s="36" t="s">
        <v>478</v>
      </c>
      <c r="AC97" s="36"/>
      <c r="AD97" s="36"/>
      <c r="AE97" s="36">
        <v>50891</v>
      </c>
      <c r="AF97" s="36">
        <v>50890</v>
      </c>
      <c r="AG97" s="36"/>
    </row>
    <row r="98" spans="1:33" ht="52.5" customHeight="1" x14ac:dyDescent="0.25">
      <c r="A98" s="36">
        <v>67326</v>
      </c>
      <c r="B98" s="36" t="s">
        <v>7147</v>
      </c>
      <c r="C98" s="36" t="s">
        <v>7148</v>
      </c>
      <c r="D98" s="36" t="s">
        <v>509</v>
      </c>
      <c r="E98" s="36" t="s">
        <v>7149</v>
      </c>
      <c r="F98" s="36" t="s">
        <v>7150</v>
      </c>
      <c r="G98" s="36" t="s">
        <v>518</v>
      </c>
      <c r="H98" s="36"/>
      <c r="I98" s="36" t="s">
        <v>2012</v>
      </c>
      <c r="J98" s="36" t="s">
        <v>4080</v>
      </c>
      <c r="K98" s="36" t="s">
        <v>7151</v>
      </c>
      <c r="L98" s="38">
        <v>46295</v>
      </c>
      <c r="M98" s="38"/>
      <c r="N98" s="36">
        <v>345</v>
      </c>
      <c r="O98" s="36">
        <v>11</v>
      </c>
      <c r="P98" s="36">
        <v>0</v>
      </c>
      <c r="Q98" s="36">
        <v>0</v>
      </c>
      <c r="R98" s="36" t="s">
        <v>458</v>
      </c>
      <c r="S98" s="36" t="s">
        <v>7152</v>
      </c>
      <c r="T98" s="36" t="s">
        <v>1369</v>
      </c>
      <c r="U98" s="36" t="s">
        <v>520</v>
      </c>
      <c r="V98" s="38" t="s">
        <v>570</v>
      </c>
      <c r="W98" s="38">
        <v>44089</v>
      </c>
      <c r="X98" s="38">
        <v>44529</v>
      </c>
      <c r="Y98" s="38">
        <v>44540</v>
      </c>
      <c r="Z98" s="36" t="s">
        <v>7153</v>
      </c>
      <c r="AA98" s="36" t="s">
        <v>462</v>
      </c>
      <c r="AB98" s="36"/>
      <c r="AC98" s="36"/>
      <c r="AD98" s="36"/>
      <c r="AE98" s="36">
        <v>67327</v>
      </c>
      <c r="AF98" s="36">
        <v>67326</v>
      </c>
      <c r="AG98" s="36"/>
    </row>
    <row r="99" spans="1:33" ht="52.5" customHeight="1" x14ac:dyDescent="0.25">
      <c r="A99" s="36" t="s">
        <v>7154</v>
      </c>
      <c r="B99" s="36" t="s">
        <v>7136</v>
      </c>
      <c r="C99" s="36" t="s">
        <v>7155</v>
      </c>
      <c r="D99" s="36"/>
      <c r="E99" s="36" t="s">
        <v>7138</v>
      </c>
      <c r="F99" s="36" t="s">
        <v>7139</v>
      </c>
      <c r="G99" s="36" t="s">
        <v>440</v>
      </c>
      <c r="H99" s="36"/>
      <c r="I99" s="36" t="s">
        <v>195</v>
      </c>
      <c r="J99" s="36" t="s">
        <v>613</v>
      </c>
      <c r="K99" s="36" t="s">
        <v>7140</v>
      </c>
      <c r="L99" s="38">
        <v>46295</v>
      </c>
      <c r="M99" s="38"/>
      <c r="N99" s="36">
        <v>138</v>
      </c>
      <c r="O99" s="36">
        <v>0</v>
      </c>
      <c r="P99" s="36">
        <v>12.8</v>
      </c>
      <c r="Q99" s="36">
        <v>0</v>
      </c>
      <c r="R99" s="36" t="s">
        <v>458</v>
      </c>
      <c r="S99" s="36" t="s">
        <v>1792</v>
      </c>
      <c r="T99" s="36" t="s">
        <v>1792</v>
      </c>
      <c r="U99" s="36" t="s">
        <v>520</v>
      </c>
      <c r="V99" s="38" t="s">
        <v>7141</v>
      </c>
      <c r="W99" s="38">
        <v>45198</v>
      </c>
      <c r="X99" s="38"/>
      <c r="Y99" s="38"/>
      <c r="Z99" s="36" t="s">
        <v>7156</v>
      </c>
      <c r="AA99" s="36" t="s">
        <v>462</v>
      </c>
      <c r="AB99" s="36"/>
      <c r="AC99" s="36"/>
      <c r="AD99" s="36"/>
      <c r="AE99" s="36">
        <v>106038</v>
      </c>
      <c r="AF99" s="36">
        <v>81305</v>
      </c>
      <c r="AG99" s="36"/>
    </row>
    <row r="100" spans="1:33" ht="52.5" customHeight="1" x14ac:dyDescent="0.25">
      <c r="A100" s="36" t="s">
        <v>7157</v>
      </c>
      <c r="B100" s="36" t="s">
        <v>643</v>
      </c>
      <c r="C100" s="36" t="s">
        <v>7158</v>
      </c>
      <c r="D100" s="36"/>
      <c r="E100" s="36" t="s">
        <v>2717</v>
      </c>
      <c r="F100" s="36" t="s">
        <v>2688</v>
      </c>
      <c r="G100" s="36" t="s">
        <v>440</v>
      </c>
      <c r="H100" s="36"/>
      <c r="I100" s="36" t="s">
        <v>57</v>
      </c>
      <c r="J100" s="36" t="s">
        <v>466</v>
      </c>
      <c r="K100" s="36"/>
      <c r="L100" s="38">
        <v>46295</v>
      </c>
      <c r="M100" s="38"/>
      <c r="N100" s="36">
        <v>345</v>
      </c>
      <c r="O100" s="36">
        <v>0</v>
      </c>
      <c r="P100" s="36">
        <v>0</v>
      </c>
      <c r="Q100" s="36">
        <v>0</v>
      </c>
      <c r="R100" s="36" t="s">
        <v>458</v>
      </c>
      <c r="S100" s="36" t="s">
        <v>467</v>
      </c>
      <c r="T100" s="36" t="s">
        <v>493</v>
      </c>
      <c r="U100" s="36" t="s">
        <v>460</v>
      </c>
      <c r="V100" s="38"/>
      <c r="W100" s="38"/>
      <c r="X100" s="38"/>
      <c r="Y100" s="38"/>
      <c r="Z100" s="36" t="s">
        <v>6855</v>
      </c>
      <c r="AA100" s="36" t="s">
        <v>462</v>
      </c>
      <c r="AB100" s="36" t="s">
        <v>478</v>
      </c>
      <c r="AC100" s="36"/>
      <c r="AD100" s="36"/>
      <c r="AE100" s="36">
        <v>102821</v>
      </c>
      <c r="AF100" s="36">
        <v>90232</v>
      </c>
      <c r="AG100" s="36"/>
    </row>
    <row r="101" spans="1:33" ht="52.5" customHeight="1" x14ac:dyDescent="0.25">
      <c r="A101" s="36">
        <v>89959</v>
      </c>
      <c r="B101" s="36" t="s">
        <v>7159</v>
      </c>
      <c r="C101" s="36" t="s">
        <v>7160</v>
      </c>
      <c r="D101" s="36"/>
      <c r="E101" s="36"/>
      <c r="F101" s="36"/>
      <c r="G101" s="36" t="s">
        <v>440</v>
      </c>
      <c r="H101" s="36"/>
      <c r="I101" s="36" t="s">
        <v>456</v>
      </c>
      <c r="J101" s="36" t="s">
        <v>457</v>
      </c>
      <c r="K101" s="36"/>
      <c r="L101" s="38">
        <v>46296</v>
      </c>
      <c r="M101" s="38"/>
      <c r="N101" s="36">
        <v>138</v>
      </c>
      <c r="O101" s="36">
        <v>0</v>
      </c>
      <c r="P101" s="36">
        <v>0</v>
      </c>
      <c r="Q101" s="36">
        <v>0</v>
      </c>
      <c r="R101" s="36" t="s">
        <v>458</v>
      </c>
      <c r="S101" s="36"/>
      <c r="T101" s="36"/>
      <c r="U101" s="36" t="s">
        <v>460</v>
      </c>
      <c r="V101" s="38"/>
      <c r="W101" s="38"/>
      <c r="X101" s="38"/>
      <c r="Y101" s="38"/>
      <c r="Z101" s="36" t="s">
        <v>7161</v>
      </c>
      <c r="AA101" s="36" t="s">
        <v>462</v>
      </c>
      <c r="AB101" s="36"/>
      <c r="AC101" s="36"/>
      <c r="AD101" s="36"/>
      <c r="AE101" s="36">
        <v>89960</v>
      </c>
      <c r="AF101" s="36">
        <v>89959</v>
      </c>
      <c r="AG101" s="36"/>
    </row>
    <row r="102" spans="1:33" ht="52.5" customHeight="1" x14ac:dyDescent="0.25">
      <c r="A102" s="36" t="s">
        <v>7162</v>
      </c>
      <c r="B102" s="36" t="s">
        <v>7163</v>
      </c>
      <c r="C102" s="36"/>
      <c r="D102" s="36"/>
      <c r="E102" s="36"/>
      <c r="F102" s="36"/>
      <c r="G102" s="36" t="s">
        <v>518</v>
      </c>
      <c r="H102" s="36"/>
      <c r="I102" s="36" t="s">
        <v>154</v>
      </c>
      <c r="J102" s="36" t="s">
        <v>674</v>
      </c>
      <c r="K102" s="36"/>
      <c r="L102" s="38">
        <v>46296</v>
      </c>
      <c r="M102" s="38"/>
      <c r="N102" s="36">
        <v>138</v>
      </c>
      <c r="O102" s="36">
        <v>0</v>
      </c>
      <c r="P102" s="36">
        <v>0</v>
      </c>
      <c r="Q102" s="36">
        <v>0</v>
      </c>
      <c r="R102" s="36" t="s">
        <v>458</v>
      </c>
      <c r="S102" s="36"/>
      <c r="T102" s="36"/>
      <c r="U102" s="36" t="s">
        <v>520</v>
      </c>
      <c r="V102" s="38" t="s">
        <v>1066</v>
      </c>
      <c r="W102" s="38">
        <v>45057</v>
      </c>
      <c r="X102" s="38">
        <v>45257</v>
      </c>
      <c r="Y102" s="38">
        <v>45300</v>
      </c>
      <c r="Z102" s="36"/>
      <c r="AA102" s="36" t="s">
        <v>462</v>
      </c>
      <c r="AB102" s="36"/>
      <c r="AC102" s="36"/>
      <c r="AD102" s="36"/>
      <c r="AE102" s="36">
        <v>111421</v>
      </c>
      <c r="AF102" s="36">
        <v>77807</v>
      </c>
      <c r="AG102" s="36"/>
    </row>
    <row r="103" spans="1:33" ht="52.5" customHeight="1" x14ac:dyDescent="0.25">
      <c r="A103" s="36">
        <v>92872</v>
      </c>
      <c r="B103" s="36" t="s">
        <v>7164</v>
      </c>
      <c r="C103" s="36" t="s">
        <v>7164</v>
      </c>
      <c r="D103" s="36"/>
      <c r="E103" s="36" t="s">
        <v>7165</v>
      </c>
      <c r="F103" s="36" t="s">
        <v>7165</v>
      </c>
      <c r="G103" s="36" t="s">
        <v>440</v>
      </c>
      <c r="H103" s="36"/>
      <c r="I103" s="36" t="s">
        <v>195</v>
      </c>
      <c r="J103" s="36" t="s">
        <v>1040</v>
      </c>
      <c r="K103" s="36" t="s">
        <v>7166</v>
      </c>
      <c r="L103" s="38">
        <v>46310</v>
      </c>
      <c r="M103" s="38"/>
      <c r="N103" s="36">
        <v>138</v>
      </c>
      <c r="O103" s="36">
        <v>0</v>
      </c>
      <c r="P103" s="36">
        <v>0</v>
      </c>
      <c r="Q103" s="36">
        <v>0</v>
      </c>
      <c r="R103" s="36" t="s">
        <v>1152</v>
      </c>
      <c r="S103" s="36" t="s">
        <v>1041</v>
      </c>
      <c r="T103" s="36" t="s">
        <v>1041</v>
      </c>
      <c r="U103" s="36" t="s">
        <v>460</v>
      </c>
      <c r="V103" s="38"/>
      <c r="W103" s="38"/>
      <c r="X103" s="38"/>
      <c r="Y103" s="38"/>
      <c r="Z103" s="36">
        <v>1961</v>
      </c>
      <c r="AA103" s="36" t="s">
        <v>462</v>
      </c>
      <c r="AB103" s="36"/>
      <c r="AC103" s="36"/>
      <c r="AD103" s="36"/>
      <c r="AE103" s="36">
        <v>92873</v>
      </c>
      <c r="AF103" s="36">
        <v>92872</v>
      </c>
      <c r="AG103" s="36"/>
    </row>
    <row r="104" spans="1:33" ht="52.5" customHeight="1" x14ac:dyDescent="0.25">
      <c r="A104" s="36">
        <v>78177</v>
      </c>
      <c r="B104" s="36"/>
      <c r="C104" s="36"/>
      <c r="D104" s="36"/>
      <c r="E104" s="36" t="s">
        <v>7167</v>
      </c>
      <c r="F104" s="36" t="s">
        <v>7167</v>
      </c>
      <c r="G104" s="36" t="s">
        <v>440</v>
      </c>
      <c r="H104" s="36"/>
      <c r="I104" s="36" t="s">
        <v>658</v>
      </c>
      <c r="J104" s="36" t="s">
        <v>659</v>
      </c>
      <c r="K104" s="36"/>
      <c r="L104" s="38">
        <v>46310</v>
      </c>
      <c r="M104" s="38"/>
      <c r="N104" s="36">
        <v>69</v>
      </c>
      <c r="O104" s="36">
        <v>0</v>
      </c>
      <c r="P104" s="36">
        <v>0</v>
      </c>
      <c r="Q104" s="36">
        <v>0</v>
      </c>
      <c r="R104" s="36" t="s">
        <v>4801</v>
      </c>
      <c r="S104" s="36" t="s">
        <v>5846</v>
      </c>
      <c r="T104" s="36" t="s">
        <v>5846</v>
      </c>
      <c r="U104" s="36" t="s">
        <v>460</v>
      </c>
      <c r="V104" s="38"/>
      <c r="W104" s="38"/>
      <c r="X104" s="38"/>
      <c r="Y104" s="38"/>
      <c r="Z104" s="36">
        <v>81</v>
      </c>
      <c r="AA104" s="36" t="s">
        <v>462</v>
      </c>
      <c r="AB104" s="36"/>
      <c r="AC104" s="36"/>
      <c r="AD104" s="36"/>
      <c r="AE104" s="36">
        <v>78178</v>
      </c>
      <c r="AF104" s="36">
        <v>78177</v>
      </c>
      <c r="AG104" s="36"/>
    </row>
    <row r="105" spans="1:33" ht="52.5" customHeight="1" x14ac:dyDescent="0.25">
      <c r="A105" s="36">
        <v>78181</v>
      </c>
      <c r="B105" s="36"/>
      <c r="C105" s="36"/>
      <c r="D105" s="36"/>
      <c r="E105" s="36" t="s">
        <v>7168</v>
      </c>
      <c r="F105" s="36" t="s">
        <v>7168</v>
      </c>
      <c r="G105" s="36" t="s">
        <v>440</v>
      </c>
      <c r="H105" s="36"/>
      <c r="I105" s="36" t="s">
        <v>658</v>
      </c>
      <c r="J105" s="36" t="s">
        <v>659</v>
      </c>
      <c r="K105" s="36"/>
      <c r="L105" s="38">
        <v>46310</v>
      </c>
      <c r="M105" s="38"/>
      <c r="N105" s="36">
        <v>69</v>
      </c>
      <c r="O105" s="36">
        <v>0</v>
      </c>
      <c r="P105" s="36">
        <v>0</v>
      </c>
      <c r="Q105" s="36">
        <v>0</v>
      </c>
      <c r="R105" s="36" t="s">
        <v>4801</v>
      </c>
      <c r="S105" s="36" t="s">
        <v>5846</v>
      </c>
      <c r="T105" s="36" t="s">
        <v>5846</v>
      </c>
      <c r="U105" s="36" t="s">
        <v>460</v>
      </c>
      <c r="V105" s="38"/>
      <c r="W105" s="38"/>
      <c r="X105" s="38"/>
      <c r="Y105" s="38"/>
      <c r="Z105" s="36">
        <v>185</v>
      </c>
      <c r="AA105" s="36" t="s">
        <v>462</v>
      </c>
      <c r="AB105" s="36"/>
      <c r="AC105" s="36"/>
      <c r="AD105" s="36"/>
      <c r="AE105" s="36">
        <v>78182</v>
      </c>
      <c r="AF105" s="36">
        <v>78181</v>
      </c>
      <c r="AG105" s="36"/>
    </row>
    <row r="106" spans="1:33" ht="52.5" customHeight="1" x14ac:dyDescent="0.25">
      <c r="A106" s="36">
        <v>87512</v>
      </c>
      <c r="B106" s="36" t="s">
        <v>7169</v>
      </c>
      <c r="C106" s="36" t="s">
        <v>7170</v>
      </c>
      <c r="D106" s="36"/>
      <c r="E106" s="36"/>
      <c r="F106" s="36"/>
      <c r="G106" s="36" t="s">
        <v>440</v>
      </c>
      <c r="H106" s="36"/>
      <c r="I106" s="36" t="s">
        <v>456</v>
      </c>
      <c r="J106" s="36" t="s">
        <v>457</v>
      </c>
      <c r="K106" s="36"/>
      <c r="L106" s="38">
        <v>46310</v>
      </c>
      <c r="M106" s="38"/>
      <c r="N106" s="36">
        <v>138</v>
      </c>
      <c r="O106" s="36">
        <v>0</v>
      </c>
      <c r="P106" s="36">
        <v>0</v>
      </c>
      <c r="Q106" s="36">
        <v>0</v>
      </c>
      <c r="R106" s="36" t="s">
        <v>458</v>
      </c>
      <c r="S106" s="36"/>
      <c r="T106" s="36"/>
      <c r="U106" s="36" t="s">
        <v>460</v>
      </c>
      <c r="V106" s="38"/>
      <c r="W106" s="38"/>
      <c r="X106" s="38"/>
      <c r="Y106" s="38"/>
      <c r="Z106" s="36" t="s">
        <v>7171</v>
      </c>
      <c r="AA106" s="36" t="s">
        <v>462</v>
      </c>
      <c r="AB106" s="36"/>
      <c r="AC106" s="36"/>
      <c r="AD106" s="36"/>
      <c r="AE106" s="36">
        <v>87513</v>
      </c>
      <c r="AF106" s="36">
        <v>87512</v>
      </c>
      <c r="AG106" s="36"/>
    </row>
    <row r="107" spans="1:33" ht="52.5" customHeight="1" x14ac:dyDescent="0.25">
      <c r="A107" s="36">
        <v>102563</v>
      </c>
      <c r="B107" s="36" t="s">
        <v>7172</v>
      </c>
      <c r="C107" s="36"/>
      <c r="D107" s="36"/>
      <c r="E107" s="36">
        <v>199</v>
      </c>
      <c r="F107" s="36"/>
      <c r="G107" s="36" t="s">
        <v>440</v>
      </c>
      <c r="H107" s="36"/>
      <c r="I107" s="36" t="s">
        <v>658</v>
      </c>
      <c r="J107" s="36" t="s">
        <v>659</v>
      </c>
      <c r="K107" s="36"/>
      <c r="L107" s="38">
        <v>46317</v>
      </c>
      <c r="M107" s="38"/>
      <c r="N107" s="36">
        <v>69</v>
      </c>
      <c r="O107" s="36">
        <v>0</v>
      </c>
      <c r="P107" s="36">
        <v>0</v>
      </c>
      <c r="Q107" s="36">
        <v>0</v>
      </c>
      <c r="R107" s="36" t="s">
        <v>4801</v>
      </c>
      <c r="S107" s="36" t="s">
        <v>801</v>
      </c>
      <c r="T107" s="36"/>
      <c r="U107" s="36" t="s">
        <v>460</v>
      </c>
      <c r="V107" s="38"/>
      <c r="W107" s="38"/>
      <c r="X107" s="38"/>
      <c r="Y107" s="38"/>
      <c r="Z107" s="36">
        <v>199</v>
      </c>
      <c r="AA107" s="36" t="s">
        <v>462</v>
      </c>
      <c r="AB107" s="36"/>
      <c r="AC107" s="36"/>
      <c r="AD107" s="36"/>
      <c r="AE107" s="36">
        <v>102564</v>
      </c>
      <c r="AF107" s="36">
        <v>102563</v>
      </c>
      <c r="AG107" s="36"/>
    </row>
    <row r="108" spans="1:33" ht="52.5" customHeight="1" x14ac:dyDescent="0.25">
      <c r="A108" s="36">
        <v>61444</v>
      </c>
      <c r="B108" s="36" t="s">
        <v>7173</v>
      </c>
      <c r="C108" s="36" t="s">
        <v>7174</v>
      </c>
      <c r="D108" s="36"/>
      <c r="E108" s="36" t="s">
        <v>7175</v>
      </c>
      <c r="F108" s="36"/>
      <c r="G108" s="36" t="s">
        <v>440</v>
      </c>
      <c r="H108" s="36"/>
      <c r="I108" s="36" t="s">
        <v>608</v>
      </c>
      <c r="J108" s="36" t="s">
        <v>964</v>
      </c>
      <c r="K108" s="36"/>
      <c r="L108" s="38">
        <v>46318</v>
      </c>
      <c r="M108" s="38"/>
      <c r="N108" s="36">
        <v>138</v>
      </c>
      <c r="O108" s="36">
        <v>0</v>
      </c>
      <c r="P108" s="36">
        <v>0</v>
      </c>
      <c r="Q108" s="36">
        <v>0</v>
      </c>
      <c r="R108" s="36" t="s">
        <v>458</v>
      </c>
      <c r="S108" s="36" t="s">
        <v>558</v>
      </c>
      <c r="T108" s="36"/>
      <c r="U108" s="36" t="s">
        <v>460</v>
      </c>
      <c r="V108" s="38"/>
      <c r="W108" s="38"/>
      <c r="X108" s="38"/>
      <c r="Y108" s="38"/>
      <c r="Z108" s="36" t="s">
        <v>7176</v>
      </c>
      <c r="AA108" s="36" t="s">
        <v>462</v>
      </c>
      <c r="AB108" s="36" t="s">
        <v>478</v>
      </c>
      <c r="AC108" s="36"/>
      <c r="AD108" s="36"/>
      <c r="AE108" s="36">
        <v>78418</v>
      </c>
      <c r="AF108" s="36">
        <v>61444</v>
      </c>
      <c r="AG108" s="36"/>
    </row>
    <row r="109" spans="1:33" ht="52.5" customHeight="1" x14ac:dyDescent="0.25">
      <c r="A109" s="36">
        <v>87799</v>
      </c>
      <c r="B109" s="36" t="s">
        <v>7177</v>
      </c>
      <c r="C109" s="36" t="s">
        <v>7177</v>
      </c>
      <c r="D109" s="36"/>
      <c r="E109" s="36" t="s">
        <v>7178</v>
      </c>
      <c r="F109" s="36"/>
      <c r="G109" s="36" t="s">
        <v>1114</v>
      </c>
      <c r="H109" s="36"/>
      <c r="I109" s="36" t="s">
        <v>195</v>
      </c>
      <c r="J109" s="36" t="s">
        <v>1178</v>
      </c>
      <c r="K109" s="36" t="s">
        <v>7179</v>
      </c>
      <c r="L109" s="38">
        <v>46324</v>
      </c>
      <c r="M109" s="38">
        <v>46234</v>
      </c>
      <c r="N109" s="36">
        <v>345</v>
      </c>
      <c r="O109" s="36">
        <v>0</v>
      </c>
      <c r="P109" s="36">
        <v>0</v>
      </c>
      <c r="Q109" s="36">
        <v>0</v>
      </c>
      <c r="R109" s="36" t="s">
        <v>458</v>
      </c>
      <c r="S109" s="36" t="s">
        <v>1061</v>
      </c>
      <c r="T109" s="36" t="s">
        <v>1061</v>
      </c>
      <c r="U109" s="36" t="s">
        <v>460</v>
      </c>
      <c r="V109" s="38"/>
      <c r="W109" s="38"/>
      <c r="X109" s="38"/>
      <c r="Y109" s="38"/>
      <c r="Z109" s="36" t="s">
        <v>7180</v>
      </c>
      <c r="AA109" s="36" t="s">
        <v>462</v>
      </c>
      <c r="AB109" s="36"/>
      <c r="AC109" s="36"/>
      <c r="AD109" s="36"/>
      <c r="AE109" s="36">
        <v>87800</v>
      </c>
      <c r="AF109" s="36">
        <v>87799</v>
      </c>
      <c r="AG109" s="36"/>
    </row>
    <row r="110" spans="1:33" ht="52.5" customHeight="1" x14ac:dyDescent="0.25">
      <c r="A110" s="36" t="s">
        <v>7181</v>
      </c>
      <c r="B110" s="36" t="s">
        <v>7182</v>
      </c>
      <c r="C110" s="36" t="s">
        <v>7183</v>
      </c>
      <c r="D110" s="36"/>
      <c r="E110" s="36" t="s">
        <v>3415</v>
      </c>
      <c r="F110" s="36" t="s">
        <v>3416</v>
      </c>
      <c r="G110" s="36" t="s">
        <v>440</v>
      </c>
      <c r="H110" s="36"/>
      <c r="I110" s="36" t="s">
        <v>57</v>
      </c>
      <c r="J110" s="36" t="s">
        <v>466</v>
      </c>
      <c r="K110" s="36"/>
      <c r="L110" s="38">
        <v>46325</v>
      </c>
      <c r="M110" s="38"/>
      <c r="N110" s="36">
        <v>138</v>
      </c>
      <c r="O110" s="36">
        <v>0</v>
      </c>
      <c r="P110" s="36">
        <v>0.04</v>
      </c>
      <c r="Q110" s="36">
        <v>0</v>
      </c>
      <c r="R110" s="36" t="s">
        <v>458</v>
      </c>
      <c r="S110" s="36" t="s">
        <v>467</v>
      </c>
      <c r="T110" s="36" t="s">
        <v>467</v>
      </c>
      <c r="U110" s="36" t="s">
        <v>475</v>
      </c>
      <c r="V110" s="38" t="s">
        <v>7184</v>
      </c>
      <c r="W110" s="38">
        <v>45203</v>
      </c>
      <c r="X110" s="38">
        <v>45225</v>
      </c>
      <c r="Y110" s="38"/>
      <c r="Z110" s="36" t="s">
        <v>7185</v>
      </c>
      <c r="AA110" s="36" t="s">
        <v>462</v>
      </c>
      <c r="AB110" s="36" t="s">
        <v>478</v>
      </c>
      <c r="AC110" s="36"/>
      <c r="AD110" s="36"/>
      <c r="AE110" s="36">
        <v>79427</v>
      </c>
      <c r="AF110" s="36">
        <v>78490</v>
      </c>
      <c r="AG110" s="36"/>
    </row>
    <row r="111" spans="1:33" ht="52.5" customHeight="1" x14ac:dyDescent="0.25">
      <c r="A111" s="36">
        <v>71950</v>
      </c>
      <c r="B111" s="36" t="s">
        <v>7186</v>
      </c>
      <c r="C111" s="36" t="s">
        <v>7187</v>
      </c>
      <c r="D111" s="36"/>
      <c r="E111" s="36" t="s">
        <v>7188</v>
      </c>
      <c r="F111" s="36"/>
      <c r="G111" s="36" t="s">
        <v>440</v>
      </c>
      <c r="H111" s="36"/>
      <c r="I111" s="36" t="s">
        <v>473</v>
      </c>
      <c r="J111" s="36" t="s">
        <v>474</v>
      </c>
      <c r="K111" s="36"/>
      <c r="L111" s="38">
        <v>46325</v>
      </c>
      <c r="M111" s="38"/>
      <c r="N111" s="36">
        <v>138</v>
      </c>
      <c r="O111" s="36">
        <v>0</v>
      </c>
      <c r="P111" s="36">
        <v>0</v>
      </c>
      <c r="Q111" s="36">
        <v>0</v>
      </c>
      <c r="R111" s="36" t="s">
        <v>458</v>
      </c>
      <c r="S111" s="36" t="s">
        <v>1466</v>
      </c>
      <c r="T111" s="36" t="s">
        <v>1466</v>
      </c>
      <c r="U111" s="36" t="s">
        <v>460</v>
      </c>
      <c r="V111" s="38"/>
      <c r="W111" s="38"/>
      <c r="X111" s="38"/>
      <c r="Y111" s="38"/>
      <c r="Z111" s="36"/>
      <c r="AA111" s="36" t="s">
        <v>462</v>
      </c>
      <c r="AB111" s="36" t="s">
        <v>478</v>
      </c>
      <c r="AC111" s="36"/>
      <c r="AD111" s="36"/>
      <c r="AE111" s="36">
        <v>78299</v>
      </c>
      <c r="AF111" s="36">
        <v>71950</v>
      </c>
      <c r="AG111" s="36"/>
    </row>
    <row r="112" spans="1:33" ht="52.5" customHeight="1" x14ac:dyDescent="0.25">
      <c r="A112" s="36">
        <v>87431</v>
      </c>
      <c r="B112" s="36" t="s">
        <v>7189</v>
      </c>
      <c r="C112" s="36"/>
      <c r="D112" s="36"/>
      <c r="E112" s="36" t="s">
        <v>7190</v>
      </c>
      <c r="F112" s="36" t="s">
        <v>7191</v>
      </c>
      <c r="G112" s="36" t="s">
        <v>440</v>
      </c>
      <c r="H112" s="36"/>
      <c r="I112" s="36" t="s">
        <v>154</v>
      </c>
      <c r="J112" s="36" t="s">
        <v>674</v>
      </c>
      <c r="K112" s="36"/>
      <c r="L112" s="38">
        <v>46325</v>
      </c>
      <c r="M112" s="38"/>
      <c r="N112" s="36">
        <v>138</v>
      </c>
      <c r="O112" s="36">
        <v>0</v>
      </c>
      <c r="P112" s="36">
        <v>6.8</v>
      </c>
      <c r="Q112" s="36">
        <v>0</v>
      </c>
      <c r="R112" s="36" t="s">
        <v>458</v>
      </c>
      <c r="S112" s="36" t="s">
        <v>4510</v>
      </c>
      <c r="T112" s="36" t="s">
        <v>781</v>
      </c>
      <c r="U112" s="36" t="s">
        <v>460</v>
      </c>
      <c r="V112" s="38"/>
      <c r="W112" s="38"/>
      <c r="X112" s="38"/>
      <c r="Y112" s="38"/>
      <c r="Z112" s="36" t="s">
        <v>7192</v>
      </c>
      <c r="AA112" s="36" t="s">
        <v>462</v>
      </c>
      <c r="AB112" s="36"/>
      <c r="AC112" s="36"/>
      <c r="AD112" s="36"/>
      <c r="AE112" s="36">
        <v>87432</v>
      </c>
      <c r="AF112" s="36">
        <v>87431</v>
      </c>
      <c r="AG112" s="36"/>
    </row>
    <row r="113" spans="1:33" ht="52.5" customHeight="1" x14ac:dyDescent="0.25">
      <c r="A113" s="36">
        <v>67320</v>
      </c>
      <c r="B113" s="36" t="s">
        <v>7193</v>
      </c>
      <c r="C113" s="36" t="s">
        <v>7194</v>
      </c>
      <c r="D113" s="36" t="s">
        <v>509</v>
      </c>
      <c r="E113" s="36" t="s">
        <v>566</v>
      </c>
      <c r="F113" s="36" t="s">
        <v>7150</v>
      </c>
      <c r="G113" s="36" t="s">
        <v>518</v>
      </c>
      <c r="H113" s="36"/>
      <c r="I113" s="36" t="s">
        <v>574</v>
      </c>
      <c r="J113" s="36" t="s">
        <v>1958</v>
      </c>
      <c r="K113" s="36" t="s">
        <v>7195</v>
      </c>
      <c r="L113" s="38">
        <v>46325</v>
      </c>
      <c r="M113" s="38"/>
      <c r="N113" s="36">
        <v>345</v>
      </c>
      <c r="O113" s="36">
        <v>48</v>
      </c>
      <c r="P113" s="36">
        <v>0</v>
      </c>
      <c r="Q113" s="36">
        <v>0</v>
      </c>
      <c r="R113" s="36" t="s">
        <v>458</v>
      </c>
      <c r="S113" s="36" t="s">
        <v>7196</v>
      </c>
      <c r="T113" s="36" t="s">
        <v>1369</v>
      </c>
      <c r="U113" s="36" t="s">
        <v>520</v>
      </c>
      <c r="V113" s="38" t="s">
        <v>570</v>
      </c>
      <c r="W113" s="38">
        <v>44089</v>
      </c>
      <c r="X113" s="38">
        <v>44529</v>
      </c>
      <c r="Y113" s="38">
        <v>44540</v>
      </c>
      <c r="Z113" s="36" t="s">
        <v>7197</v>
      </c>
      <c r="AA113" s="36" t="s">
        <v>462</v>
      </c>
      <c r="AB113" s="36"/>
      <c r="AC113" s="36"/>
      <c r="AD113" s="36"/>
      <c r="AE113" s="36">
        <v>67339</v>
      </c>
      <c r="AF113" s="36">
        <v>67320</v>
      </c>
      <c r="AG113" s="36"/>
    </row>
    <row r="114" spans="1:33" ht="52.5" customHeight="1" x14ac:dyDescent="0.25">
      <c r="A114" s="36">
        <v>99641</v>
      </c>
      <c r="B114" s="36" t="s">
        <v>7198</v>
      </c>
      <c r="C114" s="36" t="s">
        <v>7199</v>
      </c>
      <c r="D114" s="36" t="s">
        <v>584</v>
      </c>
      <c r="E114" s="36" t="s">
        <v>7200</v>
      </c>
      <c r="F114" s="36"/>
      <c r="G114" s="36" t="s">
        <v>440</v>
      </c>
      <c r="H114" s="36"/>
      <c r="I114" s="36" t="s">
        <v>574</v>
      </c>
      <c r="J114" s="36" t="s">
        <v>2989</v>
      </c>
      <c r="K114" s="36" t="s">
        <v>7201</v>
      </c>
      <c r="L114" s="38">
        <v>46325</v>
      </c>
      <c r="M114" s="38"/>
      <c r="N114" s="36">
        <v>345</v>
      </c>
      <c r="O114" s="36">
        <v>0</v>
      </c>
      <c r="P114" s="36">
        <v>0</v>
      </c>
      <c r="Q114" s="36">
        <v>0</v>
      </c>
      <c r="R114" s="36" t="s">
        <v>458</v>
      </c>
      <c r="S114" s="36" t="s">
        <v>1960</v>
      </c>
      <c r="T114" s="36"/>
      <c r="U114" s="36" t="s">
        <v>460</v>
      </c>
      <c r="V114" s="38"/>
      <c r="W114" s="38"/>
      <c r="X114" s="38"/>
      <c r="Y114" s="38"/>
      <c r="Z114" s="36"/>
      <c r="AA114" s="36" t="s">
        <v>462</v>
      </c>
      <c r="AB114" s="36"/>
      <c r="AC114" s="36"/>
      <c r="AD114" s="36"/>
      <c r="AE114" s="36">
        <v>99642</v>
      </c>
      <c r="AF114" s="36">
        <v>99641</v>
      </c>
      <c r="AG114" s="36"/>
    </row>
    <row r="115" spans="1:33" ht="52.5" customHeight="1" x14ac:dyDescent="0.25">
      <c r="A115" s="36">
        <v>45511</v>
      </c>
      <c r="B115" s="36" t="s">
        <v>7202</v>
      </c>
      <c r="C115" s="36" t="s">
        <v>7203</v>
      </c>
      <c r="D115" s="36" t="s">
        <v>525</v>
      </c>
      <c r="E115" s="36" t="s">
        <v>7204</v>
      </c>
      <c r="F115" s="36" t="s">
        <v>7205</v>
      </c>
      <c r="G115" s="36" t="s">
        <v>440</v>
      </c>
      <c r="H115" s="36" t="s">
        <v>7206</v>
      </c>
      <c r="I115" s="36" t="s">
        <v>574</v>
      </c>
      <c r="J115" s="36" t="s">
        <v>1852</v>
      </c>
      <c r="K115" s="36">
        <v>3746</v>
      </c>
      <c r="L115" s="38">
        <v>46326</v>
      </c>
      <c r="M115" s="38"/>
      <c r="N115" s="36">
        <v>138</v>
      </c>
      <c r="O115" s="36">
        <v>0</v>
      </c>
      <c r="P115" s="36">
        <v>2.73</v>
      </c>
      <c r="Q115" s="36">
        <v>0</v>
      </c>
      <c r="R115" s="36" t="s">
        <v>458</v>
      </c>
      <c r="S115" s="36" t="s">
        <v>1334</v>
      </c>
      <c r="T115" s="36" t="s">
        <v>1334</v>
      </c>
      <c r="U115" s="36" t="s">
        <v>460</v>
      </c>
      <c r="V115" s="38"/>
      <c r="W115" s="38"/>
      <c r="X115" s="38"/>
      <c r="Y115" s="38"/>
      <c r="Z115" s="36" t="s">
        <v>7207</v>
      </c>
      <c r="AA115" s="36" t="s">
        <v>462</v>
      </c>
      <c r="AB115" s="36" t="s">
        <v>478</v>
      </c>
      <c r="AC115" s="36"/>
      <c r="AD115" s="36"/>
      <c r="AE115" s="36">
        <v>65531</v>
      </c>
      <c r="AF115" s="36">
        <v>45511</v>
      </c>
      <c r="AG115" s="36" t="s">
        <v>7208</v>
      </c>
    </row>
    <row r="116" spans="1:33" ht="52.5" customHeight="1" x14ac:dyDescent="0.25">
      <c r="A116" s="36">
        <v>57906</v>
      </c>
      <c r="B116" s="36" t="s">
        <v>7209</v>
      </c>
      <c r="C116" s="36" t="s">
        <v>7210</v>
      </c>
      <c r="D116" s="36" t="s">
        <v>584</v>
      </c>
      <c r="E116" s="36" t="s">
        <v>7204</v>
      </c>
      <c r="F116" s="36" t="s">
        <v>3605</v>
      </c>
      <c r="G116" s="36" t="s">
        <v>518</v>
      </c>
      <c r="H116" s="36" t="s">
        <v>7211</v>
      </c>
      <c r="I116" s="36" t="s">
        <v>574</v>
      </c>
      <c r="J116" s="36" t="s">
        <v>1852</v>
      </c>
      <c r="K116" s="36">
        <v>3838</v>
      </c>
      <c r="L116" s="38">
        <v>46326</v>
      </c>
      <c r="M116" s="38"/>
      <c r="N116" s="36">
        <v>138</v>
      </c>
      <c r="O116" s="36">
        <v>0</v>
      </c>
      <c r="P116" s="36">
        <v>2.73</v>
      </c>
      <c r="Q116" s="36">
        <v>0</v>
      </c>
      <c r="R116" s="36" t="s">
        <v>458</v>
      </c>
      <c r="S116" s="36" t="s">
        <v>1334</v>
      </c>
      <c r="T116" s="36" t="s">
        <v>1334</v>
      </c>
      <c r="U116" s="36" t="s">
        <v>460</v>
      </c>
      <c r="V116" s="38"/>
      <c r="W116" s="38"/>
      <c r="X116" s="38"/>
      <c r="Y116" s="38"/>
      <c r="Z116" s="36" t="s">
        <v>7212</v>
      </c>
      <c r="AA116" s="36" t="s">
        <v>462</v>
      </c>
      <c r="AB116" s="36" t="s">
        <v>478</v>
      </c>
      <c r="AC116" s="36"/>
      <c r="AD116" s="36"/>
      <c r="AE116" s="36">
        <v>65579</v>
      </c>
      <c r="AF116" s="36">
        <v>57906</v>
      </c>
      <c r="AG116" s="36"/>
    </row>
    <row r="117" spans="1:33" ht="52.5" customHeight="1" x14ac:dyDescent="0.25">
      <c r="A117" s="36">
        <v>66101</v>
      </c>
      <c r="B117" s="36" t="s">
        <v>7213</v>
      </c>
      <c r="C117" s="36" t="s">
        <v>7214</v>
      </c>
      <c r="D117" s="36" t="s">
        <v>7215</v>
      </c>
      <c r="E117" s="36" t="s">
        <v>1950</v>
      </c>
      <c r="F117" s="36" t="s">
        <v>4129</v>
      </c>
      <c r="G117" s="36" t="s">
        <v>440</v>
      </c>
      <c r="H117" s="36"/>
      <c r="I117" s="36" t="s">
        <v>2012</v>
      </c>
      <c r="J117" s="36" t="s">
        <v>7216</v>
      </c>
      <c r="K117" s="36" t="s">
        <v>7217</v>
      </c>
      <c r="L117" s="38">
        <v>46326</v>
      </c>
      <c r="M117" s="38"/>
      <c r="N117" s="36">
        <v>345</v>
      </c>
      <c r="O117" s="36">
        <v>36</v>
      </c>
      <c r="P117" s="36">
        <v>0</v>
      </c>
      <c r="Q117" s="36">
        <v>1350</v>
      </c>
      <c r="R117" s="36" t="s">
        <v>458</v>
      </c>
      <c r="S117" s="36" t="s">
        <v>1932</v>
      </c>
      <c r="T117" s="36" t="s">
        <v>841</v>
      </c>
      <c r="U117" s="36" t="s">
        <v>520</v>
      </c>
      <c r="V117" s="38" t="s">
        <v>570</v>
      </c>
      <c r="W117" s="38">
        <v>44089</v>
      </c>
      <c r="X117" s="38">
        <v>44529</v>
      </c>
      <c r="Y117" s="38">
        <v>44540</v>
      </c>
      <c r="Z117" s="36" t="s">
        <v>7218</v>
      </c>
      <c r="AA117" s="36" t="s">
        <v>462</v>
      </c>
      <c r="AB117" s="36"/>
      <c r="AC117" s="36"/>
      <c r="AD117" s="36"/>
      <c r="AE117" s="36">
        <v>66102</v>
      </c>
      <c r="AF117" s="36">
        <v>66101</v>
      </c>
      <c r="AG117" s="36"/>
    </row>
    <row r="118" spans="1:33" ht="52.5" customHeight="1" x14ac:dyDescent="0.25">
      <c r="A118" s="36">
        <v>92998</v>
      </c>
      <c r="B118" s="36" t="s">
        <v>7219</v>
      </c>
      <c r="C118" s="36" t="s">
        <v>7220</v>
      </c>
      <c r="D118" s="36" t="s">
        <v>889</v>
      </c>
      <c r="E118" s="36" t="s">
        <v>7221</v>
      </c>
      <c r="F118" s="36"/>
      <c r="G118" s="36" t="s">
        <v>440</v>
      </c>
      <c r="H118" s="36"/>
      <c r="I118" s="36" t="s">
        <v>574</v>
      </c>
      <c r="J118" s="36" t="s">
        <v>2848</v>
      </c>
      <c r="K118" s="36"/>
      <c r="L118" s="38">
        <v>46326</v>
      </c>
      <c r="M118" s="38"/>
      <c r="N118" s="36">
        <v>138</v>
      </c>
      <c r="O118" s="36">
        <v>0</v>
      </c>
      <c r="P118" s="36">
        <v>0</v>
      </c>
      <c r="Q118" s="36">
        <v>0</v>
      </c>
      <c r="R118" s="36" t="s">
        <v>458</v>
      </c>
      <c r="S118" s="36" t="s">
        <v>1714</v>
      </c>
      <c r="T118" s="36"/>
      <c r="U118" s="36" t="s">
        <v>460</v>
      </c>
      <c r="V118" s="38"/>
      <c r="W118" s="38"/>
      <c r="X118" s="38"/>
      <c r="Y118" s="38"/>
      <c r="Z118" s="36">
        <v>8627</v>
      </c>
      <c r="AA118" s="36" t="s">
        <v>462</v>
      </c>
      <c r="AB118" s="36" t="s">
        <v>478</v>
      </c>
      <c r="AC118" s="36"/>
      <c r="AD118" s="36"/>
      <c r="AE118" s="36">
        <v>92999</v>
      </c>
      <c r="AF118" s="36">
        <v>92998</v>
      </c>
      <c r="AG118" s="36"/>
    </row>
    <row r="119" spans="1:33" ht="52.5" customHeight="1" x14ac:dyDescent="0.25">
      <c r="A119" s="36">
        <v>109613</v>
      </c>
      <c r="B119" s="36" t="s">
        <v>7222</v>
      </c>
      <c r="C119" s="36"/>
      <c r="D119" s="36"/>
      <c r="E119" s="36" t="s">
        <v>2277</v>
      </c>
      <c r="F119" s="36" t="s">
        <v>7223</v>
      </c>
      <c r="G119" s="36" t="s">
        <v>440</v>
      </c>
      <c r="H119" s="36"/>
      <c r="I119" s="36" t="s">
        <v>57</v>
      </c>
      <c r="J119" s="36" t="s">
        <v>466</v>
      </c>
      <c r="K119" s="36"/>
      <c r="L119" s="38">
        <v>46326</v>
      </c>
      <c r="M119" s="38"/>
      <c r="N119" s="36">
        <v>345</v>
      </c>
      <c r="O119" s="36">
        <v>0</v>
      </c>
      <c r="P119" s="36">
        <v>0</v>
      </c>
      <c r="Q119" s="36">
        <v>0</v>
      </c>
      <c r="R119" s="36" t="s">
        <v>458</v>
      </c>
      <c r="S119" s="36" t="s">
        <v>601</v>
      </c>
      <c r="T119" s="36"/>
      <c r="U119" s="36" t="s">
        <v>460</v>
      </c>
      <c r="V119" s="38"/>
      <c r="W119" s="38"/>
      <c r="X119" s="38"/>
      <c r="Y119" s="38"/>
      <c r="Z119" s="36"/>
      <c r="AA119" s="36" t="s">
        <v>462</v>
      </c>
      <c r="AB119" s="36" t="s">
        <v>478</v>
      </c>
      <c r="AC119" s="36"/>
      <c r="AD119" s="36"/>
      <c r="AE119" s="36">
        <v>109614</v>
      </c>
      <c r="AF119" s="36">
        <v>109613</v>
      </c>
      <c r="AG119" s="36"/>
    </row>
    <row r="120" spans="1:33" ht="52.5" customHeight="1" x14ac:dyDescent="0.25">
      <c r="A120" s="36">
        <v>90964</v>
      </c>
      <c r="B120" s="36" t="s">
        <v>7224</v>
      </c>
      <c r="C120" s="36"/>
      <c r="D120" s="36"/>
      <c r="E120" s="36" t="s">
        <v>3009</v>
      </c>
      <c r="F120" s="36" t="s">
        <v>7225</v>
      </c>
      <c r="G120" s="36" t="s">
        <v>440</v>
      </c>
      <c r="H120" s="36"/>
      <c r="I120" s="36" t="s">
        <v>679</v>
      </c>
      <c r="J120" s="36" t="s">
        <v>1796</v>
      </c>
      <c r="K120" s="36"/>
      <c r="L120" s="38">
        <v>46326</v>
      </c>
      <c r="M120" s="38"/>
      <c r="N120" s="36">
        <v>345</v>
      </c>
      <c r="O120" s="36">
        <v>0.5</v>
      </c>
      <c r="P120" s="36">
        <v>0</v>
      </c>
      <c r="Q120" s="36">
        <v>706</v>
      </c>
      <c r="R120" s="36" t="s">
        <v>458</v>
      </c>
      <c r="S120" s="36" t="s">
        <v>681</v>
      </c>
      <c r="T120" s="36" t="s">
        <v>681</v>
      </c>
      <c r="U120" s="36" t="s">
        <v>475</v>
      </c>
      <c r="V120" s="38" t="s">
        <v>7226</v>
      </c>
      <c r="W120" s="38">
        <v>45532</v>
      </c>
      <c r="X120" s="38">
        <v>45555</v>
      </c>
      <c r="Y120" s="38"/>
      <c r="Z120" s="36" t="s">
        <v>7227</v>
      </c>
      <c r="AA120" s="36" t="s">
        <v>462</v>
      </c>
      <c r="AB120" s="36"/>
      <c r="AC120" s="36"/>
      <c r="AD120" s="36"/>
      <c r="AE120" s="36">
        <v>90965</v>
      </c>
      <c r="AF120" s="36">
        <v>90964</v>
      </c>
      <c r="AG120" s="36"/>
    </row>
    <row r="121" spans="1:33" ht="52.5" customHeight="1" x14ac:dyDescent="0.25">
      <c r="A121" s="36">
        <v>111495</v>
      </c>
      <c r="B121" s="36" t="s">
        <v>7228</v>
      </c>
      <c r="C121" s="36" t="s">
        <v>7229</v>
      </c>
      <c r="D121" s="36"/>
      <c r="E121" s="36" t="s">
        <v>6397</v>
      </c>
      <c r="F121" s="36"/>
      <c r="G121" s="36" t="s">
        <v>440</v>
      </c>
      <c r="H121" s="36"/>
      <c r="I121" s="36" t="s">
        <v>473</v>
      </c>
      <c r="J121" s="36" t="s">
        <v>5021</v>
      </c>
      <c r="K121" s="36"/>
      <c r="L121" s="38">
        <v>46326</v>
      </c>
      <c r="M121" s="38"/>
      <c r="N121" s="36">
        <v>138</v>
      </c>
      <c r="O121" s="36">
        <v>0</v>
      </c>
      <c r="P121" s="36">
        <v>0</v>
      </c>
      <c r="Q121" s="36">
        <v>0</v>
      </c>
      <c r="R121" s="36" t="s">
        <v>458</v>
      </c>
      <c r="S121" s="36" t="s">
        <v>4912</v>
      </c>
      <c r="T121" s="36"/>
      <c r="U121" s="36" t="s">
        <v>460</v>
      </c>
      <c r="V121" s="38"/>
      <c r="W121" s="38"/>
      <c r="X121" s="38"/>
      <c r="Y121" s="38"/>
      <c r="Z121" s="36"/>
      <c r="AA121" s="36" t="s">
        <v>462</v>
      </c>
      <c r="AB121" s="36"/>
      <c r="AC121" s="36"/>
      <c r="AD121" s="36"/>
      <c r="AE121" s="36">
        <v>111496</v>
      </c>
      <c r="AF121" s="36">
        <v>111495</v>
      </c>
      <c r="AG121" s="36"/>
    </row>
    <row r="122" spans="1:33" ht="52.5" customHeight="1" x14ac:dyDescent="0.25">
      <c r="A122" s="36" t="s">
        <v>7230</v>
      </c>
      <c r="B122" s="36" t="s">
        <v>643</v>
      </c>
      <c r="C122" s="36" t="s">
        <v>7231</v>
      </c>
      <c r="D122" s="36"/>
      <c r="E122" s="36" t="s">
        <v>6863</v>
      </c>
      <c r="F122" s="36" t="s">
        <v>6864</v>
      </c>
      <c r="G122" s="36" t="s">
        <v>440</v>
      </c>
      <c r="H122" s="36"/>
      <c r="I122" s="36" t="s">
        <v>57</v>
      </c>
      <c r="J122" s="36" t="s">
        <v>466</v>
      </c>
      <c r="K122" s="36"/>
      <c r="L122" s="38">
        <v>46326</v>
      </c>
      <c r="M122" s="38"/>
      <c r="N122" s="36">
        <v>138</v>
      </c>
      <c r="O122" s="36">
        <v>0</v>
      </c>
      <c r="P122" s="36">
        <v>0</v>
      </c>
      <c r="Q122" s="36">
        <v>0</v>
      </c>
      <c r="R122" s="36" t="s">
        <v>458</v>
      </c>
      <c r="S122" s="36" t="s">
        <v>467</v>
      </c>
      <c r="T122" s="36" t="s">
        <v>467</v>
      </c>
      <c r="U122" s="36" t="s">
        <v>460</v>
      </c>
      <c r="V122" s="38"/>
      <c r="W122" s="38"/>
      <c r="X122" s="38"/>
      <c r="Y122" s="38"/>
      <c r="Z122" s="36" t="s">
        <v>7232</v>
      </c>
      <c r="AA122" s="36" t="s">
        <v>462</v>
      </c>
      <c r="AB122" s="36" t="s">
        <v>478</v>
      </c>
      <c r="AC122" s="36"/>
      <c r="AD122" s="36"/>
      <c r="AE122" s="36">
        <v>102828</v>
      </c>
      <c r="AF122" s="36">
        <v>90232</v>
      </c>
      <c r="AG122" s="36"/>
    </row>
    <row r="123" spans="1:33" ht="52.5" customHeight="1" x14ac:dyDescent="0.25">
      <c r="A123" s="36" t="s">
        <v>7233</v>
      </c>
      <c r="B123" s="36" t="s">
        <v>1458</v>
      </c>
      <c r="C123" s="36" t="s">
        <v>7234</v>
      </c>
      <c r="D123" s="36"/>
      <c r="E123" s="36" t="s">
        <v>7235</v>
      </c>
      <c r="F123" s="36" t="s">
        <v>721</v>
      </c>
      <c r="G123" s="36" t="s">
        <v>440</v>
      </c>
      <c r="H123" s="36"/>
      <c r="I123" s="36" t="s">
        <v>57</v>
      </c>
      <c r="J123" s="36" t="s">
        <v>466</v>
      </c>
      <c r="K123" s="36"/>
      <c r="L123" s="38">
        <v>46326</v>
      </c>
      <c r="M123" s="38"/>
      <c r="N123" s="36">
        <v>345</v>
      </c>
      <c r="O123" s="36">
        <v>0</v>
      </c>
      <c r="P123" s="36">
        <v>0</v>
      </c>
      <c r="Q123" s="36">
        <v>0</v>
      </c>
      <c r="R123" s="36" t="s">
        <v>458</v>
      </c>
      <c r="S123" s="36" t="s">
        <v>1429</v>
      </c>
      <c r="T123" s="36" t="s">
        <v>1429</v>
      </c>
      <c r="U123" s="36" t="s">
        <v>460</v>
      </c>
      <c r="V123" s="38"/>
      <c r="W123" s="38"/>
      <c r="X123" s="38"/>
      <c r="Y123" s="38"/>
      <c r="Z123" s="36" t="s">
        <v>7236</v>
      </c>
      <c r="AA123" s="36" t="s">
        <v>462</v>
      </c>
      <c r="AB123" s="36" t="s">
        <v>478</v>
      </c>
      <c r="AC123" s="36"/>
      <c r="AD123" s="36"/>
      <c r="AE123" s="36">
        <v>102615</v>
      </c>
      <c r="AF123" s="36">
        <v>99453</v>
      </c>
      <c r="AG123" s="36"/>
    </row>
    <row r="124" spans="1:33" ht="52.5" customHeight="1" x14ac:dyDescent="0.25">
      <c r="A124" s="36">
        <v>90006</v>
      </c>
      <c r="B124" s="36" t="s">
        <v>7237</v>
      </c>
      <c r="C124" s="36" t="s">
        <v>7238</v>
      </c>
      <c r="D124" s="36" t="s">
        <v>584</v>
      </c>
      <c r="E124" s="36" t="s">
        <v>1590</v>
      </c>
      <c r="F124" s="36"/>
      <c r="G124" s="36" t="s">
        <v>440</v>
      </c>
      <c r="H124" s="36"/>
      <c r="I124" s="36" t="s">
        <v>5517</v>
      </c>
      <c r="J124" s="36" t="s">
        <v>7239</v>
      </c>
      <c r="K124" s="36" t="s">
        <v>7240</v>
      </c>
      <c r="L124" s="38">
        <v>46326</v>
      </c>
      <c r="M124" s="38"/>
      <c r="N124" s="36">
        <v>345</v>
      </c>
      <c r="O124" s="36">
        <v>0</v>
      </c>
      <c r="P124" s="36">
        <v>0</v>
      </c>
      <c r="Q124" s="36">
        <v>0</v>
      </c>
      <c r="R124" s="36" t="s">
        <v>458</v>
      </c>
      <c r="S124" s="36" t="s">
        <v>848</v>
      </c>
      <c r="T124" s="36"/>
      <c r="U124" s="36" t="s">
        <v>460</v>
      </c>
      <c r="V124" s="38"/>
      <c r="W124" s="38"/>
      <c r="X124" s="38"/>
      <c r="Y124" s="38"/>
      <c r="Z124" s="36">
        <v>6100</v>
      </c>
      <c r="AA124" s="36" t="s">
        <v>462</v>
      </c>
      <c r="AB124" s="36"/>
      <c r="AC124" s="36"/>
      <c r="AD124" s="36"/>
      <c r="AE124" s="36">
        <v>90007</v>
      </c>
      <c r="AF124" s="36">
        <v>90006</v>
      </c>
      <c r="AG124" s="36"/>
    </row>
    <row r="125" spans="1:33" ht="52.5" customHeight="1" x14ac:dyDescent="0.25">
      <c r="A125" s="36">
        <v>87861</v>
      </c>
      <c r="B125" s="36" t="s">
        <v>7241</v>
      </c>
      <c r="C125" s="36" t="s">
        <v>7242</v>
      </c>
      <c r="D125" s="36"/>
      <c r="E125" s="36" t="s">
        <v>7243</v>
      </c>
      <c r="F125" s="36" t="s">
        <v>7244</v>
      </c>
      <c r="G125" s="36" t="s">
        <v>440</v>
      </c>
      <c r="H125" s="36"/>
      <c r="I125" s="36" t="s">
        <v>195</v>
      </c>
      <c r="J125" s="36" t="s">
        <v>613</v>
      </c>
      <c r="K125" s="36" t="s">
        <v>2412</v>
      </c>
      <c r="L125" s="38">
        <v>46326</v>
      </c>
      <c r="M125" s="38"/>
      <c r="N125" s="36">
        <v>138</v>
      </c>
      <c r="O125" s="36">
        <v>1.2</v>
      </c>
      <c r="P125" s="36">
        <v>0</v>
      </c>
      <c r="Q125" s="36">
        <v>0</v>
      </c>
      <c r="R125" s="36" t="s">
        <v>458</v>
      </c>
      <c r="S125" s="36" t="s">
        <v>1082</v>
      </c>
      <c r="T125" s="36" t="s">
        <v>1082</v>
      </c>
      <c r="U125" s="36" t="s">
        <v>520</v>
      </c>
      <c r="V125" s="38" t="s">
        <v>1653</v>
      </c>
      <c r="W125" s="38">
        <v>45198</v>
      </c>
      <c r="X125" s="38"/>
      <c r="Y125" s="38"/>
      <c r="Z125" s="36" t="s">
        <v>7245</v>
      </c>
      <c r="AA125" s="36" t="s">
        <v>462</v>
      </c>
      <c r="AB125" s="36"/>
      <c r="AC125" s="36"/>
      <c r="AD125" s="36"/>
      <c r="AE125" s="36">
        <v>87862</v>
      </c>
      <c r="AF125" s="36">
        <v>87861</v>
      </c>
      <c r="AG125" s="36"/>
    </row>
    <row r="126" spans="1:33" ht="52.5" customHeight="1" x14ac:dyDescent="0.25">
      <c r="A126" s="36" t="s">
        <v>7246</v>
      </c>
      <c r="B126" s="36" t="s">
        <v>7247</v>
      </c>
      <c r="C126" s="36" t="s">
        <v>7248</v>
      </c>
      <c r="D126" s="36"/>
      <c r="E126" s="36" t="s">
        <v>7249</v>
      </c>
      <c r="F126" s="36" t="s">
        <v>7250</v>
      </c>
      <c r="G126" s="36" t="s">
        <v>440</v>
      </c>
      <c r="H126" s="36"/>
      <c r="I126" s="36" t="s">
        <v>57</v>
      </c>
      <c r="J126" s="36" t="s">
        <v>466</v>
      </c>
      <c r="K126" s="36"/>
      <c r="L126" s="38">
        <v>46326</v>
      </c>
      <c r="M126" s="38"/>
      <c r="N126" s="36">
        <v>138</v>
      </c>
      <c r="O126" s="36">
        <v>0</v>
      </c>
      <c r="P126" s="36">
        <v>0</v>
      </c>
      <c r="Q126" s="36">
        <v>0</v>
      </c>
      <c r="R126" s="36" t="s">
        <v>458</v>
      </c>
      <c r="S126" s="36" t="s">
        <v>467</v>
      </c>
      <c r="T126" s="36" t="s">
        <v>467</v>
      </c>
      <c r="U126" s="36" t="s">
        <v>460</v>
      </c>
      <c r="V126" s="38"/>
      <c r="W126" s="38"/>
      <c r="X126" s="38"/>
      <c r="Y126" s="38"/>
      <c r="Z126" s="36" t="s">
        <v>7251</v>
      </c>
      <c r="AA126" s="36" t="s">
        <v>462</v>
      </c>
      <c r="AB126" s="36" t="s">
        <v>478</v>
      </c>
      <c r="AC126" s="36"/>
      <c r="AD126" s="36"/>
      <c r="AE126" s="36">
        <v>90931</v>
      </c>
      <c r="AF126" s="36">
        <v>73578</v>
      </c>
      <c r="AG126" s="36"/>
    </row>
    <row r="127" spans="1:33" ht="52.5" customHeight="1" x14ac:dyDescent="0.25">
      <c r="A127" s="36">
        <v>90038</v>
      </c>
      <c r="B127" s="36" t="s">
        <v>7252</v>
      </c>
      <c r="C127" s="36" t="s">
        <v>7253</v>
      </c>
      <c r="D127" s="36"/>
      <c r="E127" s="36" t="s">
        <v>7254</v>
      </c>
      <c r="F127" s="36" t="s">
        <v>7255</v>
      </c>
      <c r="G127" s="36" t="s">
        <v>440</v>
      </c>
      <c r="H127" s="36" t="s">
        <v>1851</v>
      </c>
      <c r="I127" s="36" t="s">
        <v>2012</v>
      </c>
      <c r="J127" s="36" t="s">
        <v>1941</v>
      </c>
      <c r="K127" s="36" t="s">
        <v>7256</v>
      </c>
      <c r="L127" s="38">
        <v>46326</v>
      </c>
      <c r="M127" s="38"/>
      <c r="N127" s="36">
        <v>138</v>
      </c>
      <c r="O127" s="36">
        <v>0.15</v>
      </c>
      <c r="P127" s="36">
        <v>0</v>
      </c>
      <c r="Q127" s="36">
        <v>0</v>
      </c>
      <c r="R127" s="36" t="s">
        <v>458</v>
      </c>
      <c r="S127" s="36" t="s">
        <v>576</v>
      </c>
      <c r="T127" s="36" t="s">
        <v>576</v>
      </c>
      <c r="U127" s="36" t="s">
        <v>460</v>
      </c>
      <c r="V127" s="38"/>
      <c r="W127" s="38"/>
      <c r="X127" s="38"/>
      <c r="Y127" s="38"/>
      <c r="Z127" s="36" t="s">
        <v>7257</v>
      </c>
      <c r="AA127" s="36" t="s">
        <v>462</v>
      </c>
      <c r="AB127" s="36" t="s">
        <v>478</v>
      </c>
      <c r="AC127" s="36"/>
      <c r="AD127" s="36"/>
      <c r="AE127" s="36">
        <v>90039</v>
      </c>
      <c r="AF127" s="36">
        <v>90038</v>
      </c>
      <c r="AG127" s="36"/>
    </row>
    <row r="128" spans="1:33" ht="52.5" customHeight="1" x14ac:dyDescent="0.25">
      <c r="A128" s="36">
        <v>81223</v>
      </c>
      <c r="B128" s="36" t="s">
        <v>7258</v>
      </c>
      <c r="C128" s="36" t="s">
        <v>7259</v>
      </c>
      <c r="D128" s="36"/>
      <c r="E128" s="36" t="s">
        <v>7244</v>
      </c>
      <c r="F128" s="36" t="s">
        <v>7258</v>
      </c>
      <c r="G128" s="36" t="s">
        <v>440</v>
      </c>
      <c r="H128" s="36"/>
      <c r="I128" s="36" t="s">
        <v>195</v>
      </c>
      <c r="J128" s="36" t="s">
        <v>613</v>
      </c>
      <c r="K128" s="36" t="s">
        <v>7260</v>
      </c>
      <c r="L128" s="38">
        <v>46326</v>
      </c>
      <c r="M128" s="38"/>
      <c r="N128" s="36">
        <v>138</v>
      </c>
      <c r="O128" s="36">
        <v>0</v>
      </c>
      <c r="P128" s="36">
        <v>0</v>
      </c>
      <c r="Q128" s="36">
        <v>0</v>
      </c>
      <c r="R128" s="36" t="s">
        <v>458</v>
      </c>
      <c r="S128" s="36" t="s">
        <v>1082</v>
      </c>
      <c r="T128" s="36" t="s">
        <v>1082</v>
      </c>
      <c r="U128" s="36" t="s">
        <v>520</v>
      </c>
      <c r="V128" s="38" t="s">
        <v>1083</v>
      </c>
      <c r="W128" s="38">
        <v>45198</v>
      </c>
      <c r="X128" s="38"/>
      <c r="Y128" s="38"/>
      <c r="Z128" s="36" t="s">
        <v>7261</v>
      </c>
      <c r="AA128" s="36" t="s">
        <v>462</v>
      </c>
      <c r="AB128" s="36"/>
      <c r="AC128" s="36"/>
      <c r="AD128" s="36"/>
      <c r="AE128" s="36">
        <v>100162</v>
      </c>
      <c r="AF128" s="36">
        <v>81223</v>
      </c>
      <c r="AG128" s="36"/>
    </row>
    <row r="129" spans="1:33" ht="52.5" customHeight="1" x14ac:dyDescent="0.25">
      <c r="A129" s="36">
        <v>91289</v>
      </c>
      <c r="B129" s="36" t="s">
        <v>7262</v>
      </c>
      <c r="C129" s="36" t="s">
        <v>7263</v>
      </c>
      <c r="D129" s="36"/>
      <c r="E129" s="36"/>
      <c r="F129" s="36"/>
      <c r="G129" s="36" t="s">
        <v>440</v>
      </c>
      <c r="H129" s="36"/>
      <c r="I129" s="36" t="s">
        <v>473</v>
      </c>
      <c r="J129" s="36" t="s">
        <v>474</v>
      </c>
      <c r="K129" s="36" t="s">
        <v>7264</v>
      </c>
      <c r="L129" s="38">
        <v>46326</v>
      </c>
      <c r="M129" s="38"/>
      <c r="N129" s="36">
        <v>138</v>
      </c>
      <c r="O129" s="36">
        <v>0</v>
      </c>
      <c r="P129" s="36">
        <v>0</v>
      </c>
      <c r="Q129" s="36">
        <v>0</v>
      </c>
      <c r="R129" s="36" t="s">
        <v>458</v>
      </c>
      <c r="S129" s="36" t="s">
        <v>978</v>
      </c>
      <c r="T129" s="36"/>
      <c r="U129" s="36" t="s">
        <v>460</v>
      </c>
      <c r="V129" s="38"/>
      <c r="W129" s="38"/>
      <c r="X129" s="38"/>
      <c r="Y129" s="38"/>
      <c r="Z129" s="36" t="s">
        <v>7265</v>
      </c>
      <c r="AA129" s="36" t="s">
        <v>462</v>
      </c>
      <c r="AB129" s="36"/>
      <c r="AC129" s="36"/>
      <c r="AD129" s="36"/>
      <c r="AE129" s="36">
        <v>91959</v>
      </c>
      <c r="AF129" s="36">
        <v>91289</v>
      </c>
      <c r="AG129" s="36"/>
    </row>
    <row r="130" spans="1:33" ht="52.5" customHeight="1" x14ac:dyDescent="0.25">
      <c r="A130" s="36" t="s">
        <v>7266</v>
      </c>
      <c r="B130" s="36" t="s">
        <v>7182</v>
      </c>
      <c r="C130" s="36" t="s">
        <v>7267</v>
      </c>
      <c r="D130" s="36"/>
      <c r="E130" s="36" t="s">
        <v>3415</v>
      </c>
      <c r="F130" s="36" t="s">
        <v>3416</v>
      </c>
      <c r="G130" s="36" t="s">
        <v>440</v>
      </c>
      <c r="H130" s="36"/>
      <c r="I130" s="36" t="s">
        <v>57</v>
      </c>
      <c r="J130" s="36" t="s">
        <v>466</v>
      </c>
      <c r="K130" s="36"/>
      <c r="L130" s="38">
        <v>46326</v>
      </c>
      <c r="M130" s="38"/>
      <c r="N130" s="36">
        <v>138</v>
      </c>
      <c r="O130" s="36">
        <v>0</v>
      </c>
      <c r="P130" s="36">
        <v>3.67</v>
      </c>
      <c r="Q130" s="36">
        <v>0</v>
      </c>
      <c r="R130" s="36" t="s">
        <v>458</v>
      </c>
      <c r="S130" s="36" t="s">
        <v>467</v>
      </c>
      <c r="T130" s="36" t="s">
        <v>467</v>
      </c>
      <c r="U130" s="36" t="s">
        <v>475</v>
      </c>
      <c r="V130" s="38" t="s">
        <v>7184</v>
      </c>
      <c r="W130" s="38">
        <v>45203</v>
      </c>
      <c r="X130" s="38">
        <v>45225</v>
      </c>
      <c r="Y130" s="38"/>
      <c r="Z130" s="36" t="s">
        <v>3417</v>
      </c>
      <c r="AA130" s="36" t="s">
        <v>462</v>
      </c>
      <c r="AB130" s="36" t="s">
        <v>478</v>
      </c>
      <c r="AC130" s="36"/>
      <c r="AD130" s="36"/>
      <c r="AE130" s="36">
        <v>79428</v>
      </c>
      <c r="AF130" s="36">
        <v>78490</v>
      </c>
      <c r="AG130" s="36"/>
    </row>
    <row r="131" spans="1:33" ht="52.5" customHeight="1" x14ac:dyDescent="0.25">
      <c r="A131" s="36" t="s">
        <v>7268</v>
      </c>
      <c r="B131" s="36" t="s">
        <v>7247</v>
      </c>
      <c r="C131" s="36" t="s">
        <v>7269</v>
      </c>
      <c r="D131" s="36"/>
      <c r="E131" s="36" t="s">
        <v>7249</v>
      </c>
      <c r="F131" s="36" t="s">
        <v>2588</v>
      </c>
      <c r="G131" s="36" t="s">
        <v>440</v>
      </c>
      <c r="H131" s="36"/>
      <c r="I131" s="36" t="s">
        <v>57</v>
      </c>
      <c r="J131" s="36" t="s">
        <v>466</v>
      </c>
      <c r="K131" s="36"/>
      <c r="L131" s="38">
        <v>46326.000694444447</v>
      </c>
      <c r="M131" s="38"/>
      <c r="N131" s="36">
        <v>138</v>
      </c>
      <c r="O131" s="36">
        <v>0</v>
      </c>
      <c r="P131" s="36">
        <v>0</v>
      </c>
      <c r="Q131" s="36">
        <v>0</v>
      </c>
      <c r="R131" s="36" t="s">
        <v>458</v>
      </c>
      <c r="S131" s="36" t="s">
        <v>467</v>
      </c>
      <c r="T131" s="36" t="s">
        <v>467</v>
      </c>
      <c r="U131" s="36" t="s">
        <v>460</v>
      </c>
      <c r="V131" s="38"/>
      <c r="W131" s="38"/>
      <c r="X131" s="38"/>
      <c r="Y131" s="38"/>
      <c r="Z131" s="36"/>
      <c r="AA131" s="36" t="s">
        <v>462</v>
      </c>
      <c r="AB131" s="36" t="s">
        <v>478</v>
      </c>
      <c r="AC131" s="36"/>
      <c r="AD131" s="36"/>
      <c r="AE131" s="36">
        <v>90932</v>
      </c>
      <c r="AF131" s="36">
        <v>73578</v>
      </c>
      <c r="AG131" s="36"/>
    </row>
    <row r="132" spans="1:33" ht="52.5" customHeight="1" x14ac:dyDescent="0.25">
      <c r="A132" s="36" t="s">
        <v>7270</v>
      </c>
      <c r="B132" s="36" t="s">
        <v>7247</v>
      </c>
      <c r="C132" s="36" t="s">
        <v>7271</v>
      </c>
      <c r="D132" s="36"/>
      <c r="E132" s="36" t="s">
        <v>7250</v>
      </c>
      <c r="F132" s="36" t="s">
        <v>7272</v>
      </c>
      <c r="G132" s="36" t="s">
        <v>440</v>
      </c>
      <c r="H132" s="36"/>
      <c r="I132" s="36" t="s">
        <v>57</v>
      </c>
      <c r="J132" s="36" t="s">
        <v>466</v>
      </c>
      <c r="K132" s="36"/>
      <c r="L132" s="38">
        <v>46326.002083333333</v>
      </c>
      <c r="M132" s="38"/>
      <c r="N132" s="36">
        <v>138</v>
      </c>
      <c r="O132" s="36">
        <v>0</v>
      </c>
      <c r="P132" s="36">
        <v>0</v>
      </c>
      <c r="Q132" s="36">
        <v>0</v>
      </c>
      <c r="R132" s="36" t="s">
        <v>458</v>
      </c>
      <c r="S132" s="36" t="s">
        <v>467</v>
      </c>
      <c r="T132" s="36" t="s">
        <v>467</v>
      </c>
      <c r="U132" s="36" t="s">
        <v>460</v>
      </c>
      <c r="V132" s="38"/>
      <c r="W132" s="38"/>
      <c r="X132" s="38"/>
      <c r="Y132" s="38"/>
      <c r="Z132" s="36" t="s">
        <v>7273</v>
      </c>
      <c r="AA132" s="36" t="s">
        <v>462</v>
      </c>
      <c r="AB132" s="36" t="s">
        <v>478</v>
      </c>
      <c r="AC132" s="36"/>
      <c r="AD132" s="36"/>
      <c r="AE132" s="36">
        <v>90933</v>
      </c>
      <c r="AF132" s="36">
        <v>73578</v>
      </c>
      <c r="AG132" s="36"/>
    </row>
    <row r="133" spans="1:33" ht="52.5" customHeight="1" x14ac:dyDescent="0.25">
      <c r="A133" s="36" t="s">
        <v>7274</v>
      </c>
      <c r="B133" s="36" t="s">
        <v>7247</v>
      </c>
      <c r="C133" s="36" t="s">
        <v>7275</v>
      </c>
      <c r="D133" s="36"/>
      <c r="E133" s="36" t="s">
        <v>2601</v>
      </c>
      <c r="F133" s="36"/>
      <c r="G133" s="36" t="s">
        <v>440</v>
      </c>
      <c r="H133" s="36"/>
      <c r="I133" s="36" t="s">
        <v>57</v>
      </c>
      <c r="J133" s="36" t="s">
        <v>466</v>
      </c>
      <c r="K133" s="36"/>
      <c r="L133" s="38">
        <v>46326.00277777778</v>
      </c>
      <c r="M133" s="38"/>
      <c r="N133" s="36">
        <v>138</v>
      </c>
      <c r="O133" s="36">
        <v>0</v>
      </c>
      <c r="P133" s="36">
        <v>0</v>
      </c>
      <c r="Q133" s="36">
        <v>0</v>
      </c>
      <c r="R133" s="36" t="s">
        <v>458</v>
      </c>
      <c r="S133" s="36" t="s">
        <v>467</v>
      </c>
      <c r="T133" s="36" t="s">
        <v>467</v>
      </c>
      <c r="U133" s="36" t="s">
        <v>460</v>
      </c>
      <c r="V133" s="38"/>
      <c r="W133" s="38"/>
      <c r="X133" s="38"/>
      <c r="Y133" s="38"/>
      <c r="Z133" s="36" t="s">
        <v>7276</v>
      </c>
      <c r="AA133" s="36" t="s">
        <v>462</v>
      </c>
      <c r="AB133" s="36" t="s">
        <v>478</v>
      </c>
      <c r="AC133" s="36"/>
      <c r="AD133" s="36"/>
      <c r="AE133" s="36">
        <v>90934</v>
      </c>
      <c r="AF133" s="36">
        <v>73578</v>
      </c>
      <c r="AG133" s="36"/>
    </row>
    <row r="134" spans="1:33" ht="52.5" customHeight="1" x14ac:dyDescent="0.25">
      <c r="A134" s="36">
        <v>81594</v>
      </c>
      <c r="B134" s="36" t="s">
        <v>7277</v>
      </c>
      <c r="C134" s="36" t="s">
        <v>7278</v>
      </c>
      <c r="D134" s="36"/>
      <c r="E134" s="36" t="s">
        <v>7279</v>
      </c>
      <c r="F134" s="36"/>
      <c r="G134" s="36" t="s">
        <v>518</v>
      </c>
      <c r="H134" s="36"/>
      <c r="I134" s="36" t="s">
        <v>143</v>
      </c>
      <c r="J134" s="36" t="s">
        <v>567</v>
      </c>
      <c r="K134" s="36"/>
      <c r="L134" s="38">
        <v>46327</v>
      </c>
      <c r="M134" s="38"/>
      <c r="N134" s="36">
        <v>138</v>
      </c>
      <c r="O134" s="36"/>
      <c r="P134" s="36">
        <v>0</v>
      </c>
      <c r="Q134" s="36">
        <v>0</v>
      </c>
      <c r="R134" s="36" t="s">
        <v>458</v>
      </c>
      <c r="S134" s="36" t="s">
        <v>631</v>
      </c>
      <c r="T134" s="36"/>
      <c r="U134" s="36" t="s">
        <v>934</v>
      </c>
      <c r="V134" s="38"/>
      <c r="W134" s="38"/>
      <c r="X134" s="38"/>
      <c r="Y134" s="38"/>
      <c r="Z134" s="36" t="s">
        <v>7280</v>
      </c>
      <c r="AA134" s="36" t="s">
        <v>462</v>
      </c>
      <c r="AB134" s="36" t="s">
        <v>478</v>
      </c>
      <c r="AC134" s="36"/>
      <c r="AD134" s="36"/>
      <c r="AE134" s="36">
        <v>81595</v>
      </c>
      <c r="AF134" s="36">
        <v>81594</v>
      </c>
      <c r="AG134" s="36"/>
    </row>
    <row r="135" spans="1:33" ht="52.5" customHeight="1" x14ac:dyDescent="0.25">
      <c r="A135" s="36">
        <v>81590</v>
      </c>
      <c r="B135" s="36" t="s">
        <v>7281</v>
      </c>
      <c r="C135" s="36" t="s">
        <v>7282</v>
      </c>
      <c r="D135" s="36"/>
      <c r="E135" s="36" t="s">
        <v>1771</v>
      </c>
      <c r="F135" s="36"/>
      <c r="G135" s="36" t="s">
        <v>440</v>
      </c>
      <c r="H135" s="36"/>
      <c r="I135" s="36" t="s">
        <v>143</v>
      </c>
      <c r="J135" s="36" t="s">
        <v>567</v>
      </c>
      <c r="K135" s="36"/>
      <c r="L135" s="38">
        <v>46327</v>
      </c>
      <c r="M135" s="38"/>
      <c r="N135" s="36">
        <v>138</v>
      </c>
      <c r="O135" s="36">
        <v>4.5</v>
      </c>
      <c r="P135" s="36">
        <v>0</v>
      </c>
      <c r="Q135" s="36">
        <v>0</v>
      </c>
      <c r="R135" s="36" t="s">
        <v>458</v>
      </c>
      <c r="S135" s="36" t="s">
        <v>631</v>
      </c>
      <c r="T135" s="36"/>
      <c r="U135" s="36" t="s">
        <v>934</v>
      </c>
      <c r="V135" s="38"/>
      <c r="W135" s="38"/>
      <c r="X135" s="38">
        <v>45323</v>
      </c>
      <c r="Y135" s="38"/>
      <c r="Z135" s="36" t="s">
        <v>7283</v>
      </c>
      <c r="AA135" s="36" t="s">
        <v>462</v>
      </c>
      <c r="AB135" s="36" t="s">
        <v>478</v>
      </c>
      <c r="AC135" s="36"/>
      <c r="AD135" s="36"/>
      <c r="AE135" s="36">
        <v>81591</v>
      </c>
      <c r="AF135" s="36">
        <v>81590</v>
      </c>
      <c r="AG135" s="36"/>
    </row>
    <row r="136" spans="1:33" ht="52.5" customHeight="1" x14ac:dyDescent="0.25">
      <c r="A136" s="36">
        <v>71917</v>
      </c>
      <c r="B136" s="36" t="s">
        <v>7284</v>
      </c>
      <c r="C136" s="36" t="s">
        <v>7285</v>
      </c>
      <c r="D136" s="36"/>
      <c r="E136" s="36">
        <v>5808</v>
      </c>
      <c r="F136" s="36">
        <v>5813</v>
      </c>
      <c r="G136" s="36" t="s">
        <v>518</v>
      </c>
      <c r="H136" s="36">
        <v>71935</v>
      </c>
      <c r="I136" s="36" t="s">
        <v>143</v>
      </c>
      <c r="J136" s="36" t="s">
        <v>567</v>
      </c>
      <c r="K136" s="36"/>
      <c r="L136" s="38">
        <v>46327</v>
      </c>
      <c r="M136" s="38"/>
      <c r="N136" s="36">
        <v>138</v>
      </c>
      <c r="O136" s="36">
        <v>0</v>
      </c>
      <c r="P136" s="36">
        <v>10.51</v>
      </c>
      <c r="Q136" s="36">
        <v>0</v>
      </c>
      <c r="R136" s="36" t="s">
        <v>458</v>
      </c>
      <c r="S136" s="36" t="s">
        <v>631</v>
      </c>
      <c r="T136" s="36" t="s">
        <v>631</v>
      </c>
      <c r="U136" s="36" t="s">
        <v>934</v>
      </c>
      <c r="V136" s="38" t="s">
        <v>1455</v>
      </c>
      <c r="W136" s="38">
        <v>44781</v>
      </c>
      <c r="X136" s="38">
        <v>44901</v>
      </c>
      <c r="Y136" s="38"/>
      <c r="Z136" s="36" t="s">
        <v>7286</v>
      </c>
      <c r="AA136" s="36" t="s">
        <v>462</v>
      </c>
      <c r="AB136" s="36"/>
      <c r="AC136" s="36"/>
      <c r="AD136" s="36"/>
      <c r="AE136" s="36">
        <v>71918</v>
      </c>
      <c r="AF136" s="36">
        <v>71917</v>
      </c>
      <c r="AG136" s="36"/>
    </row>
    <row r="137" spans="1:33" ht="52.5" customHeight="1" x14ac:dyDescent="0.25">
      <c r="A137" s="36">
        <v>91174</v>
      </c>
      <c r="B137" s="36" t="s">
        <v>7287</v>
      </c>
      <c r="C137" s="36" t="s">
        <v>7287</v>
      </c>
      <c r="D137" s="36"/>
      <c r="E137" s="36"/>
      <c r="F137" s="36"/>
      <c r="G137" s="36" t="s">
        <v>440</v>
      </c>
      <c r="H137" s="36"/>
      <c r="I137" s="36" t="s">
        <v>456</v>
      </c>
      <c r="J137" s="36" t="s">
        <v>457</v>
      </c>
      <c r="K137" s="36"/>
      <c r="L137" s="38">
        <v>46327</v>
      </c>
      <c r="M137" s="38"/>
      <c r="N137" s="36">
        <v>138</v>
      </c>
      <c r="O137" s="36">
        <v>0</v>
      </c>
      <c r="P137" s="36">
        <v>0</v>
      </c>
      <c r="Q137" s="36">
        <v>0</v>
      </c>
      <c r="R137" s="36" t="s">
        <v>458</v>
      </c>
      <c r="S137" s="36"/>
      <c r="T137" s="36"/>
      <c r="U137" s="36" t="s">
        <v>460</v>
      </c>
      <c r="V137" s="38"/>
      <c r="W137" s="38"/>
      <c r="X137" s="38"/>
      <c r="Y137" s="38"/>
      <c r="Z137" s="36" t="s">
        <v>7288</v>
      </c>
      <c r="AA137" s="36" t="s">
        <v>462</v>
      </c>
      <c r="AB137" s="36"/>
      <c r="AC137" s="36"/>
      <c r="AD137" s="36"/>
      <c r="AE137" s="36">
        <v>98999</v>
      </c>
      <c r="AF137" s="36">
        <v>91174</v>
      </c>
      <c r="AG137" s="36"/>
    </row>
    <row r="138" spans="1:33" ht="52.5" customHeight="1" x14ac:dyDescent="0.25">
      <c r="A138" s="36">
        <v>91596</v>
      </c>
      <c r="B138" s="36" t="s">
        <v>7289</v>
      </c>
      <c r="C138" s="36" t="s">
        <v>7290</v>
      </c>
      <c r="D138" s="36"/>
      <c r="E138" s="36"/>
      <c r="F138" s="36"/>
      <c r="G138" s="36" t="s">
        <v>440</v>
      </c>
      <c r="H138" s="36"/>
      <c r="I138" s="36" t="s">
        <v>121</v>
      </c>
      <c r="J138" s="36" t="s">
        <v>694</v>
      </c>
      <c r="K138" s="36"/>
      <c r="L138" s="38">
        <v>46327</v>
      </c>
      <c r="M138" s="38"/>
      <c r="N138" s="36">
        <v>138</v>
      </c>
      <c r="O138" s="36">
        <v>0</v>
      </c>
      <c r="P138" s="36">
        <v>0</v>
      </c>
      <c r="Q138" s="36">
        <v>0</v>
      </c>
      <c r="R138" s="36" t="s">
        <v>458</v>
      </c>
      <c r="S138" s="36"/>
      <c r="T138" s="36"/>
      <c r="U138" s="36" t="s">
        <v>460</v>
      </c>
      <c r="V138" s="38"/>
      <c r="W138" s="38"/>
      <c r="X138" s="38"/>
      <c r="Y138" s="38"/>
      <c r="Z138" s="36" t="s">
        <v>7291</v>
      </c>
      <c r="AA138" s="36" t="s">
        <v>462</v>
      </c>
      <c r="AB138" s="36"/>
      <c r="AC138" s="36"/>
      <c r="AD138" s="36"/>
      <c r="AE138" s="36">
        <v>91597</v>
      </c>
      <c r="AF138" s="36">
        <v>91596</v>
      </c>
      <c r="AG138" s="36"/>
    </row>
    <row r="139" spans="1:33" ht="52.5" customHeight="1" x14ac:dyDescent="0.25">
      <c r="A139" s="36">
        <v>91176</v>
      </c>
      <c r="B139" s="36" t="s">
        <v>7292</v>
      </c>
      <c r="C139" s="36" t="s">
        <v>7292</v>
      </c>
      <c r="D139" s="36"/>
      <c r="E139" s="36"/>
      <c r="F139" s="36"/>
      <c r="G139" s="36" t="s">
        <v>440</v>
      </c>
      <c r="H139" s="36"/>
      <c r="I139" s="36" t="s">
        <v>456</v>
      </c>
      <c r="J139" s="36" t="s">
        <v>457</v>
      </c>
      <c r="K139" s="36"/>
      <c r="L139" s="38">
        <v>46327</v>
      </c>
      <c r="M139" s="38"/>
      <c r="N139" s="36">
        <v>138</v>
      </c>
      <c r="O139" s="36">
        <v>0</v>
      </c>
      <c r="P139" s="36">
        <v>0</v>
      </c>
      <c r="Q139" s="36">
        <v>0</v>
      </c>
      <c r="R139" s="36" t="s">
        <v>458</v>
      </c>
      <c r="S139" s="36"/>
      <c r="T139" s="36"/>
      <c r="U139" s="36" t="s">
        <v>460</v>
      </c>
      <c r="V139" s="38"/>
      <c r="W139" s="38"/>
      <c r="X139" s="38"/>
      <c r="Y139" s="38"/>
      <c r="Z139" s="36" t="s">
        <v>7293</v>
      </c>
      <c r="AA139" s="36" t="s">
        <v>462</v>
      </c>
      <c r="AB139" s="36"/>
      <c r="AC139" s="36"/>
      <c r="AD139" s="36"/>
      <c r="AE139" s="36">
        <v>91177</v>
      </c>
      <c r="AF139" s="36">
        <v>91176</v>
      </c>
      <c r="AG139" s="36"/>
    </row>
    <row r="140" spans="1:33" ht="52.5" customHeight="1" x14ac:dyDescent="0.25">
      <c r="A140" s="36" t="s">
        <v>7294</v>
      </c>
      <c r="B140" s="36" t="s">
        <v>7295</v>
      </c>
      <c r="C140" s="36"/>
      <c r="D140" s="36"/>
      <c r="E140" s="36"/>
      <c r="F140" s="36"/>
      <c r="G140" s="36" t="s">
        <v>518</v>
      </c>
      <c r="H140" s="36"/>
      <c r="I140" s="36" t="s">
        <v>154</v>
      </c>
      <c r="J140" s="36" t="s">
        <v>674</v>
      </c>
      <c r="K140" s="36"/>
      <c r="L140" s="38">
        <v>46330</v>
      </c>
      <c r="M140" s="38"/>
      <c r="N140" s="36">
        <v>138</v>
      </c>
      <c r="O140" s="36">
        <v>0</v>
      </c>
      <c r="P140" s="36">
        <v>0</v>
      </c>
      <c r="Q140" s="36">
        <v>0</v>
      </c>
      <c r="R140" s="36" t="s">
        <v>458</v>
      </c>
      <c r="S140" s="36"/>
      <c r="T140" s="36"/>
      <c r="U140" s="36" t="s">
        <v>520</v>
      </c>
      <c r="V140" s="38" t="s">
        <v>7296</v>
      </c>
      <c r="W140" s="38"/>
      <c r="X140" s="38"/>
      <c r="Y140" s="38">
        <v>45349</v>
      </c>
      <c r="Z140" s="36"/>
      <c r="AA140" s="36" t="s">
        <v>462</v>
      </c>
      <c r="AB140" s="36"/>
      <c r="AC140" s="36"/>
      <c r="AD140" s="36"/>
      <c r="AE140" s="36">
        <v>111494</v>
      </c>
      <c r="AF140" s="36">
        <v>82298</v>
      </c>
      <c r="AG140" s="36"/>
    </row>
    <row r="141" spans="1:33" ht="52.5" customHeight="1" x14ac:dyDescent="0.25">
      <c r="A141" s="36">
        <v>70714</v>
      </c>
      <c r="B141" s="36" t="s">
        <v>7297</v>
      </c>
      <c r="C141" s="36" t="s">
        <v>7298</v>
      </c>
      <c r="D141" s="36"/>
      <c r="E141" s="36" t="s">
        <v>7299</v>
      </c>
      <c r="F141" s="36" t="s">
        <v>7300</v>
      </c>
      <c r="G141" s="36" t="s">
        <v>440</v>
      </c>
      <c r="H141" s="36"/>
      <c r="I141" s="36" t="s">
        <v>473</v>
      </c>
      <c r="J141" s="36" t="s">
        <v>1003</v>
      </c>
      <c r="K141" s="36"/>
      <c r="L141" s="38">
        <v>46336</v>
      </c>
      <c r="M141" s="38"/>
      <c r="N141" s="36">
        <v>138</v>
      </c>
      <c r="O141" s="36">
        <v>0</v>
      </c>
      <c r="P141" s="36">
        <v>0</v>
      </c>
      <c r="Q141" s="36">
        <v>0</v>
      </c>
      <c r="R141" s="36" t="s">
        <v>458</v>
      </c>
      <c r="S141" s="36" t="s">
        <v>3167</v>
      </c>
      <c r="T141" s="36"/>
      <c r="U141" s="36" t="s">
        <v>460</v>
      </c>
      <c r="V141" s="38"/>
      <c r="W141" s="38"/>
      <c r="X141" s="38"/>
      <c r="Y141" s="38"/>
      <c r="Z141" s="36" t="s">
        <v>7301</v>
      </c>
      <c r="AA141" s="36" t="s">
        <v>462</v>
      </c>
      <c r="AB141" s="36" t="s">
        <v>478</v>
      </c>
      <c r="AC141" s="36"/>
      <c r="AD141" s="36"/>
      <c r="AE141" s="36">
        <v>70715</v>
      </c>
      <c r="AF141" s="36">
        <v>70714</v>
      </c>
      <c r="AG141" s="36"/>
    </row>
    <row r="142" spans="1:33" ht="52.5" customHeight="1" x14ac:dyDescent="0.25">
      <c r="A142" s="36">
        <v>78175</v>
      </c>
      <c r="B142" s="36"/>
      <c r="C142" s="36"/>
      <c r="D142" s="36"/>
      <c r="E142" s="36" t="s">
        <v>811</v>
      </c>
      <c r="F142" s="36" t="s">
        <v>811</v>
      </c>
      <c r="G142" s="36" t="s">
        <v>440</v>
      </c>
      <c r="H142" s="36"/>
      <c r="I142" s="36" t="s">
        <v>658</v>
      </c>
      <c r="J142" s="36" t="s">
        <v>659</v>
      </c>
      <c r="K142" s="36"/>
      <c r="L142" s="38">
        <v>46338</v>
      </c>
      <c r="M142" s="38"/>
      <c r="N142" s="36">
        <v>138</v>
      </c>
      <c r="O142" s="36">
        <v>0</v>
      </c>
      <c r="P142" s="36">
        <v>0</v>
      </c>
      <c r="Q142" s="36">
        <v>0</v>
      </c>
      <c r="R142" s="36" t="s">
        <v>7302</v>
      </c>
      <c r="S142" s="36" t="s">
        <v>3588</v>
      </c>
      <c r="T142" s="36" t="s">
        <v>3588</v>
      </c>
      <c r="U142" s="36" t="s">
        <v>460</v>
      </c>
      <c r="V142" s="38"/>
      <c r="W142" s="38"/>
      <c r="X142" s="38"/>
      <c r="Y142" s="38"/>
      <c r="Z142" s="36">
        <v>57</v>
      </c>
      <c r="AA142" s="36" t="s">
        <v>462</v>
      </c>
      <c r="AB142" s="36"/>
      <c r="AC142" s="36"/>
      <c r="AD142" s="36"/>
      <c r="AE142" s="36">
        <v>78176</v>
      </c>
      <c r="AF142" s="36">
        <v>78175</v>
      </c>
      <c r="AG142" s="36"/>
    </row>
    <row r="143" spans="1:33" ht="52.5" customHeight="1" x14ac:dyDescent="0.25">
      <c r="A143" s="36">
        <v>87514</v>
      </c>
      <c r="B143" s="36" t="s">
        <v>7303</v>
      </c>
      <c r="C143" s="36" t="s">
        <v>7304</v>
      </c>
      <c r="D143" s="36"/>
      <c r="E143" s="36"/>
      <c r="F143" s="36"/>
      <c r="G143" s="36" t="s">
        <v>440</v>
      </c>
      <c r="H143" s="36"/>
      <c r="I143" s="36" t="s">
        <v>456</v>
      </c>
      <c r="J143" s="36" t="s">
        <v>457</v>
      </c>
      <c r="K143" s="36"/>
      <c r="L143" s="38">
        <v>46341</v>
      </c>
      <c r="M143" s="38"/>
      <c r="N143" s="36">
        <v>138</v>
      </c>
      <c r="O143" s="36">
        <v>0</v>
      </c>
      <c r="P143" s="36">
        <v>0</v>
      </c>
      <c r="Q143" s="36">
        <v>0</v>
      </c>
      <c r="R143" s="36" t="s">
        <v>458</v>
      </c>
      <c r="S143" s="36"/>
      <c r="T143" s="36"/>
      <c r="U143" s="36" t="s">
        <v>460</v>
      </c>
      <c r="V143" s="38"/>
      <c r="W143" s="38"/>
      <c r="X143" s="38"/>
      <c r="Y143" s="38"/>
      <c r="Z143" s="36" t="s">
        <v>7305</v>
      </c>
      <c r="AA143" s="36" t="s">
        <v>462</v>
      </c>
      <c r="AB143" s="36"/>
      <c r="AC143" s="36"/>
      <c r="AD143" s="36"/>
      <c r="AE143" s="36">
        <v>87515</v>
      </c>
      <c r="AF143" s="36">
        <v>87514</v>
      </c>
      <c r="AG143" s="36"/>
    </row>
    <row r="144" spans="1:33" ht="52.5" customHeight="1" x14ac:dyDescent="0.25">
      <c r="A144" s="36" t="s">
        <v>7306</v>
      </c>
      <c r="B144" s="36" t="s">
        <v>6949</v>
      </c>
      <c r="C144" s="36" t="s">
        <v>6949</v>
      </c>
      <c r="D144" s="36"/>
      <c r="E144" s="36" t="s">
        <v>6951</v>
      </c>
      <c r="F144" s="36" t="s">
        <v>6951</v>
      </c>
      <c r="G144" s="36" t="s">
        <v>440</v>
      </c>
      <c r="H144" s="36"/>
      <c r="I144" s="36" t="s">
        <v>195</v>
      </c>
      <c r="J144" s="36" t="s">
        <v>613</v>
      </c>
      <c r="K144" s="36" t="s">
        <v>6953</v>
      </c>
      <c r="L144" s="38">
        <v>46341</v>
      </c>
      <c r="M144" s="38"/>
      <c r="N144" s="36">
        <v>138</v>
      </c>
      <c r="O144" s="36">
        <v>0</v>
      </c>
      <c r="P144" s="36">
        <v>0</v>
      </c>
      <c r="Q144" s="36">
        <v>0</v>
      </c>
      <c r="R144" s="36" t="s">
        <v>458</v>
      </c>
      <c r="S144" s="36" t="s">
        <v>1926</v>
      </c>
      <c r="T144" s="36" t="s">
        <v>1926</v>
      </c>
      <c r="U144" s="36" t="s">
        <v>460</v>
      </c>
      <c r="V144" s="38"/>
      <c r="W144" s="38"/>
      <c r="X144" s="38"/>
      <c r="Y144" s="38"/>
      <c r="Z144" s="36" t="s">
        <v>7307</v>
      </c>
      <c r="AA144" s="36" t="s">
        <v>462</v>
      </c>
      <c r="AB144" s="36"/>
      <c r="AC144" s="36"/>
      <c r="AD144" s="36"/>
      <c r="AE144" s="36">
        <v>99545</v>
      </c>
      <c r="AF144" s="36">
        <v>99544</v>
      </c>
      <c r="AG144" s="36"/>
    </row>
    <row r="145" spans="1:33" ht="52.5" customHeight="1" x14ac:dyDescent="0.25">
      <c r="A145" s="36">
        <v>99608</v>
      </c>
      <c r="B145" s="36" t="s">
        <v>7308</v>
      </c>
      <c r="C145" s="36" t="s">
        <v>7308</v>
      </c>
      <c r="D145" s="36"/>
      <c r="E145" s="36" t="s">
        <v>7309</v>
      </c>
      <c r="F145" s="36" t="s">
        <v>7310</v>
      </c>
      <c r="G145" s="36" t="s">
        <v>440</v>
      </c>
      <c r="H145" s="36"/>
      <c r="I145" s="36" t="s">
        <v>195</v>
      </c>
      <c r="J145" s="36" t="s">
        <v>613</v>
      </c>
      <c r="K145" s="36" t="s">
        <v>7311</v>
      </c>
      <c r="L145" s="38">
        <v>46341</v>
      </c>
      <c r="M145" s="38"/>
      <c r="N145" s="36">
        <v>138</v>
      </c>
      <c r="O145" s="36">
        <v>0</v>
      </c>
      <c r="P145" s="36">
        <v>1.4</v>
      </c>
      <c r="Q145" s="36">
        <v>0</v>
      </c>
      <c r="R145" s="36" t="s">
        <v>458</v>
      </c>
      <c r="S145" s="36" t="s">
        <v>4272</v>
      </c>
      <c r="T145" s="36" t="s">
        <v>4272</v>
      </c>
      <c r="U145" s="36" t="s">
        <v>460</v>
      </c>
      <c r="V145" s="38"/>
      <c r="W145" s="38"/>
      <c r="X145" s="38"/>
      <c r="Y145" s="38"/>
      <c r="Z145" s="36" t="s">
        <v>7312</v>
      </c>
      <c r="AA145" s="36" t="s">
        <v>462</v>
      </c>
      <c r="AB145" s="36"/>
      <c r="AC145" s="36"/>
      <c r="AD145" s="36"/>
      <c r="AE145" s="36">
        <v>99609</v>
      </c>
      <c r="AF145" s="36">
        <v>99608</v>
      </c>
      <c r="AG145" s="36"/>
    </row>
    <row r="146" spans="1:33" ht="52.5" customHeight="1" x14ac:dyDescent="0.25">
      <c r="A146" s="36">
        <v>64858</v>
      </c>
      <c r="B146" s="36" t="s">
        <v>7313</v>
      </c>
      <c r="C146" s="36" t="s">
        <v>7314</v>
      </c>
      <c r="D146" s="36" t="s">
        <v>913</v>
      </c>
      <c r="E146" s="36" t="s">
        <v>5803</v>
      </c>
      <c r="F146" s="36" t="s">
        <v>3951</v>
      </c>
      <c r="G146" s="36" t="s">
        <v>440</v>
      </c>
      <c r="H146" s="36"/>
      <c r="I146" s="36" t="s">
        <v>4036</v>
      </c>
      <c r="J146" s="36" t="s">
        <v>4173</v>
      </c>
      <c r="K146" s="36" t="s">
        <v>7315</v>
      </c>
      <c r="L146" s="38">
        <v>46342</v>
      </c>
      <c r="M146" s="38"/>
      <c r="N146" s="36">
        <v>345</v>
      </c>
      <c r="O146" s="36">
        <v>6.5</v>
      </c>
      <c r="P146" s="36">
        <v>0</v>
      </c>
      <c r="Q146" s="36">
        <v>0</v>
      </c>
      <c r="R146" s="36" t="s">
        <v>458</v>
      </c>
      <c r="S146" s="36" t="s">
        <v>732</v>
      </c>
      <c r="T146" s="36" t="s">
        <v>732</v>
      </c>
      <c r="U146" s="36" t="s">
        <v>520</v>
      </c>
      <c r="V146" s="38" t="s">
        <v>570</v>
      </c>
      <c r="W146" s="38">
        <v>44089</v>
      </c>
      <c r="X146" s="38">
        <v>44529</v>
      </c>
      <c r="Y146" s="38">
        <v>44540</v>
      </c>
      <c r="Z146" s="36" t="s">
        <v>7316</v>
      </c>
      <c r="AA146" s="36" t="s">
        <v>462</v>
      </c>
      <c r="AB146" s="36"/>
      <c r="AC146" s="36"/>
      <c r="AD146" s="36"/>
      <c r="AE146" s="36">
        <v>65264</v>
      </c>
      <c r="AF146" s="36">
        <v>64858</v>
      </c>
      <c r="AG146" s="36"/>
    </row>
    <row r="147" spans="1:33" ht="52.5" customHeight="1" x14ac:dyDescent="0.25">
      <c r="A147" s="36">
        <v>93242</v>
      </c>
      <c r="B147" s="36" t="s">
        <v>7317</v>
      </c>
      <c r="C147" s="36" t="s">
        <v>7318</v>
      </c>
      <c r="D147" s="36"/>
      <c r="E147" s="36"/>
      <c r="F147" s="36"/>
      <c r="G147" s="36" t="s">
        <v>440</v>
      </c>
      <c r="H147" s="36"/>
      <c r="I147" s="36" t="s">
        <v>473</v>
      </c>
      <c r="J147" s="36" t="s">
        <v>1003</v>
      </c>
      <c r="K147" s="36" t="s">
        <v>7319</v>
      </c>
      <c r="L147" s="38">
        <v>46346</v>
      </c>
      <c r="M147" s="38"/>
      <c r="N147" s="36">
        <v>138</v>
      </c>
      <c r="O147" s="36">
        <v>0</v>
      </c>
      <c r="P147" s="36">
        <v>0</v>
      </c>
      <c r="Q147" s="36">
        <v>0</v>
      </c>
      <c r="R147" s="36" t="s">
        <v>458</v>
      </c>
      <c r="S147" s="36" t="s">
        <v>576</v>
      </c>
      <c r="T147" s="36" t="s">
        <v>576</v>
      </c>
      <c r="U147" s="36" t="s">
        <v>460</v>
      </c>
      <c r="V147" s="38"/>
      <c r="W147" s="38"/>
      <c r="X147" s="38"/>
      <c r="Y147" s="38"/>
      <c r="Z147" s="36" t="s">
        <v>7320</v>
      </c>
      <c r="AA147" s="36" t="s">
        <v>462</v>
      </c>
      <c r="AB147" s="36"/>
      <c r="AC147" s="36"/>
      <c r="AD147" s="36"/>
      <c r="AE147" s="36">
        <v>93247</v>
      </c>
      <c r="AF147" s="36">
        <v>93242</v>
      </c>
      <c r="AG147" s="36"/>
    </row>
    <row r="148" spans="1:33" ht="52.5" customHeight="1" x14ac:dyDescent="0.25">
      <c r="A148" s="36">
        <v>93299</v>
      </c>
      <c r="B148" s="36" t="s">
        <v>7321</v>
      </c>
      <c r="C148" s="36" t="s">
        <v>7321</v>
      </c>
      <c r="D148" s="36"/>
      <c r="E148" s="36"/>
      <c r="F148" s="36"/>
      <c r="G148" s="36" t="s">
        <v>440</v>
      </c>
      <c r="H148" s="36"/>
      <c r="I148" s="36" t="s">
        <v>195</v>
      </c>
      <c r="J148" s="36" t="s">
        <v>613</v>
      </c>
      <c r="K148" s="36"/>
      <c r="L148" s="38">
        <v>46353</v>
      </c>
      <c r="M148" s="38">
        <v>46353</v>
      </c>
      <c r="N148" s="36">
        <v>138</v>
      </c>
      <c r="O148" s="36">
        <v>0</v>
      </c>
      <c r="P148" s="36">
        <v>0</v>
      </c>
      <c r="Q148" s="36">
        <v>0</v>
      </c>
      <c r="R148" s="36" t="s">
        <v>1131</v>
      </c>
      <c r="S148" s="36"/>
      <c r="T148" s="36"/>
      <c r="U148" s="36" t="s">
        <v>460</v>
      </c>
      <c r="V148" s="38"/>
      <c r="W148" s="38"/>
      <c r="X148" s="38"/>
      <c r="Y148" s="38"/>
      <c r="Z148" s="36" t="s">
        <v>7322</v>
      </c>
      <c r="AA148" s="36" t="s">
        <v>462</v>
      </c>
      <c r="AB148" s="36"/>
      <c r="AC148" s="36"/>
      <c r="AD148" s="36"/>
      <c r="AE148" s="36">
        <v>93300</v>
      </c>
      <c r="AF148" s="36">
        <v>93299</v>
      </c>
      <c r="AG148" s="36"/>
    </row>
    <row r="149" spans="1:33" ht="52.5" customHeight="1" x14ac:dyDescent="0.25">
      <c r="A149" s="36">
        <v>64042</v>
      </c>
      <c r="B149" s="36" t="s">
        <v>7323</v>
      </c>
      <c r="C149" s="36" t="s">
        <v>7324</v>
      </c>
      <c r="D149" s="36" t="s">
        <v>2894</v>
      </c>
      <c r="E149" s="36" t="s">
        <v>7325</v>
      </c>
      <c r="F149" s="36" t="s">
        <v>7326</v>
      </c>
      <c r="G149" s="36" t="s">
        <v>440</v>
      </c>
      <c r="H149" s="36" t="s">
        <v>7327</v>
      </c>
      <c r="I149" s="36" t="s">
        <v>511</v>
      </c>
      <c r="J149" s="36" t="s">
        <v>6046</v>
      </c>
      <c r="K149" s="36">
        <v>1886</v>
      </c>
      <c r="L149" s="38">
        <v>46356</v>
      </c>
      <c r="M149" s="38"/>
      <c r="N149" s="36">
        <v>69</v>
      </c>
      <c r="O149" s="36">
        <v>0</v>
      </c>
      <c r="P149" s="36"/>
      <c r="Q149" s="36">
        <v>0</v>
      </c>
      <c r="R149" s="36" t="s">
        <v>458</v>
      </c>
      <c r="S149" s="36" t="s">
        <v>1092</v>
      </c>
      <c r="T149" s="36" t="s">
        <v>740</v>
      </c>
      <c r="U149" s="36" t="s">
        <v>475</v>
      </c>
      <c r="V149" s="38" t="s">
        <v>7328</v>
      </c>
      <c r="W149" s="38">
        <v>44547</v>
      </c>
      <c r="X149" s="38">
        <v>44575</v>
      </c>
      <c r="Y149" s="38"/>
      <c r="Z149" s="36" t="s">
        <v>7329</v>
      </c>
      <c r="AA149" s="36" t="s">
        <v>462</v>
      </c>
      <c r="AB149" s="36" t="s">
        <v>478</v>
      </c>
      <c r="AC149" s="36"/>
      <c r="AD149" s="36"/>
      <c r="AE149" s="36">
        <v>64043</v>
      </c>
      <c r="AF149" s="36">
        <v>64042</v>
      </c>
      <c r="AG149" s="36"/>
    </row>
    <row r="150" spans="1:33" ht="52.5" customHeight="1" x14ac:dyDescent="0.25">
      <c r="A150" s="36">
        <v>67324</v>
      </c>
      <c r="B150" s="36" t="s">
        <v>7330</v>
      </c>
      <c r="C150" s="36" t="s">
        <v>7331</v>
      </c>
      <c r="D150" s="36" t="s">
        <v>509</v>
      </c>
      <c r="E150" s="36" t="s">
        <v>566</v>
      </c>
      <c r="F150" s="36" t="s">
        <v>1950</v>
      </c>
      <c r="G150" s="36" t="s">
        <v>518</v>
      </c>
      <c r="H150" s="36"/>
      <c r="I150" s="36" t="s">
        <v>2012</v>
      </c>
      <c r="J150" s="36" t="s">
        <v>7332</v>
      </c>
      <c r="K150" s="36" t="s">
        <v>7333</v>
      </c>
      <c r="L150" s="38">
        <v>46356</v>
      </c>
      <c r="M150" s="38"/>
      <c r="N150" s="36">
        <v>345</v>
      </c>
      <c r="O150" s="36">
        <v>54.2</v>
      </c>
      <c r="P150" s="36">
        <v>0</v>
      </c>
      <c r="Q150" s="36">
        <v>0</v>
      </c>
      <c r="R150" s="36" t="s">
        <v>458</v>
      </c>
      <c r="S150" s="36" t="s">
        <v>7196</v>
      </c>
      <c r="T150" s="36" t="s">
        <v>1932</v>
      </c>
      <c r="U150" s="36" t="s">
        <v>520</v>
      </c>
      <c r="V150" s="38" t="s">
        <v>570</v>
      </c>
      <c r="W150" s="38">
        <v>44089</v>
      </c>
      <c r="X150" s="38">
        <v>44529</v>
      </c>
      <c r="Y150" s="38">
        <v>44540</v>
      </c>
      <c r="Z150" s="36" t="s">
        <v>7334</v>
      </c>
      <c r="AA150" s="36" t="s">
        <v>462</v>
      </c>
      <c r="AB150" s="36"/>
      <c r="AC150" s="36"/>
      <c r="AD150" s="36"/>
      <c r="AE150" s="36">
        <v>67325</v>
      </c>
      <c r="AF150" s="36">
        <v>67324</v>
      </c>
      <c r="AG150" s="36"/>
    </row>
    <row r="151" spans="1:33" ht="52.5" customHeight="1" x14ac:dyDescent="0.25">
      <c r="A151" s="36">
        <v>69489</v>
      </c>
      <c r="B151" s="36" t="s">
        <v>7335</v>
      </c>
      <c r="C151" s="36" t="s">
        <v>7336</v>
      </c>
      <c r="D151" s="36" t="s">
        <v>913</v>
      </c>
      <c r="E151" s="36" t="s">
        <v>7337</v>
      </c>
      <c r="F151" s="36"/>
      <c r="G151" s="36" t="s">
        <v>518</v>
      </c>
      <c r="H151" s="36"/>
      <c r="I151" s="36" t="s">
        <v>574</v>
      </c>
      <c r="J151" s="36" t="s">
        <v>7338</v>
      </c>
      <c r="K151" s="36"/>
      <c r="L151" s="38">
        <v>46356</v>
      </c>
      <c r="M151" s="38"/>
      <c r="N151" s="36">
        <v>138</v>
      </c>
      <c r="O151" s="36">
        <v>0</v>
      </c>
      <c r="P151" s="36">
        <v>0</v>
      </c>
      <c r="Q151" s="36">
        <v>50</v>
      </c>
      <c r="R151" s="36" t="s">
        <v>458</v>
      </c>
      <c r="S151" s="36" t="s">
        <v>893</v>
      </c>
      <c r="T151" s="36"/>
      <c r="U151" s="36" t="s">
        <v>460</v>
      </c>
      <c r="V151" s="38"/>
      <c r="W151" s="38"/>
      <c r="X151" s="38"/>
      <c r="Y151" s="38"/>
      <c r="Z151" s="36" t="s">
        <v>7339</v>
      </c>
      <c r="AA151" s="36" t="s">
        <v>462</v>
      </c>
      <c r="AB151" s="36"/>
      <c r="AC151" s="36"/>
      <c r="AD151" s="36"/>
      <c r="AE151" s="36">
        <v>69490</v>
      </c>
      <c r="AF151" s="36">
        <v>69489</v>
      </c>
      <c r="AG151" s="36"/>
    </row>
    <row r="152" spans="1:33" ht="52.5" customHeight="1" x14ac:dyDescent="0.25">
      <c r="A152" s="36">
        <v>80464</v>
      </c>
      <c r="B152" s="36" t="s">
        <v>7340</v>
      </c>
      <c r="C152" s="36" t="s">
        <v>7341</v>
      </c>
      <c r="D152" s="36" t="s">
        <v>584</v>
      </c>
      <c r="E152" s="36" t="s">
        <v>576</v>
      </c>
      <c r="F152" s="36" t="s">
        <v>576</v>
      </c>
      <c r="G152" s="36" t="s">
        <v>440</v>
      </c>
      <c r="H152" s="36"/>
      <c r="I152" s="36" t="s">
        <v>574</v>
      </c>
      <c r="J152" s="36" t="s">
        <v>1941</v>
      </c>
      <c r="K152" s="36" t="s">
        <v>7342</v>
      </c>
      <c r="L152" s="38">
        <v>46356</v>
      </c>
      <c r="M152" s="38"/>
      <c r="N152" s="36">
        <v>138</v>
      </c>
      <c r="O152" s="36">
        <v>0</v>
      </c>
      <c r="P152" s="36">
        <v>0</v>
      </c>
      <c r="Q152" s="36">
        <v>0</v>
      </c>
      <c r="R152" s="36" t="s">
        <v>458</v>
      </c>
      <c r="S152" s="36" t="s">
        <v>576</v>
      </c>
      <c r="T152" s="36" t="s">
        <v>576</v>
      </c>
      <c r="U152" s="36" t="s">
        <v>460</v>
      </c>
      <c r="V152" s="38"/>
      <c r="W152" s="38"/>
      <c r="X152" s="38"/>
      <c r="Y152" s="38"/>
      <c r="Z152" s="36" t="s">
        <v>7343</v>
      </c>
      <c r="AA152" s="36" t="s">
        <v>462</v>
      </c>
      <c r="AB152" s="36"/>
      <c r="AC152" s="36"/>
      <c r="AD152" s="36"/>
      <c r="AE152" s="36">
        <v>80465</v>
      </c>
      <c r="AF152" s="36">
        <v>80464</v>
      </c>
      <c r="AG152" s="36"/>
    </row>
    <row r="153" spans="1:33" ht="52.5" customHeight="1" x14ac:dyDescent="0.25">
      <c r="A153" s="36">
        <v>80484</v>
      </c>
      <c r="B153" s="36" t="s">
        <v>7344</v>
      </c>
      <c r="C153" s="36" t="s">
        <v>7345</v>
      </c>
      <c r="D153" s="36" t="s">
        <v>913</v>
      </c>
      <c r="E153" s="36" t="s">
        <v>7346</v>
      </c>
      <c r="F153" s="36"/>
      <c r="G153" s="36" t="s">
        <v>440</v>
      </c>
      <c r="H153" s="36"/>
      <c r="I153" s="36" t="s">
        <v>574</v>
      </c>
      <c r="J153" s="36" t="s">
        <v>1454</v>
      </c>
      <c r="K153" s="36"/>
      <c r="L153" s="38">
        <v>46356</v>
      </c>
      <c r="M153" s="38"/>
      <c r="N153" s="36">
        <v>138</v>
      </c>
      <c r="O153" s="36">
        <v>0</v>
      </c>
      <c r="P153" s="36">
        <v>0</v>
      </c>
      <c r="Q153" s="36">
        <v>0</v>
      </c>
      <c r="R153" s="36" t="s">
        <v>458</v>
      </c>
      <c r="S153" s="36" t="s">
        <v>841</v>
      </c>
      <c r="T153" s="36"/>
      <c r="U153" s="36" t="s">
        <v>460</v>
      </c>
      <c r="V153" s="38"/>
      <c r="W153" s="38"/>
      <c r="X153" s="38"/>
      <c r="Y153" s="38"/>
      <c r="Z153" s="36">
        <v>8029</v>
      </c>
      <c r="AA153" s="36" t="s">
        <v>462</v>
      </c>
      <c r="AB153" s="36"/>
      <c r="AC153" s="36"/>
      <c r="AD153" s="36"/>
      <c r="AE153" s="36">
        <v>80485</v>
      </c>
      <c r="AF153" s="36">
        <v>80484</v>
      </c>
      <c r="AG153" s="36"/>
    </row>
    <row r="154" spans="1:33" ht="52.5" customHeight="1" x14ac:dyDescent="0.25">
      <c r="A154" s="36">
        <v>80630</v>
      </c>
      <c r="B154" s="36" t="s">
        <v>7347</v>
      </c>
      <c r="C154" s="36" t="s">
        <v>7348</v>
      </c>
      <c r="D154" s="36" t="s">
        <v>5335</v>
      </c>
      <c r="E154" s="36" t="s">
        <v>3995</v>
      </c>
      <c r="F154" s="36" t="s">
        <v>4451</v>
      </c>
      <c r="G154" s="36" t="s">
        <v>518</v>
      </c>
      <c r="H154" s="36" t="s">
        <v>7349</v>
      </c>
      <c r="I154" s="36" t="s">
        <v>574</v>
      </c>
      <c r="J154" s="36" t="s">
        <v>2889</v>
      </c>
      <c r="K154" s="36"/>
      <c r="L154" s="38">
        <v>46356</v>
      </c>
      <c r="M154" s="38"/>
      <c r="N154" s="36">
        <v>345</v>
      </c>
      <c r="O154" s="36">
        <v>0</v>
      </c>
      <c r="P154" s="36">
        <v>0</v>
      </c>
      <c r="Q154" s="36">
        <v>0</v>
      </c>
      <c r="R154" s="36" t="s">
        <v>458</v>
      </c>
      <c r="S154" s="36" t="s">
        <v>885</v>
      </c>
      <c r="T154" s="36" t="s">
        <v>2088</v>
      </c>
      <c r="U154" s="36" t="s">
        <v>460</v>
      </c>
      <c r="V154" s="38"/>
      <c r="W154" s="38"/>
      <c r="X154" s="38"/>
      <c r="Y154" s="38"/>
      <c r="Z154" s="36" t="s">
        <v>7350</v>
      </c>
      <c r="AA154" s="36" t="s">
        <v>462</v>
      </c>
      <c r="AB154" s="36"/>
      <c r="AC154" s="36"/>
      <c r="AD154" s="36"/>
      <c r="AE154" s="36">
        <v>80631</v>
      </c>
      <c r="AF154" s="36">
        <v>80630</v>
      </c>
      <c r="AG154" s="36"/>
    </row>
    <row r="155" spans="1:33" ht="52.5" customHeight="1" x14ac:dyDescent="0.25">
      <c r="A155" s="36">
        <v>81576</v>
      </c>
      <c r="B155" s="36" t="s">
        <v>7351</v>
      </c>
      <c r="C155" s="36" t="s">
        <v>7352</v>
      </c>
      <c r="D155" s="36" t="s">
        <v>584</v>
      </c>
      <c r="E155" s="36" t="s">
        <v>7353</v>
      </c>
      <c r="F155" s="36"/>
      <c r="G155" s="36" t="s">
        <v>440</v>
      </c>
      <c r="H155" s="36" t="s">
        <v>7354</v>
      </c>
      <c r="I155" s="36" t="s">
        <v>845</v>
      </c>
      <c r="J155" s="36" t="s">
        <v>5430</v>
      </c>
      <c r="K155" s="36"/>
      <c r="L155" s="38">
        <v>46356</v>
      </c>
      <c r="M155" s="38"/>
      <c r="N155" s="36">
        <v>345</v>
      </c>
      <c r="O155" s="36">
        <v>0.5</v>
      </c>
      <c r="P155" s="36">
        <v>0</v>
      </c>
      <c r="Q155" s="36">
        <v>0</v>
      </c>
      <c r="R155" s="36" t="s">
        <v>458</v>
      </c>
      <c r="S155" s="36" t="s">
        <v>2898</v>
      </c>
      <c r="T155" s="36"/>
      <c r="U155" s="36" t="s">
        <v>460</v>
      </c>
      <c r="V155" s="38"/>
      <c r="W155" s="38"/>
      <c r="X155" s="38"/>
      <c r="Y155" s="38"/>
      <c r="Z155" s="36">
        <v>60501</v>
      </c>
      <c r="AA155" s="36" t="s">
        <v>462</v>
      </c>
      <c r="AB155" s="36"/>
      <c r="AC155" s="36"/>
      <c r="AD155" s="36"/>
      <c r="AE155" s="36">
        <v>81577</v>
      </c>
      <c r="AF155" s="36">
        <v>81576</v>
      </c>
      <c r="AG155" s="36"/>
    </row>
    <row r="156" spans="1:33" ht="52.5" customHeight="1" x14ac:dyDescent="0.25">
      <c r="A156" s="36">
        <v>86882</v>
      </c>
      <c r="B156" s="36" t="s">
        <v>7355</v>
      </c>
      <c r="C156" s="36" t="s">
        <v>7356</v>
      </c>
      <c r="D156" s="36" t="s">
        <v>889</v>
      </c>
      <c r="E156" s="36" t="s">
        <v>7254</v>
      </c>
      <c r="F156" s="36" t="s">
        <v>5337</v>
      </c>
      <c r="G156" s="36" t="s">
        <v>440</v>
      </c>
      <c r="H156" s="36"/>
      <c r="I156" s="36" t="s">
        <v>2012</v>
      </c>
      <c r="J156" s="36" t="s">
        <v>1941</v>
      </c>
      <c r="K156" s="36" t="s">
        <v>7357</v>
      </c>
      <c r="L156" s="38">
        <v>46356</v>
      </c>
      <c r="M156" s="38"/>
      <c r="N156" s="36">
        <v>138</v>
      </c>
      <c r="O156" s="36">
        <v>0</v>
      </c>
      <c r="P156" s="36">
        <v>0.32</v>
      </c>
      <c r="Q156" s="36">
        <v>0</v>
      </c>
      <c r="R156" s="36" t="s">
        <v>458</v>
      </c>
      <c r="S156" s="36" t="s">
        <v>576</v>
      </c>
      <c r="T156" s="36" t="s">
        <v>576</v>
      </c>
      <c r="U156" s="36" t="s">
        <v>460</v>
      </c>
      <c r="V156" s="38"/>
      <c r="W156" s="38"/>
      <c r="X156" s="38"/>
      <c r="Y156" s="38"/>
      <c r="Z156" s="36" t="s">
        <v>7358</v>
      </c>
      <c r="AA156" s="36" t="s">
        <v>462</v>
      </c>
      <c r="AB156" s="36" t="s">
        <v>462</v>
      </c>
      <c r="AC156" s="36"/>
      <c r="AD156" s="36"/>
      <c r="AE156" s="36">
        <v>86883</v>
      </c>
      <c r="AF156" s="36">
        <v>86882</v>
      </c>
      <c r="AG156" s="36"/>
    </row>
    <row r="157" spans="1:33" ht="52.5" customHeight="1" x14ac:dyDescent="0.25">
      <c r="A157" s="36">
        <v>69253</v>
      </c>
      <c r="B157" s="36" t="s">
        <v>7359</v>
      </c>
      <c r="C157" s="36" t="s">
        <v>7360</v>
      </c>
      <c r="D157" s="36"/>
      <c r="E157" s="36" t="s">
        <v>4171</v>
      </c>
      <c r="F157" s="36" t="s">
        <v>7361</v>
      </c>
      <c r="G157" s="36" t="s">
        <v>440</v>
      </c>
      <c r="H157" s="36"/>
      <c r="I157" s="36" t="s">
        <v>574</v>
      </c>
      <c r="J157" s="36" t="s">
        <v>4173</v>
      </c>
      <c r="K157" s="36"/>
      <c r="L157" s="38">
        <v>46356</v>
      </c>
      <c r="M157" s="38"/>
      <c r="N157" s="36">
        <v>138</v>
      </c>
      <c r="O157" s="36">
        <v>0</v>
      </c>
      <c r="P157" s="36">
        <v>17.97</v>
      </c>
      <c r="Q157" s="36">
        <v>0</v>
      </c>
      <c r="R157" s="36" t="s">
        <v>458</v>
      </c>
      <c r="S157" s="36" t="s">
        <v>2022</v>
      </c>
      <c r="T157" s="36" t="s">
        <v>2022</v>
      </c>
      <c r="U157" s="36" t="s">
        <v>520</v>
      </c>
      <c r="V157" s="38" t="s">
        <v>4159</v>
      </c>
      <c r="W157" s="38">
        <v>44228</v>
      </c>
      <c r="X157" s="38">
        <v>44455</v>
      </c>
      <c r="Y157" s="38">
        <v>44491</v>
      </c>
      <c r="Z157" s="36" t="s">
        <v>7362</v>
      </c>
      <c r="AA157" s="36" t="s">
        <v>462</v>
      </c>
      <c r="AB157" s="36"/>
      <c r="AC157" s="36"/>
      <c r="AD157" s="36"/>
      <c r="AE157" s="36">
        <v>87986</v>
      </c>
      <c r="AF157" s="36">
        <v>69253</v>
      </c>
      <c r="AG157" s="36"/>
    </row>
    <row r="158" spans="1:33" ht="52.5" customHeight="1" x14ac:dyDescent="0.25">
      <c r="A158" s="36">
        <v>91630</v>
      </c>
      <c r="B158" s="36" t="s">
        <v>7363</v>
      </c>
      <c r="C158" s="36" t="s">
        <v>7364</v>
      </c>
      <c r="D158" s="36" t="s">
        <v>584</v>
      </c>
      <c r="E158" s="36" t="s">
        <v>7365</v>
      </c>
      <c r="F158" s="36"/>
      <c r="G158" s="36" t="s">
        <v>440</v>
      </c>
      <c r="H158" s="36"/>
      <c r="I158" s="36" t="s">
        <v>586</v>
      </c>
      <c r="J158" s="36" t="s">
        <v>7366</v>
      </c>
      <c r="K158" s="36" t="s">
        <v>7367</v>
      </c>
      <c r="L158" s="38">
        <v>46356</v>
      </c>
      <c r="M158" s="38"/>
      <c r="N158" s="36">
        <v>345</v>
      </c>
      <c r="O158" s="36">
        <v>0</v>
      </c>
      <c r="P158" s="36">
        <v>0</v>
      </c>
      <c r="Q158" s="36">
        <v>0</v>
      </c>
      <c r="R158" s="36" t="s">
        <v>458</v>
      </c>
      <c r="S158" s="36" t="s">
        <v>848</v>
      </c>
      <c r="T158" s="36"/>
      <c r="U158" s="36" t="s">
        <v>460</v>
      </c>
      <c r="V158" s="38"/>
      <c r="W158" s="38"/>
      <c r="X158" s="38"/>
      <c r="Y158" s="38"/>
      <c r="Z158" s="36"/>
      <c r="AA158" s="36" t="s">
        <v>462</v>
      </c>
      <c r="AB158" s="36" t="s">
        <v>478</v>
      </c>
      <c r="AC158" s="36"/>
      <c r="AD158" s="36"/>
      <c r="AE158" s="36">
        <v>91631</v>
      </c>
      <c r="AF158" s="36">
        <v>91630</v>
      </c>
      <c r="AG158" s="36"/>
    </row>
    <row r="159" spans="1:33" ht="52.5" customHeight="1" x14ac:dyDescent="0.25">
      <c r="A159" s="36">
        <v>61396</v>
      </c>
      <c r="B159" s="36" t="s">
        <v>7368</v>
      </c>
      <c r="C159" s="36" t="s">
        <v>7369</v>
      </c>
      <c r="D159" s="36" t="s">
        <v>889</v>
      </c>
      <c r="E159" s="36" t="s">
        <v>3930</v>
      </c>
      <c r="F159" s="36" t="s">
        <v>3975</v>
      </c>
      <c r="G159" s="36" t="s">
        <v>440</v>
      </c>
      <c r="H159" s="36"/>
      <c r="I159" s="36" t="s">
        <v>574</v>
      </c>
      <c r="J159" s="36" t="s">
        <v>7370</v>
      </c>
      <c r="K159" s="36" t="s">
        <v>7371</v>
      </c>
      <c r="L159" s="38">
        <v>46356</v>
      </c>
      <c r="M159" s="38"/>
      <c r="N159" s="36">
        <v>138</v>
      </c>
      <c r="O159" s="36">
        <v>0</v>
      </c>
      <c r="P159" s="36">
        <v>29</v>
      </c>
      <c r="Q159" s="36">
        <v>0</v>
      </c>
      <c r="R159" s="36" t="s">
        <v>458</v>
      </c>
      <c r="S159" s="36" t="s">
        <v>3932</v>
      </c>
      <c r="T159" s="36" t="s">
        <v>3932</v>
      </c>
      <c r="U159" s="36" t="s">
        <v>475</v>
      </c>
      <c r="V159" s="38" t="s">
        <v>7372</v>
      </c>
      <c r="W159" s="38">
        <v>44137</v>
      </c>
      <c r="X159" s="38">
        <v>44215</v>
      </c>
      <c r="Y159" s="38"/>
      <c r="Z159" s="36" t="s">
        <v>7373</v>
      </c>
      <c r="AA159" s="36" t="s">
        <v>462</v>
      </c>
      <c r="AB159" s="36"/>
      <c r="AC159" s="36"/>
      <c r="AD159" s="36"/>
      <c r="AE159" s="36">
        <v>65593</v>
      </c>
      <c r="AF159" s="36">
        <v>61396</v>
      </c>
      <c r="AG159" s="36"/>
    </row>
    <row r="160" spans="1:33" ht="52.5" customHeight="1" x14ac:dyDescent="0.25">
      <c r="A160" s="36">
        <v>67322</v>
      </c>
      <c r="B160" s="36" t="s">
        <v>7374</v>
      </c>
      <c r="C160" s="36" t="s">
        <v>7375</v>
      </c>
      <c r="D160" s="36" t="s">
        <v>509</v>
      </c>
      <c r="E160" s="36" t="s">
        <v>7376</v>
      </c>
      <c r="F160" s="36" t="s">
        <v>566</v>
      </c>
      <c r="G160" s="36" t="s">
        <v>518</v>
      </c>
      <c r="H160" s="36"/>
      <c r="I160" s="36" t="s">
        <v>2012</v>
      </c>
      <c r="J160" s="36" t="s">
        <v>7332</v>
      </c>
      <c r="K160" s="36" t="s">
        <v>7377</v>
      </c>
      <c r="L160" s="38">
        <v>46356</v>
      </c>
      <c r="M160" s="38"/>
      <c r="N160" s="36">
        <v>345</v>
      </c>
      <c r="O160" s="36">
        <v>69</v>
      </c>
      <c r="P160" s="36">
        <v>0</v>
      </c>
      <c r="Q160" s="36">
        <v>0</v>
      </c>
      <c r="R160" s="36" t="s">
        <v>458</v>
      </c>
      <c r="S160" s="36" t="s">
        <v>1334</v>
      </c>
      <c r="T160" s="36" t="s">
        <v>7196</v>
      </c>
      <c r="U160" s="36" t="s">
        <v>520</v>
      </c>
      <c r="V160" s="38" t="s">
        <v>570</v>
      </c>
      <c r="W160" s="38">
        <v>44089</v>
      </c>
      <c r="X160" s="38">
        <v>44529</v>
      </c>
      <c r="Y160" s="38">
        <v>44540</v>
      </c>
      <c r="Z160" s="36" t="s">
        <v>7378</v>
      </c>
      <c r="AA160" s="36" t="s">
        <v>462</v>
      </c>
      <c r="AB160" s="36"/>
      <c r="AC160" s="36"/>
      <c r="AD160" s="36"/>
      <c r="AE160" s="36">
        <v>67323</v>
      </c>
      <c r="AF160" s="36">
        <v>67322</v>
      </c>
      <c r="AG160" s="36"/>
    </row>
    <row r="161" spans="1:33" ht="52.5" customHeight="1" x14ac:dyDescent="0.25">
      <c r="A161" s="36">
        <v>109643</v>
      </c>
      <c r="B161" s="36" t="s">
        <v>7379</v>
      </c>
      <c r="C161" s="36"/>
      <c r="D161" s="36"/>
      <c r="E161" s="36" t="s">
        <v>1427</v>
      </c>
      <c r="F161" s="36" t="s">
        <v>7380</v>
      </c>
      <c r="G161" s="36" t="s">
        <v>440</v>
      </c>
      <c r="H161" s="36"/>
      <c r="I161" s="36" t="s">
        <v>57</v>
      </c>
      <c r="J161" s="36" t="s">
        <v>466</v>
      </c>
      <c r="K161" s="36"/>
      <c r="L161" s="38">
        <v>46356</v>
      </c>
      <c r="M161" s="38"/>
      <c r="N161" s="36">
        <v>138</v>
      </c>
      <c r="O161" s="36">
        <v>0</v>
      </c>
      <c r="P161" s="36">
        <v>0</v>
      </c>
      <c r="Q161" s="36">
        <v>0</v>
      </c>
      <c r="R161" s="36" t="s">
        <v>458</v>
      </c>
      <c r="S161" s="36" t="s">
        <v>1429</v>
      </c>
      <c r="T161" s="36" t="s">
        <v>1429</v>
      </c>
      <c r="U161" s="36" t="s">
        <v>460</v>
      </c>
      <c r="V161" s="38"/>
      <c r="W161" s="38"/>
      <c r="X161" s="38"/>
      <c r="Y161" s="38"/>
      <c r="Z161" s="36" t="s">
        <v>7381</v>
      </c>
      <c r="AA161" s="36" t="s">
        <v>462</v>
      </c>
      <c r="AB161" s="36" t="s">
        <v>478</v>
      </c>
      <c r="AC161" s="36"/>
      <c r="AD161" s="36"/>
      <c r="AE161" s="36">
        <v>109748</v>
      </c>
      <c r="AF161" s="36">
        <v>109643</v>
      </c>
      <c r="AG161" s="36"/>
    </row>
    <row r="162" spans="1:33" ht="52.5" customHeight="1" x14ac:dyDescent="0.25">
      <c r="A162" s="36">
        <v>67318</v>
      </c>
      <c r="B162" s="36" t="s">
        <v>7382</v>
      </c>
      <c r="C162" s="36" t="s">
        <v>7383</v>
      </c>
      <c r="D162" s="36" t="s">
        <v>750</v>
      </c>
      <c r="E162" s="36" t="s">
        <v>566</v>
      </c>
      <c r="F162" s="36"/>
      <c r="G162" s="36" t="s">
        <v>518</v>
      </c>
      <c r="H162" s="36"/>
      <c r="I162" s="36" t="s">
        <v>574</v>
      </c>
      <c r="J162" s="36" t="s">
        <v>1958</v>
      </c>
      <c r="K162" s="36" t="s">
        <v>7384</v>
      </c>
      <c r="L162" s="38">
        <v>46356</v>
      </c>
      <c r="M162" s="38"/>
      <c r="N162" s="36">
        <v>345</v>
      </c>
      <c r="O162" s="36">
        <v>0</v>
      </c>
      <c r="P162" s="36">
        <v>0</v>
      </c>
      <c r="Q162" s="36">
        <v>0</v>
      </c>
      <c r="R162" s="36" t="s">
        <v>7385</v>
      </c>
      <c r="S162" s="36" t="s">
        <v>7196</v>
      </c>
      <c r="T162" s="36"/>
      <c r="U162" s="36" t="s">
        <v>520</v>
      </c>
      <c r="V162" s="38" t="s">
        <v>570</v>
      </c>
      <c r="W162" s="38">
        <v>44089</v>
      </c>
      <c r="X162" s="38">
        <v>44529</v>
      </c>
      <c r="Y162" s="38">
        <v>44540</v>
      </c>
      <c r="Z162" s="36" t="s">
        <v>7386</v>
      </c>
      <c r="AA162" s="36" t="s">
        <v>462</v>
      </c>
      <c r="AB162" s="36"/>
      <c r="AC162" s="36"/>
      <c r="AD162" s="36"/>
      <c r="AE162" s="36">
        <v>98843</v>
      </c>
      <c r="AF162" s="36">
        <v>67318</v>
      </c>
      <c r="AG162" s="36"/>
    </row>
    <row r="163" spans="1:33" ht="52.5" customHeight="1" x14ac:dyDescent="0.25">
      <c r="A163" s="36" t="s">
        <v>7387</v>
      </c>
      <c r="B163" s="36" t="s">
        <v>7388</v>
      </c>
      <c r="C163" s="36" t="s">
        <v>7389</v>
      </c>
      <c r="D163" s="36"/>
      <c r="E163" s="36" t="s">
        <v>505</v>
      </c>
      <c r="F163" s="36" t="s">
        <v>1515</v>
      </c>
      <c r="G163" s="36" t="s">
        <v>440</v>
      </c>
      <c r="H163" s="36"/>
      <c r="I163" s="36" t="s">
        <v>57</v>
      </c>
      <c r="J163" s="36" t="s">
        <v>466</v>
      </c>
      <c r="K163" s="36"/>
      <c r="L163" s="38">
        <v>46356</v>
      </c>
      <c r="M163" s="38"/>
      <c r="N163" s="36">
        <v>345</v>
      </c>
      <c r="O163" s="36">
        <v>0</v>
      </c>
      <c r="P163" s="36">
        <v>0</v>
      </c>
      <c r="Q163" s="36">
        <v>0</v>
      </c>
      <c r="R163" s="36" t="s">
        <v>458</v>
      </c>
      <c r="S163" s="36" t="s">
        <v>1516</v>
      </c>
      <c r="T163" s="36" t="s">
        <v>467</v>
      </c>
      <c r="U163" s="36" t="s">
        <v>460</v>
      </c>
      <c r="V163" s="38"/>
      <c r="W163" s="38"/>
      <c r="X163" s="38"/>
      <c r="Y163" s="38"/>
      <c r="Z163" s="36" t="s">
        <v>7390</v>
      </c>
      <c r="AA163" s="36" t="s">
        <v>462</v>
      </c>
      <c r="AB163" s="36" t="s">
        <v>478</v>
      </c>
      <c r="AC163" s="36"/>
      <c r="AD163" s="36"/>
      <c r="AE163" s="36">
        <v>99806</v>
      </c>
      <c r="AF163" s="36">
        <v>99791</v>
      </c>
      <c r="AG163" s="36"/>
    </row>
    <row r="164" spans="1:33" ht="52.5" customHeight="1" x14ac:dyDescent="0.25">
      <c r="A164" s="36">
        <v>85947</v>
      </c>
      <c r="B164" s="36" t="s">
        <v>7391</v>
      </c>
      <c r="C164" s="36" t="s">
        <v>7392</v>
      </c>
      <c r="D164" s="36"/>
      <c r="E164" s="36"/>
      <c r="F164" s="36"/>
      <c r="G164" s="36" t="s">
        <v>440</v>
      </c>
      <c r="H164" s="36"/>
      <c r="I164" s="36" t="s">
        <v>473</v>
      </c>
      <c r="J164" s="36" t="s">
        <v>1003</v>
      </c>
      <c r="K164" s="36"/>
      <c r="L164" s="38">
        <v>46356</v>
      </c>
      <c r="M164" s="38">
        <v>46346</v>
      </c>
      <c r="N164" s="36">
        <v>345</v>
      </c>
      <c r="O164" s="36">
        <v>0</v>
      </c>
      <c r="P164" s="36">
        <v>0</v>
      </c>
      <c r="Q164" s="36">
        <v>0</v>
      </c>
      <c r="R164" s="36" t="s">
        <v>458</v>
      </c>
      <c r="S164" s="36" t="s">
        <v>1004</v>
      </c>
      <c r="T164" s="36" t="s">
        <v>1004</v>
      </c>
      <c r="U164" s="36" t="s">
        <v>460</v>
      </c>
      <c r="V164" s="38"/>
      <c r="W164" s="38"/>
      <c r="X164" s="38"/>
      <c r="Y164" s="38"/>
      <c r="Z164" s="36" t="s">
        <v>7393</v>
      </c>
      <c r="AA164" s="36" t="s">
        <v>462</v>
      </c>
      <c r="AB164" s="36"/>
      <c r="AC164" s="36"/>
      <c r="AD164" s="36"/>
      <c r="AE164" s="36">
        <v>100110</v>
      </c>
      <c r="AF164" s="36">
        <v>85947</v>
      </c>
      <c r="AG164" s="36"/>
    </row>
    <row r="165" spans="1:33" ht="52.5" customHeight="1" x14ac:dyDescent="0.25">
      <c r="A165" s="36">
        <v>102534</v>
      </c>
      <c r="B165" s="36" t="s">
        <v>7394</v>
      </c>
      <c r="C165" s="36"/>
      <c r="D165" s="36"/>
      <c r="E165" s="36" t="s">
        <v>2588</v>
      </c>
      <c r="F165" s="36"/>
      <c r="G165" s="36" t="s">
        <v>440</v>
      </c>
      <c r="H165" s="36"/>
      <c r="I165" s="36" t="s">
        <v>57</v>
      </c>
      <c r="J165" s="36" t="s">
        <v>466</v>
      </c>
      <c r="K165" s="36"/>
      <c r="L165" s="38">
        <v>46356</v>
      </c>
      <c r="M165" s="38"/>
      <c r="N165" s="36">
        <v>138</v>
      </c>
      <c r="O165" s="36">
        <v>0</v>
      </c>
      <c r="P165" s="36">
        <v>0</v>
      </c>
      <c r="Q165" s="36">
        <v>0</v>
      </c>
      <c r="R165" s="36" t="s">
        <v>458</v>
      </c>
      <c r="S165" s="36" t="s">
        <v>467</v>
      </c>
      <c r="T165" s="36" t="s">
        <v>467</v>
      </c>
      <c r="U165" s="36" t="s">
        <v>460</v>
      </c>
      <c r="V165" s="38"/>
      <c r="W165" s="38"/>
      <c r="X165" s="38"/>
      <c r="Y165" s="38"/>
      <c r="Z165" s="36" t="s">
        <v>7395</v>
      </c>
      <c r="AA165" s="36" t="s">
        <v>462</v>
      </c>
      <c r="AB165" s="36" t="s">
        <v>478</v>
      </c>
      <c r="AC165" s="36"/>
      <c r="AD165" s="36"/>
      <c r="AE165" s="36">
        <v>102535</v>
      </c>
      <c r="AF165" s="36">
        <v>102534</v>
      </c>
      <c r="AG165" s="36"/>
    </row>
    <row r="166" spans="1:33" ht="52.5" customHeight="1" x14ac:dyDescent="0.25">
      <c r="A166" s="36" t="s">
        <v>7396</v>
      </c>
      <c r="B166" s="36" t="s">
        <v>1458</v>
      </c>
      <c r="C166" s="36" t="s">
        <v>7397</v>
      </c>
      <c r="D166" s="36"/>
      <c r="E166" s="36" t="s">
        <v>907</v>
      </c>
      <c r="F166" s="36" t="s">
        <v>465</v>
      </c>
      <c r="G166" s="36" t="s">
        <v>440</v>
      </c>
      <c r="H166" s="36"/>
      <c r="I166" s="36" t="s">
        <v>57</v>
      </c>
      <c r="J166" s="36" t="s">
        <v>466</v>
      </c>
      <c r="K166" s="36"/>
      <c r="L166" s="38">
        <v>46356</v>
      </c>
      <c r="M166" s="38"/>
      <c r="N166" s="36">
        <v>345</v>
      </c>
      <c r="O166" s="36">
        <v>0</v>
      </c>
      <c r="P166" s="36">
        <v>0</v>
      </c>
      <c r="Q166" s="36">
        <v>0</v>
      </c>
      <c r="R166" s="36" t="s">
        <v>458</v>
      </c>
      <c r="S166" s="36" t="s">
        <v>909</v>
      </c>
      <c r="T166" s="36" t="s">
        <v>467</v>
      </c>
      <c r="U166" s="36" t="s">
        <v>460</v>
      </c>
      <c r="V166" s="38"/>
      <c r="W166" s="38"/>
      <c r="X166" s="38"/>
      <c r="Y166" s="38"/>
      <c r="Z166" s="36" t="s">
        <v>7398</v>
      </c>
      <c r="AA166" s="36" t="s">
        <v>462</v>
      </c>
      <c r="AB166" s="36" t="s">
        <v>478</v>
      </c>
      <c r="AC166" s="36"/>
      <c r="AD166" s="36"/>
      <c r="AE166" s="36">
        <v>102608</v>
      </c>
      <c r="AF166" s="36">
        <v>99453</v>
      </c>
      <c r="AG166" s="36"/>
    </row>
    <row r="167" spans="1:33" ht="52.5" customHeight="1" x14ac:dyDescent="0.25">
      <c r="A167" s="36" t="s">
        <v>7399</v>
      </c>
      <c r="B167" s="36" t="s">
        <v>1458</v>
      </c>
      <c r="C167" s="36" t="s">
        <v>7400</v>
      </c>
      <c r="D167" s="36"/>
      <c r="E167" s="36" t="s">
        <v>2688</v>
      </c>
      <c r="F167" s="36" t="s">
        <v>7401</v>
      </c>
      <c r="G167" s="36" t="s">
        <v>440</v>
      </c>
      <c r="H167" s="36"/>
      <c r="I167" s="36" t="s">
        <v>57</v>
      </c>
      <c r="J167" s="36" t="s">
        <v>466</v>
      </c>
      <c r="K167" s="36"/>
      <c r="L167" s="38">
        <v>46356</v>
      </c>
      <c r="M167" s="38"/>
      <c r="N167" s="36">
        <v>138</v>
      </c>
      <c r="O167" s="36">
        <v>0</v>
      </c>
      <c r="P167" s="36">
        <v>0</v>
      </c>
      <c r="Q167" s="36">
        <v>0</v>
      </c>
      <c r="R167" s="36" t="s">
        <v>458</v>
      </c>
      <c r="S167" s="36" t="s">
        <v>493</v>
      </c>
      <c r="T167" s="36" t="s">
        <v>601</v>
      </c>
      <c r="U167" s="36" t="s">
        <v>460</v>
      </c>
      <c r="V167" s="38"/>
      <c r="W167" s="38"/>
      <c r="X167" s="38"/>
      <c r="Y167" s="38"/>
      <c r="Z167" s="36" t="s">
        <v>7402</v>
      </c>
      <c r="AA167" s="36" t="s">
        <v>462</v>
      </c>
      <c r="AB167" s="36" t="s">
        <v>478</v>
      </c>
      <c r="AC167" s="36"/>
      <c r="AD167" s="36"/>
      <c r="AE167" s="36">
        <v>102609</v>
      </c>
      <c r="AF167" s="36">
        <v>99453</v>
      </c>
      <c r="AG167" s="36"/>
    </row>
    <row r="168" spans="1:33" ht="52.5" customHeight="1" x14ac:dyDescent="0.25">
      <c r="A168" s="36" t="s">
        <v>7403</v>
      </c>
      <c r="B168" s="36" t="s">
        <v>1458</v>
      </c>
      <c r="C168" s="36" t="s">
        <v>7404</v>
      </c>
      <c r="D168" s="36"/>
      <c r="E168" s="36" t="s">
        <v>721</v>
      </c>
      <c r="F168" s="36" t="s">
        <v>1526</v>
      </c>
      <c r="G168" s="36" t="s">
        <v>440</v>
      </c>
      <c r="H168" s="36"/>
      <c r="I168" s="36" t="s">
        <v>57</v>
      </c>
      <c r="J168" s="36" t="s">
        <v>466</v>
      </c>
      <c r="K168" s="36"/>
      <c r="L168" s="38">
        <v>46356</v>
      </c>
      <c r="M168" s="38"/>
      <c r="N168" s="36">
        <v>345</v>
      </c>
      <c r="O168" s="36">
        <v>0</v>
      </c>
      <c r="P168" s="36">
        <v>0</v>
      </c>
      <c r="Q168" s="36">
        <v>0</v>
      </c>
      <c r="R168" s="36" t="s">
        <v>458</v>
      </c>
      <c r="S168" s="36" t="s">
        <v>1429</v>
      </c>
      <c r="T168" s="36" t="s">
        <v>601</v>
      </c>
      <c r="U168" s="36" t="s">
        <v>460</v>
      </c>
      <c r="V168" s="38"/>
      <c r="W168" s="38"/>
      <c r="X168" s="38"/>
      <c r="Y168" s="38"/>
      <c r="Z168" s="36" t="s">
        <v>7405</v>
      </c>
      <c r="AA168" s="36" t="s">
        <v>462</v>
      </c>
      <c r="AB168" s="36" t="s">
        <v>478</v>
      </c>
      <c r="AC168" s="36"/>
      <c r="AD168" s="36"/>
      <c r="AE168" s="36">
        <v>102616</v>
      </c>
      <c r="AF168" s="36">
        <v>99453</v>
      </c>
      <c r="AG168" s="36"/>
    </row>
    <row r="169" spans="1:33" ht="52.5" customHeight="1" x14ac:dyDescent="0.25">
      <c r="A169" s="36" t="s">
        <v>7406</v>
      </c>
      <c r="B169" s="36" t="s">
        <v>7407</v>
      </c>
      <c r="C169" s="36" t="s">
        <v>7408</v>
      </c>
      <c r="D169" s="36"/>
      <c r="E169" s="36" t="s">
        <v>1434</v>
      </c>
      <c r="F169" s="36"/>
      <c r="G169" s="36" t="s">
        <v>440</v>
      </c>
      <c r="H169" s="36"/>
      <c r="I169" s="36" t="s">
        <v>57</v>
      </c>
      <c r="J169" s="36" t="s">
        <v>466</v>
      </c>
      <c r="K169" s="36"/>
      <c r="L169" s="38">
        <v>46356</v>
      </c>
      <c r="M169" s="38"/>
      <c r="N169" s="36">
        <v>138</v>
      </c>
      <c r="O169" s="36">
        <v>0</v>
      </c>
      <c r="P169" s="36">
        <v>0</v>
      </c>
      <c r="Q169" s="36">
        <v>0</v>
      </c>
      <c r="R169" s="36" t="s">
        <v>458</v>
      </c>
      <c r="S169" s="36" t="s">
        <v>467</v>
      </c>
      <c r="T169" s="36"/>
      <c r="U169" s="36" t="s">
        <v>460</v>
      </c>
      <c r="V169" s="38"/>
      <c r="W169" s="38"/>
      <c r="X169" s="38"/>
      <c r="Y169" s="38"/>
      <c r="Z169" s="36" t="s">
        <v>7409</v>
      </c>
      <c r="AA169" s="36" t="s">
        <v>462</v>
      </c>
      <c r="AB169" s="36" t="s">
        <v>478</v>
      </c>
      <c r="AC169" s="36"/>
      <c r="AD169" s="36"/>
      <c r="AE169" s="36">
        <v>103004</v>
      </c>
      <c r="AF169" s="36">
        <v>103003</v>
      </c>
      <c r="AG169" s="36"/>
    </row>
    <row r="170" spans="1:33" ht="52.5" customHeight="1" x14ac:dyDescent="0.25">
      <c r="A170" s="36">
        <v>103431</v>
      </c>
      <c r="B170" s="36" t="s">
        <v>7410</v>
      </c>
      <c r="C170" s="36" t="s">
        <v>7410</v>
      </c>
      <c r="D170" s="36"/>
      <c r="E170" s="36" t="s">
        <v>7411</v>
      </c>
      <c r="F170" s="36" t="s">
        <v>7412</v>
      </c>
      <c r="G170" s="36" t="s">
        <v>440</v>
      </c>
      <c r="H170" s="36"/>
      <c r="I170" s="36" t="s">
        <v>57</v>
      </c>
      <c r="J170" s="36" t="s">
        <v>466</v>
      </c>
      <c r="K170" s="36"/>
      <c r="L170" s="38">
        <v>46356</v>
      </c>
      <c r="M170" s="38"/>
      <c r="N170" s="36">
        <v>138</v>
      </c>
      <c r="O170" s="36">
        <v>0</v>
      </c>
      <c r="P170" s="36">
        <v>1.26</v>
      </c>
      <c r="Q170" s="36">
        <v>0</v>
      </c>
      <c r="R170" s="36" t="s">
        <v>458</v>
      </c>
      <c r="S170" s="36" t="s">
        <v>467</v>
      </c>
      <c r="T170" s="36" t="s">
        <v>467</v>
      </c>
      <c r="U170" s="36" t="s">
        <v>460</v>
      </c>
      <c r="V170" s="38"/>
      <c r="W170" s="38"/>
      <c r="X170" s="38"/>
      <c r="Y170" s="38"/>
      <c r="Z170" s="36" t="s">
        <v>7413</v>
      </c>
      <c r="AA170" s="36" t="s">
        <v>462</v>
      </c>
      <c r="AB170" s="36" t="s">
        <v>478</v>
      </c>
      <c r="AC170" s="36"/>
      <c r="AD170" s="36"/>
      <c r="AE170" s="36">
        <v>103432</v>
      </c>
      <c r="AF170" s="36">
        <v>103431</v>
      </c>
      <c r="AG170" s="36"/>
    </row>
    <row r="171" spans="1:33" ht="52.5" customHeight="1" x14ac:dyDescent="0.25">
      <c r="A171" s="36" t="s">
        <v>7414</v>
      </c>
      <c r="B171" s="36" t="s">
        <v>7407</v>
      </c>
      <c r="C171" s="36" t="s">
        <v>7415</v>
      </c>
      <c r="D171" s="36"/>
      <c r="E171" s="36" t="s">
        <v>1434</v>
      </c>
      <c r="F171" s="36"/>
      <c r="G171" s="36" t="s">
        <v>440</v>
      </c>
      <c r="H171" s="36"/>
      <c r="I171" s="36" t="s">
        <v>57</v>
      </c>
      <c r="J171" s="36" t="s">
        <v>466</v>
      </c>
      <c r="K171" s="36"/>
      <c r="L171" s="38">
        <v>46356.000694444447</v>
      </c>
      <c r="M171" s="38"/>
      <c r="N171" s="36">
        <v>138</v>
      </c>
      <c r="O171" s="36">
        <v>0</v>
      </c>
      <c r="P171" s="36">
        <v>0</v>
      </c>
      <c r="Q171" s="36">
        <v>0</v>
      </c>
      <c r="R171" s="36" t="s">
        <v>458</v>
      </c>
      <c r="S171" s="36" t="s">
        <v>467</v>
      </c>
      <c r="T171" s="36"/>
      <c r="U171" s="36" t="s">
        <v>460</v>
      </c>
      <c r="V171" s="38"/>
      <c r="W171" s="38"/>
      <c r="X171" s="38"/>
      <c r="Y171" s="38"/>
      <c r="Z171" s="36" t="s">
        <v>7416</v>
      </c>
      <c r="AA171" s="36" t="s">
        <v>462</v>
      </c>
      <c r="AB171" s="36" t="s">
        <v>478</v>
      </c>
      <c r="AC171" s="36"/>
      <c r="AD171" s="36" t="s">
        <v>7417</v>
      </c>
      <c r="AE171" s="36">
        <v>103005</v>
      </c>
      <c r="AF171" s="36">
        <v>103003</v>
      </c>
      <c r="AG171" s="36"/>
    </row>
    <row r="172" spans="1:33" ht="52.5" customHeight="1" x14ac:dyDescent="0.25">
      <c r="A172" s="36" t="s">
        <v>7418</v>
      </c>
      <c r="B172" s="36" t="s">
        <v>7419</v>
      </c>
      <c r="C172" s="36" t="s">
        <v>7420</v>
      </c>
      <c r="D172" s="36"/>
      <c r="E172" s="36" t="s">
        <v>7421</v>
      </c>
      <c r="F172" s="36" t="s">
        <v>2688</v>
      </c>
      <c r="G172" s="36" t="s">
        <v>440</v>
      </c>
      <c r="H172" s="36"/>
      <c r="I172" s="36" t="s">
        <v>57</v>
      </c>
      <c r="J172" s="36" t="s">
        <v>466</v>
      </c>
      <c r="K172" s="36"/>
      <c r="L172" s="38">
        <v>46356.00277777778</v>
      </c>
      <c r="M172" s="38">
        <v>2958101</v>
      </c>
      <c r="N172" s="36">
        <v>138</v>
      </c>
      <c r="O172" s="36">
        <v>0</v>
      </c>
      <c r="P172" s="36">
        <v>0</v>
      </c>
      <c r="Q172" s="36">
        <v>0</v>
      </c>
      <c r="R172" s="36" t="s">
        <v>458</v>
      </c>
      <c r="S172" s="36" t="s">
        <v>493</v>
      </c>
      <c r="T172" s="36" t="s">
        <v>493</v>
      </c>
      <c r="U172" s="36" t="s">
        <v>460</v>
      </c>
      <c r="V172" s="38"/>
      <c r="W172" s="38"/>
      <c r="X172" s="38"/>
      <c r="Y172" s="38"/>
      <c r="Z172" s="36" t="s">
        <v>7422</v>
      </c>
      <c r="AA172" s="36" t="s">
        <v>462</v>
      </c>
      <c r="AB172" s="36" t="s">
        <v>478</v>
      </c>
      <c r="AC172" s="36"/>
      <c r="AD172" s="36"/>
      <c r="AE172" s="36">
        <v>89980</v>
      </c>
      <c r="AF172" s="36">
        <v>73371</v>
      </c>
      <c r="AG172" s="36"/>
    </row>
    <row r="173" spans="1:33" ht="52.5" customHeight="1" x14ac:dyDescent="0.25">
      <c r="A173" s="36" t="s">
        <v>7423</v>
      </c>
      <c r="B173" s="36" t="s">
        <v>666</v>
      </c>
      <c r="C173" s="36" t="s">
        <v>7424</v>
      </c>
      <c r="D173" s="36"/>
      <c r="E173" s="36" t="s">
        <v>668</v>
      </c>
      <c r="F173" s="36" t="s">
        <v>2223</v>
      </c>
      <c r="G173" s="36" t="s">
        <v>440</v>
      </c>
      <c r="H173" s="36"/>
      <c r="I173" s="36" t="s">
        <v>195</v>
      </c>
      <c r="J173" s="36" t="s">
        <v>613</v>
      </c>
      <c r="K173" s="36" t="s">
        <v>670</v>
      </c>
      <c r="L173" s="38">
        <v>46357</v>
      </c>
      <c r="M173" s="38"/>
      <c r="N173" s="36">
        <v>138</v>
      </c>
      <c r="O173" s="36">
        <v>0</v>
      </c>
      <c r="P173" s="36">
        <v>5.5</v>
      </c>
      <c r="Q173" s="36">
        <v>0</v>
      </c>
      <c r="R173" s="36" t="s">
        <v>458</v>
      </c>
      <c r="S173" s="36" t="s">
        <v>671</v>
      </c>
      <c r="T173" s="36" t="s">
        <v>671</v>
      </c>
      <c r="U173" s="36" t="s">
        <v>475</v>
      </c>
      <c r="V173" s="38"/>
      <c r="W173" s="38"/>
      <c r="X173" s="38"/>
      <c r="Y173" s="38"/>
      <c r="Z173" s="36" t="s">
        <v>7425</v>
      </c>
      <c r="AA173" s="36" t="s">
        <v>462</v>
      </c>
      <c r="AB173" s="36"/>
      <c r="AC173" s="36"/>
      <c r="AD173" s="36"/>
      <c r="AE173" s="36">
        <v>99392</v>
      </c>
      <c r="AF173" s="36">
        <v>99391</v>
      </c>
      <c r="AG173" s="36"/>
    </row>
    <row r="174" spans="1:33" ht="52.5" customHeight="1" x14ac:dyDescent="0.25">
      <c r="A174" s="36">
        <v>70371</v>
      </c>
      <c r="B174" s="36" t="s">
        <v>7426</v>
      </c>
      <c r="C174" s="36" t="s">
        <v>7427</v>
      </c>
      <c r="D174" s="36"/>
      <c r="E174" s="36" t="s">
        <v>5814</v>
      </c>
      <c r="F174" s="36"/>
      <c r="G174" s="36" t="s">
        <v>440</v>
      </c>
      <c r="H174" s="36"/>
      <c r="I174" s="36" t="s">
        <v>143</v>
      </c>
      <c r="J174" s="36" t="s">
        <v>567</v>
      </c>
      <c r="K174" s="36"/>
      <c r="L174" s="38">
        <v>46357</v>
      </c>
      <c r="M174" s="38"/>
      <c r="N174" s="36">
        <v>69</v>
      </c>
      <c r="O174" s="36">
        <v>0</v>
      </c>
      <c r="P174" s="36">
        <v>0</v>
      </c>
      <c r="Q174" s="36">
        <v>0</v>
      </c>
      <c r="R174" s="36" t="s">
        <v>3013</v>
      </c>
      <c r="S174" s="36"/>
      <c r="T174" s="36"/>
      <c r="U174" s="36" t="s">
        <v>460</v>
      </c>
      <c r="V174" s="38"/>
      <c r="W174" s="38"/>
      <c r="X174" s="38"/>
      <c r="Y174" s="38"/>
      <c r="Z174" s="36">
        <v>5814</v>
      </c>
      <c r="AA174" s="36" t="s">
        <v>462</v>
      </c>
      <c r="AB174" s="36" t="s">
        <v>478</v>
      </c>
      <c r="AC174" s="36"/>
      <c r="AD174" s="36"/>
      <c r="AE174" s="36">
        <v>70372</v>
      </c>
      <c r="AF174" s="36">
        <v>70371</v>
      </c>
      <c r="AG174" s="36"/>
    </row>
    <row r="175" spans="1:33" ht="52.5" customHeight="1" x14ac:dyDescent="0.25">
      <c r="A175" s="36">
        <v>70373</v>
      </c>
      <c r="B175" s="36" t="s">
        <v>7428</v>
      </c>
      <c r="C175" s="36" t="s">
        <v>7429</v>
      </c>
      <c r="D175" s="36"/>
      <c r="E175" s="36" t="s">
        <v>3755</v>
      </c>
      <c r="F175" s="36"/>
      <c r="G175" s="36"/>
      <c r="H175" s="36"/>
      <c r="I175" s="36" t="s">
        <v>143</v>
      </c>
      <c r="J175" s="36" t="s">
        <v>567</v>
      </c>
      <c r="K175" s="36"/>
      <c r="L175" s="38">
        <v>46357</v>
      </c>
      <c r="M175" s="38"/>
      <c r="N175" s="36">
        <v>69</v>
      </c>
      <c r="O175" s="36">
        <v>0</v>
      </c>
      <c r="P175" s="36">
        <v>0</v>
      </c>
      <c r="Q175" s="36">
        <v>0</v>
      </c>
      <c r="R175" s="36" t="s">
        <v>492</v>
      </c>
      <c r="S175" s="36"/>
      <c r="T175" s="36"/>
      <c r="U175" s="36" t="s">
        <v>460</v>
      </c>
      <c r="V175" s="38"/>
      <c r="W175" s="38"/>
      <c r="X175" s="38"/>
      <c r="Y175" s="38"/>
      <c r="Z175" s="36">
        <v>5640</v>
      </c>
      <c r="AA175" s="36" t="s">
        <v>462</v>
      </c>
      <c r="AB175" s="36"/>
      <c r="AC175" s="36"/>
      <c r="AD175" s="36"/>
      <c r="AE175" s="36">
        <v>70374</v>
      </c>
      <c r="AF175" s="36">
        <v>70373</v>
      </c>
      <c r="AG175" s="36"/>
    </row>
    <row r="176" spans="1:33" ht="52.5" customHeight="1" x14ac:dyDescent="0.25">
      <c r="A176" s="36">
        <v>71928</v>
      </c>
      <c r="B176" s="36" t="s">
        <v>7430</v>
      </c>
      <c r="C176" s="36" t="s">
        <v>7431</v>
      </c>
      <c r="D176" s="36"/>
      <c r="E176" s="36" t="s">
        <v>7432</v>
      </c>
      <c r="F176" s="36" t="s">
        <v>7433</v>
      </c>
      <c r="G176" s="36" t="s">
        <v>440</v>
      </c>
      <c r="H176" s="44">
        <v>7193071926</v>
      </c>
      <c r="I176" s="36" t="s">
        <v>143</v>
      </c>
      <c r="J176" s="36" t="s">
        <v>567</v>
      </c>
      <c r="K176" s="36"/>
      <c r="L176" s="38">
        <v>46357</v>
      </c>
      <c r="M176" s="38"/>
      <c r="N176" s="36">
        <v>138</v>
      </c>
      <c r="O176" s="36">
        <v>0</v>
      </c>
      <c r="P176" s="36">
        <v>8.6</v>
      </c>
      <c r="Q176" s="36">
        <v>0</v>
      </c>
      <c r="R176" s="36" t="s">
        <v>458</v>
      </c>
      <c r="S176" s="36" t="s">
        <v>841</v>
      </c>
      <c r="T176" s="36" t="s">
        <v>841</v>
      </c>
      <c r="U176" s="36" t="s">
        <v>460</v>
      </c>
      <c r="V176" s="38"/>
      <c r="W176" s="38"/>
      <c r="X176" s="38"/>
      <c r="Y176" s="38"/>
      <c r="Z176" s="36" t="s">
        <v>7434</v>
      </c>
      <c r="AA176" s="36" t="s">
        <v>462</v>
      </c>
      <c r="AB176" s="36"/>
      <c r="AC176" s="36"/>
      <c r="AD176" s="36"/>
      <c r="AE176" s="36">
        <v>71929</v>
      </c>
      <c r="AF176" s="36">
        <v>71928</v>
      </c>
      <c r="AG176" s="36"/>
    </row>
    <row r="177" spans="1:33" ht="52.5" customHeight="1" x14ac:dyDescent="0.25">
      <c r="A177" s="36">
        <v>76109</v>
      </c>
      <c r="B177" s="36" t="s">
        <v>7435</v>
      </c>
      <c r="C177" s="36" t="s">
        <v>7436</v>
      </c>
      <c r="D177" s="36"/>
      <c r="E177" s="36" t="s">
        <v>7437</v>
      </c>
      <c r="F177" s="36"/>
      <c r="G177" s="36" t="s">
        <v>496</v>
      </c>
      <c r="H177" s="36"/>
      <c r="I177" s="36" t="s">
        <v>143</v>
      </c>
      <c r="J177" s="36" t="s">
        <v>567</v>
      </c>
      <c r="K177" s="36"/>
      <c r="L177" s="38">
        <v>46357</v>
      </c>
      <c r="M177" s="38"/>
      <c r="N177" s="36">
        <v>69</v>
      </c>
      <c r="O177" s="36">
        <v>0</v>
      </c>
      <c r="P177" s="36">
        <v>0</v>
      </c>
      <c r="Q177" s="36">
        <v>0</v>
      </c>
      <c r="R177" s="36" t="s">
        <v>7438</v>
      </c>
      <c r="S177" s="36"/>
      <c r="T177" s="36"/>
      <c r="U177" s="36" t="s">
        <v>460</v>
      </c>
      <c r="V177" s="38"/>
      <c r="W177" s="38"/>
      <c r="X177" s="38"/>
      <c r="Y177" s="38"/>
      <c r="Z177" s="36">
        <v>5622</v>
      </c>
      <c r="AA177" s="36" t="s">
        <v>478</v>
      </c>
      <c r="AB177" s="36" t="s">
        <v>478</v>
      </c>
      <c r="AC177" s="36"/>
      <c r="AD177" s="36"/>
      <c r="AE177" s="36">
        <v>76110</v>
      </c>
      <c r="AF177" s="36">
        <v>76109</v>
      </c>
      <c r="AG177" s="36"/>
    </row>
    <row r="178" spans="1:33" ht="52.5" customHeight="1" x14ac:dyDescent="0.25">
      <c r="A178" s="36">
        <v>76786</v>
      </c>
      <c r="B178" s="36" t="s">
        <v>7439</v>
      </c>
      <c r="C178" s="36" t="s">
        <v>7440</v>
      </c>
      <c r="D178" s="36"/>
      <c r="E178" s="36" t="s">
        <v>3755</v>
      </c>
      <c r="F178" s="36" t="s">
        <v>654</v>
      </c>
      <c r="G178" s="36" t="s">
        <v>518</v>
      </c>
      <c r="H178" s="36"/>
      <c r="I178" s="36" t="s">
        <v>143</v>
      </c>
      <c r="J178" s="36" t="s">
        <v>567</v>
      </c>
      <c r="K178" s="36"/>
      <c r="L178" s="38">
        <v>46357</v>
      </c>
      <c r="M178" s="38"/>
      <c r="N178" s="36">
        <v>69</v>
      </c>
      <c r="O178" s="36">
        <v>0</v>
      </c>
      <c r="P178" s="36">
        <v>23.89</v>
      </c>
      <c r="Q178" s="36">
        <v>0</v>
      </c>
      <c r="R178" s="36" t="s">
        <v>458</v>
      </c>
      <c r="S178" s="36" t="s">
        <v>576</v>
      </c>
      <c r="T178" s="36"/>
      <c r="U178" s="36" t="s">
        <v>460</v>
      </c>
      <c r="V178" s="38"/>
      <c r="W178" s="38"/>
      <c r="X178" s="38"/>
      <c r="Y178" s="38"/>
      <c r="Z178" s="36" t="s">
        <v>7441</v>
      </c>
      <c r="AA178" s="36" t="s">
        <v>462</v>
      </c>
      <c r="AB178" s="36"/>
      <c r="AC178" s="36"/>
      <c r="AD178" s="36"/>
      <c r="AE178" s="36">
        <v>76787</v>
      </c>
      <c r="AF178" s="36">
        <v>76786</v>
      </c>
      <c r="AG178" s="36"/>
    </row>
    <row r="179" spans="1:33" ht="52.5" customHeight="1" x14ac:dyDescent="0.25">
      <c r="A179" s="36">
        <v>78478</v>
      </c>
      <c r="B179" s="36" t="s">
        <v>7442</v>
      </c>
      <c r="C179" s="36" t="s">
        <v>7443</v>
      </c>
      <c r="D179" s="36"/>
      <c r="E179" s="36" t="s">
        <v>651</v>
      </c>
      <c r="F179" s="36" t="s">
        <v>1625</v>
      </c>
      <c r="G179" s="36" t="s">
        <v>518</v>
      </c>
      <c r="H179" s="36"/>
      <c r="I179" s="36" t="s">
        <v>143</v>
      </c>
      <c r="J179" s="36" t="s">
        <v>567</v>
      </c>
      <c r="K179" s="36"/>
      <c r="L179" s="38">
        <v>46357</v>
      </c>
      <c r="M179" s="38"/>
      <c r="N179" s="36">
        <v>69</v>
      </c>
      <c r="O179" s="36">
        <v>0</v>
      </c>
      <c r="P179" s="36">
        <v>38.950000000000003</v>
      </c>
      <c r="Q179" s="36">
        <v>0</v>
      </c>
      <c r="R179" s="36" t="s">
        <v>458</v>
      </c>
      <c r="S179" s="36"/>
      <c r="T179" s="36"/>
      <c r="U179" s="36" t="s">
        <v>460</v>
      </c>
      <c r="V179" s="38"/>
      <c r="W179" s="38"/>
      <c r="X179" s="38">
        <v>43972</v>
      </c>
      <c r="Y179" s="38"/>
      <c r="Z179" s="36" t="s">
        <v>7444</v>
      </c>
      <c r="AA179" s="36" t="s">
        <v>462</v>
      </c>
      <c r="AB179" s="36" t="s">
        <v>478</v>
      </c>
      <c r="AC179" s="36"/>
      <c r="AD179" s="36"/>
      <c r="AE179" s="36">
        <v>78479</v>
      </c>
      <c r="AF179" s="36">
        <v>78478</v>
      </c>
      <c r="AG179" s="36"/>
    </row>
    <row r="180" spans="1:33" ht="52.5" customHeight="1" x14ac:dyDescent="0.25">
      <c r="A180" s="36">
        <v>71182</v>
      </c>
      <c r="B180" s="36" t="s">
        <v>7445</v>
      </c>
      <c r="C180" s="36" t="s">
        <v>7446</v>
      </c>
      <c r="D180" s="36"/>
      <c r="E180" s="36" t="s">
        <v>2346</v>
      </c>
      <c r="F180" s="36" t="s">
        <v>7447</v>
      </c>
      <c r="G180" s="36" t="s">
        <v>440</v>
      </c>
      <c r="H180" s="36"/>
      <c r="I180" s="36" t="s">
        <v>195</v>
      </c>
      <c r="J180" s="36" t="s">
        <v>613</v>
      </c>
      <c r="K180" s="36" t="s">
        <v>7448</v>
      </c>
      <c r="L180" s="38">
        <v>46357</v>
      </c>
      <c r="M180" s="38"/>
      <c r="N180" s="36">
        <v>345</v>
      </c>
      <c r="O180" s="36">
        <v>0</v>
      </c>
      <c r="P180" s="36">
        <v>0</v>
      </c>
      <c r="Q180" s="36">
        <v>1200</v>
      </c>
      <c r="R180" s="36" t="s">
        <v>458</v>
      </c>
      <c r="S180" s="36" t="s">
        <v>1904</v>
      </c>
      <c r="T180" s="36" t="s">
        <v>1904</v>
      </c>
      <c r="U180" s="36" t="s">
        <v>520</v>
      </c>
      <c r="V180" s="38" t="s">
        <v>1653</v>
      </c>
      <c r="W180" s="38">
        <v>45198</v>
      </c>
      <c r="X180" s="38"/>
      <c r="Y180" s="38"/>
      <c r="Z180" s="36" t="s">
        <v>7449</v>
      </c>
      <c r="AA180" s="36" t="s">
        <v>462</v>
      </c>
      <c r="AB180" s="36"/>
      <c r="AC180" s="36"/>
      <c r="AD180" s="36"/>
      <c r="AE180" s="36">
        <v>81601</v>
      </c>
      <c r="AF180" s="36">
        <v>71182</v>
      </c>
      <c r="AG180" s="36"/>
    </row>
    <row r="181" spans="1:33" ht="52.5" customHeight="1" x14ac:dyDescent="0.25">
      <c r="A181" s="36" t="s">
        <v>7450</v>
      </c>
      <c r="B181" s="36" t="s">
        <v>7295</v>
      </c>
      <c r="C181" s="36"/>
      <c r="D181" s="36"/>
      <c r="E181" s="36"/>
      <c r="F181" s="36"/>
      <c r="G181" s="36" t="s">
        <v>518</v>
      </c>
      <c r="H181" s="36"/>
      <c r="I181" s="36" t="s">
        <v>154</v>
      </c>
      <c r="J181" s="36" t="s">
        <v>674</v>
      </c>
      <c r="K181" s="36"/>
      <c r="L181" s="38">
        <v>46357</v>
      </c>
      <c r="M181" s="38"/>
      <c r="N181" s="36">
        <v>138</v>
      </c>
      <c r="O181" s="36">
        <v>0</v>
      </c>
      <c r="P181" s="36">
        <v>0</v>
      </c>
      <c r="Q181" s="36">
        <v>0</v>
      </c>
      <c r="R181" s="36" t="s">
        <v>458</v>
      </c>
      <c r="S181" s="36"/>
      <c r="T181" s="36"/>
      <c r="U181" s="36" t="s">
        <v>520</v>
      </c>
      <c r="V181" s="38" t="s">
        <v>7296</v>
      </c>
      <c r="W181" s="38"/>
      <c r="X181" s="38"/>
      <c r="Y181" s="38">
        <v>45349</v>
      </c>
      <c r="Z181" s="36" t="s">
        <v>7451</v>
      </c>
      <c r="AA181" s="36" t="s">
        <v>462</v>
      </c>
      <c r="AB181" s="36"/>
      <c r="AC181" s="36"/>
      <c r="AD181" s="36"/>
      <c r="AE181" s="36">
        <v>82299</v>
      </c>
      <c r="AF181" s="36">
        <v>82298</v>
      </c>
      <c r="AG181" s="36"/>
    </row>
    <row r="182" spans="1:33" ht="52.5" customHeight="1" x14ac:dyDescent="0.25">
      <c r="A182" s="36">
        <v>87069</v>
      </c>
      <c r="B182" s="36" t="s">
        <v>7452</v>
      </c>
      <c r="C182" s="36" t="s">
        <v>7453</v>
      </c>
      <c r="D182" s="36"/>
      <c r="E182" s="36"/>
      <c r="F182" s="36"/>
      <c r="G182" s="36" t="s">
        <v>440</v>
      </c>
      <c r="H182" s="36"/>
      <c r="I182" s="36" t="s">
        <v>1619</v>
      </c>
      <c r="J182" s="36" t="s">
        <v>1620</v>
      </c>
      <c r="K182" s="36"/>
      <c r="L182" s="38">
        <v>46357</v>
      </c>
      <c r="M182" s="38"/>
      <c r="N182" s="36">
        <v>345</v>
      </c>
      <c r="O182" s="36">
        <v>0</v>
      </c>
      <c r="P182" s="36">
        <v>0</v>
      </c>
      <c r="Q182" s="36">
        <v>0</v>
      </c>
      <c r="R182" s="36" t="s">
        <v>458</v>
      </c>
      <c r="S182" s="36"/>
      <c r="T182" s="36"/>
      <c r="U182" s="36" t="s">
        <v>460</v>
      </c>
      <c r="V182" s="38"/>
      <c r="W182" s="38"/>
      <c r="X182" s="38"/>
      <c r="Y182" s="38"/>
      <c r="Z182" s="36" t="s">
        <v>7454</v>
      </c>
      <c r="AA182" s="36" t="s">
        <v>462</v>
      </c>
      <c r="AB182" s="36"/>
      <c r="AC182" s="36"/>
      <c r="AD182" s="36"/>
      <c r="AE182" s="36">
        <v>87070</v>
      </c>
      <c r="AF182" s="36">
        <v>87069</v>
      </c>
      <c r="AG182" s="36"/>
    </row>
    <row r="183" spans="1:33" ht="52.5" customHeight="1" x14ac:dyDescent="0.25">
      <c r="A183" s="36">
        <v>81315</v>
      </c>
      <c r="B183" s="36" t="s">
        <v>7455</v>
      </c>
      <c r="C183" s="36" t="s">
        <v>7456</v>
      </c>
      <c r="D183" s="36"/>
      <c r="E183" s="36" t="s">
        <v>7457</v>
      </c>
      <c r="F183" s="36"/>
      <c r="G183" s="36" t="s">
        <v>440</v>
      </c>
      <c r="H183" s="36"/>
      <c r="I183" s="36" t="s">
        <v>143</v>
      </c>
      <c r="J183" s="36" t="s">
        <v>567</v>
      </c>
      <c r="K183" s="36"/>
      <c r="L183" s="38">
        <v>46357</v>
      </c>
      <c r="M183" s="38"/>
      <c r="N183" s="36">
        <v>138</v>
      </c>
      <c r="O183" s="36">
        <v>0</v>
      </c>
      <c r="P183" s="36">
        <v>0</v>
      </c>
      <c r="Q183" s="36">
        <v>0</v>
      </c>
      <c r="R183" s="36" t="s">
        <v>2253</v>
      </c>
      <c r="S183" s="36"/>
      <c r="T183" s="36"/>
      <c r="U183" s="36" t="s">
        <v>460</v>
      </c>
      <c r="V183" s="38"/>
      <c r="W183" s="38"/>
      <c r="X183" s="38"/>
      <c r="Y183" s="38"/>
      <c r="Z183" s="36">
        <v>5718</v>
      </c>
      <c r="AA183" s="36" t="s">
        <v>462</v>
      </c>
      <c r="AB183" s="36"/>
      <c r="AC183" s="36"/>
      <c r="AD183" s="36"/>
      <c r="AE183" s="36">
        <v>87403</v>
      </c>
      <c r="AF183" s="36">
        <v>81315</v>
      </c>
      <c r="AG183" s="36"/>
    </row>
    <row r="184" spans="1:33" ht="52.5" customHeight="1" x14ac:dyDescent="0.25">
      <c r="A184" s="36">
        <v>91419</v>
      </c>
      <c r="B184" s="36" t="s">
        <v>7458</v>
      </c>
      <c r="C184" s="36" t="s">
        <v>2554</v>
      </c>
      <c r="D184" s="36"/>
      <c r="E184" s="36" t="s">
        <v>2551</v>
      </c>
      <c r="F184" s="36" t="s">
        <v>2566</v>
      </c>
      <c r="G184" s="36" t="s">
        <v>440</v>
      </c>
      <c r="H184" s="36"/>
      <c r="I184" s="36" t="s">
        <v>816</v>
      </c>
      <c r="J184" s="36" t="s">
        <v>817</v>
      </c>
      <c r="K184" s="36"/>
      <c r="L184" s="38">
        <v>46357</v>
      </c>
      <c r="M184" s="38"/>
      <c r="N184" s="36">
        <v>138</v>
      </c>
      <c r="O184" s="36">
        <v>0</v>
      </c>
      <c r="P184" s="36">
        <v>0</v>
      </c>
      <c r="Q184" s="36">
        <v>0</v>
      </c>
      <c r="R184" s="36" t="s">
        <v>458</v>
      </c>
      <c r="S184" s="36" t="s">
        <v>818</v>
      </c>
      <c r="T184" s="36" t="s">
        <v>818</v>
      </c>
      <c r="U184" s="36" t="s">
        <v>460</v>
      </c>
      <c r="V184" s="38"/>
      <c r="W184" s="38"/>
      <c r="X184" s="38"/>
      <c r="Y184" s="38"/>
      <c r="Z184" s="36" t="s">
        <v>7459</v>
      </c>
      <c r="AA184" s="36" t="s">
        <v>462</v>
      </c>
      <c r="AB184" s="36"/>
      <c r="AC184" s="36"/>
      <c r="AD184" s="36"/>
      <c r="AE184" s="36">
        <v>91420</v>
      </c>
      <c r="AF184" s="36">
        <v>91419</v>
      </c>
      <c r="AG184" s="36"/>
    </row>
    <row r="185" spans="1:33" ht="52.5" customHeight="1" x14ac:dyDescent="0.25">
      <c r="A185" s="36">
        <v>91988</v>
      </c>
      <c r="B185" s="36" t="s">
        <v>7460</v>
      </c>
      <c r="C185" s="36" t="s">
        <v>7461</v>
      </c>
      <c r="D185" s="36"/>
      <c r="E185" s="36" t="s">
        <v>7462</v>
      </c>
      <c r="F185" s="36" t="s">
        <v>7463</v>
      </c>
      <c r="G185" s="36" t="s">
        <v>440</v>
      </c>
      <c r="H185" s="36"/>
      <c r="I185" s="36" t="s">
        <v>195</v>
      </c>
      <c r="J185" s="36" t="s">
        <v>613</v>
      </c>
      <c r="K185" s="36" t="s">
        <v>7464</v>
      </c>
      <c r="L185" s="38">
        <v>46357</v>
      </c>
      <c r="M185" s="38"/>
      <c r="N185" s="36">
        <v>138</v>
      </c>
      <c r="O185" s="36">
        <v>0</v>
      </c>
      <c r="P185" s="36">
        <v>0</v>
      </c>
      <c r="Q185" s="36">
        <v>0</v>
      </c>
      <c r="R185" s="36" t="s">
        <v>458</v>
      </c>
      <c r="S185" s="36" t="s">
        <v>4167</v>
      </c>
      <c r="T185" s="36" t="s">
        <v>2239</v>
      </c>
      <c r="U185" s="36" t="s">
        <v>460</v>
      </c>
      <c r="V185" s="38"/>
      <c r="W185" s="38"/>
      <c r="X185" s="38"/>
      <c r="Y185" s="38"/>
      <c r="Z185" s="36" t="s">
        <v>7465</v>
      </c>
      <c r="AA185" s="36" t="s">
        <v>462</v>
      </c>
      <c r="AB185" s="36"/>
      <c r="AC185" s="36"/>
      <c r="AD185" s="36"/>
      <c r="AE185" s="36">
        <v>92188</v>
      </c>
      <c r="AF185" s="36">
        <v>91988</v>
      </c>
      <c r="AG185" s="36"/>
    </row>
    <row r="186" spans="1:33" ht="52.5" customHeight="1" x14ac:dyDescent="0.25">
      <c r="A186" s="36">
        <v>93061</v>
      </c>
      <c r="B186" s="36" t="s">
        <v>7466</v>
      </c>
      <c r="C186" s="36" t="s">
        <v>7467</v>
      </c>
      <c r="D186" s="36"/>
      <c r="E186" s="36" t="s">
        <v>7468</v>
      </c>
      <c r="F186" s="36" t="s">
        <v>7468</v>
      </c>
      <c r="G186" s="36" t="s">
        <v>440</v>
      </c>
      <c r="H186" s="36"/>
      <c r="I186" s="36" t="s">
        <v>195</v>
      </c>
      <c r="J186" s="36" t="s">
        <v>613</v>
      </c>
      <c r="K186" s="36" t="s">
        <v>7469</v>
      </c>
      <c r="L186" s="38">
        <v>46357</v>
      </c>
      <c r="M186" s="38"/>
      <c r="N186" s="36">
        <v>138</v>
      </c>
      <c r="O186" s="36">
        <v>0</v>
      </c>
      <c r="P186" s="36">
        <v>0</v>
      </c>
      <c r="Q186" s="36">
        <v>0</v>
      </c>
      <c r="R186" s="36" t="s">
        <v>1193</v>
      </c>
      <c r="S186" s="36" t="s">
        <v>3655</v>
      </c>
      <c r="T186" s="36" t="s">
        <v>3655</v>
      </c>
      <c r="U186" s="36" t="s">
        <v>460</v>
      </c>
      <c r="V186" s="38"/>
      <c r="W186" s="38"/>
      <c r="X186" s="38"/>
      <c r="Y186" s="38"/>
      <c r="Z186" s="36">
        <v>18690</v>
      </c>
      <c r="AA186" s="36" t="s">
        <v>462</v>
      </c>
      <c r="AB186" s="36"/>
      <c r="AC186" s="36"/>
      <c r="AD186" s="36"/>
      <c r="AE186" s="36">
        <v>93062</v>
      </c>
      <c r="AF186" s="36">
        <v>93061</v>
      </c>
      <c r="AG186" s="36"/>
    </row>
    <row r="187" spans="1:33" ht="52.5" customHeight="1" x14ac:dyDescent="0.25">
      <c r="A187" s="36">
        <v>93683</v>
      </c>
      <c r="B187" s="36" t="s">
        <v>1636</v>
      </c>
      <c r="C187" s="36"/>
      <c r="D187" s="36"/>
      <c r="E187" s="36" t="s">
        <v>1637</v>
      </c>
      <c r="F187" s="36" t="s">
        <v>1637</v>
      </c>
      <c r="G187" s="36" t="s">
        <v>440</v>
      </c>
      <c r="H187" s="36"/>
      <c r="I187" s="36" t="s">
        <v>35</v>
      </c>
      <c r="J187" s="36" t="s">
        <v>807</v>
      </c>
      <c r="K187" s="36"/>
      <c r="L187" s="38">
        <v>46357</v>
      </c>
      <c r="M187" s="38"/>
      <c r="N187" s="36">
        <v>138</v>
      </c>
      <c r="O187" s="36">
        <v>0</v>
      </c>
      <c r="P187" s="36">
        <v>0</v>
      </c>
      <c r="Q187" s="36">
        <v>0</v>
      </c>
      <c r="R187" s="36" t="s">
        <v>458</v>
      </c>
      <c r="S187" s="36"/>
      <c r="T187" s="36"/>
      <c r="U187" s="36" t="s">
        <v>460</v>
      </c>
      <c r="V187" s="38"/>
      <c r="W187" s="38"/>
      <c r="X187" s="38"/>
      <c r="Y187" s="38"/>
      <c r="Z187" s="36">
        <v>5963</v>
      </c>
      <c r="AA187" s="36" t="s">
        <v>462</v>
      </c>
      <c r="AB187" s="36"/>
      <c r="AC187" s="36"/>
      <c r="AD187" s="36"/>
      <c r="AE187" s="36">
        <v>93684</v>
      </c>
      <c r="AF187" s="36">
        <v>93683</v>
      </c>
      <c r="AG187" s="36"/>
    </row>
    <row r="188" spans="1:33" ht="52.5" customHeight="1" x14ac:dyDescent="0.25">
      <c r="A188" s="36">
        <v>91851</v>
      </c>
      <c r="B188" s="36" t="s">
        <v>7470</v>
      </c>
      <c r="C188" s="36" t="s">
        <v>7471</v>
      </c>
      <c r="D188" s="36"/>
      <c r="E188" s="36" t="s">
        <v>7472</v>
      </c>
      <c r="F188" s="36" t="s">
        <v>7472</v>
      </c>
      <c r="G188" s="36" t="s">
        <v>440</v>
      </c>
      <c r="H188" s="36"/>
      <c r="I188" s="36" t="s">
        <v>195</v>
      </c>
      <c r="J188" s="36" t="s">
        <v>613</v>
      </c>
      <c r="K188" s="36" t="s">
        <v>7473</v>
      </c>
      <c r="L188" s="38">
        <v>46357</v>
      </c>
      <c r="M188" s="38"/>
      <c r="N188" s="36">
        <v>138</v>
      </c>
      <c r="O188" s="36">
        <v>0</v>
      </c>
      <c r="P188" s="36">
        <v>0</v>
      </c>
      <c r="Q188" s="36">
        <v>0</v>
      </c>
      <c r="R188" s="36" t="s">
        <v>1193</v>
      </c>
      <c r="S188" s="36" t="s">
        <v>2267</v>
      </c>
      <c r="T188" s="36" t="s">
        <v>2267</v>
      </c>
      <c r="U188" s="36" t="s">
        <v>460</v>
      </c>
      <c r="V188" s="38"/>
      <c r="W188" s="38"/>
      <c r="X188" s="38"/>
      <c r="Y188" s="38"/>
      <c r="Z188" s="36" t="s">
        <v>7474</v>
      </c>
      <c r="AA188" s="36" t="s">
        <v>462</v>
      </c>
      <c r="AB188" s="36"/>
      <c r="AC188" s="36"/>
      <c r="AD188" s="36"/>
      <c r="AE188" s="36">
        <v>98733</v>
      </c>
      <c r="AF188" s="36">
        <v>91851</v>
      </c>
      <c r="AG188" s="36"/>
    </row>
    <row r="189" spans="1:33" ht="52.5" customHeight="1" x14ac:dyDescent="0.25">
      <c r="A189" s="36">
        <v>89988</v>
      </c>
      <c r="B189" s="36" t="s">
        <v>7475</v>
      </c>
      <c r="C189" s="36" t="s">
        <v>7476</v>
      </c>
      <c r="D189" s="36"/>
      <c r="E189" s="36" t="s">
        <v>7477</v>
      </c>
      <c r="F189" s="36" t="s">
        <v>7478</v>
      </c>
      <c r="G189" s="36" t="s">
        <v>440</v>
      </c>
      <c r="H189" s="36"/>
      <c r="I189" s="36" t="s">
        <v>195</v>
      </c>
      <c r="J189" s="36" t="s">
        <v>613</v>
      </c>
      <c r="K189" s="36" t="s">
        <v>7479</v>
      </c>
      <c r="L189" s="38">
        <v>46359</v>
      </c>
      <c r="M189" s="38"/>
      <c r="N189" s="36">
        <v>345</v>
      </c>
      <c r="O189" s="36">
        <v>0</v>
      </c>
      <c r="P189" s="36">
        <v>0</v>
      </c>
      <c r="Q189" s="36">
        <v>0</v>
      </c>
      <c r="R189" s="36" t="s">
        <v>458</v>
      </c>
      <c r="S189" s="36"/>
      <c r="T189" s="36"/>
      <c r="U189" s="36" t="s">
        <v>460</v>
      </c>
      <c r="V189" s="38"/>
      <c r="W189" s="38"/>
      <c r="X189" s="38"/>
      <c r="Y189" s="38"/>
      <c r="Z189" s="36" t="s">
        <v>7480</v>
      </c>
      <c r="AA189" s="36" t="s">
        <v>462</v>
      </c>
      <c r="AB189" s="36"/>
      <c r="AC189" s="36"/>
      <c r="AD189" s="36"/>
      <c r="AE189" s="36">
        <v>91898</v>
      </c>
      <c r="AF189" s="36">
        <v>89988</v>
      </c>
      <c r="AG189" s="36"/>
    </row>
    <row r="190" spans="1:33" ht="52.5" customHeight="1" x14ac:dyDescent="0.25">
      <c r="A190" s="36">
        <v>99150</v>
      </c>
      <c r="B190" s="36" t="s">
        <v>7481</v>
      </c>
      <c r="C190" s="36" t="s">
        <v>7481</v>
      </c>
      <c r="D190" s="36"/>
      <c r="E190" s="36" t="s">
        <v>7482</v>
      </c>
      <c r="F190" s="36" t="s">
        <v>7482</v>
      </c>
      <c r="G190" s="36" t="s">
        <v>440</v>
      </c>
      <c r="H190" s="36"/>
      <c r="I190" s="36" t="s">
        <v>195</v>
      </c>
      <c r="J190" s="36" t="s">
        <v>613</v>
      </c>
      <c r="K190" s="36" t="s">
        <v>7483</v>
      </c>
      <c r="L190" s="38">
        <v>46359</v>
      </c>
      <c r="M190" s="38"/>
      <c r="N190" s="36">
        <v>345</v>
      </c>
      <c r="O190" s="36">
        <v>0</v>
      </c>
      <c r="P190" s="36">
        <v>0</v>
      </c>
      <c r="Q190" s="36">
        <v>0</v>
      </c>
      <c r="R190" s="36" t="s">
        <v>458</v>
      </c>
      <c r="S190" s="36" t="s">
        <v>615</v>
      </c>
      <c r="T190" s="36" t="s">
        <v>615</v>
      </c>
      <c r="U190" s="36" t="s">
        <v>460</v>
      </c>
      <c r="V190" s="38"/>
      <c r="W190" s="38"/>
      <c r="X190" s="38"/>
      <c r="Y190" s="38"/>
      <c r="Z190" s="36" t="s">
        <v>7484</v>
      </c>
      <c r="AA190" s="36" t="s">
        <v>462</v>
      </c>
      <c r="AB190" s="36"/>
      <c r="AC190" s="36"/>
      <c r="AD190" s="36"/>
      <c r="AE190" s="36">
        <v>99151</v>
      </c>
      <c r="AF190" s="36">
        <v>99150</v>
      </c>
      <c r="AG190" s="36"/>
    </row>
    <row r="191" spans="1:33" ht="52.5" customHeight="1" x14ac:dyDescent="0.25">
      <c r="A191" s="36">
        <v>102630</v>
      </c>
      <c r="B191" s="36" t="s">
        <v>7485</v>
      </c>
      <c r="C191" s="36"/>
      <c r="D191" s="36"/>
      <c r="E191" s="36"/>
      <c r="F191" s="36"/>
      <c r="G191" s="36" t="s">
        <v>440</v>
      </c>
      <c r="H191" s="36"/>
      <c r="I191" s="36" t="s">
        <v>658</v>
      </c>
      <c r="J191" s="36" t="s">
        <v>659</v>
      </c>
      <c r="K191" s="36"/>
      <c r="L191" s="38">
        <v>46360</v>
      </c>
      <c r="M191" s="38"/>
      <c r="N191" s="36">
        <v>138</v>
      </c>
      <c r="O191" s="36">
        <v>0</v>
      </c>
      <c r="P191" s="36">
        <v>0</v>
      </c>
      <c r="Q191" s="36">
        <v>0</v>
      </c>
      <c r="R191" s="36" t="s">
        <v>458</v>
      </c>
      <c r="S191" s="36" t="s">
        <v>3588</v>
      </c>
      <c r="T191" s="36"/>
      <c r="U191" s="36" t="s">
        <v>460</v>
      </c>
      <c r="V191" s="38"/>
      <c r="W191" s="38"/>
      <c r="X191" s="38"/>
      <c r="Y191" s="38"/>
      <c r="Z191" s="36" t="s">
        <v>7486</v>
      </c>
      <c r="AA191" s="36" t="s">
        <v>462</v>
      </c>
      <c r="AB191" s="36"/>
      <c r="AC191" s="36"/>
      <c r="AD191" s="36"/>
      <c r="AE191" s="36">
        <v>102631</v>
      </c>
      <c r="AF191" s="36">
        <v>102630</v>
      </c>
      <c r="AG191" s="36"/>
    </row>
    <row r="192" spans="1:33" ht="52.5" customHeight="1" x14ac:dyDescent="0.25">
      <c r="A192" s="36">
        <v>104830</v>
      </c>
      <c r="B192" s="36" t="s">
        <v>7487</v>
      </c>
      <c r="C192" s="36" t="s">
        <v>7488</v>
      </c>
      <c r="D192" s="36"/>
      <c r="E192" s="36" t="s">
        <v>7489</v>
      </c>
      <c r="F192" s="36" t="s">
        <v>844</v>
      </c>
      <c r="G192" s="36" t="s">
        <v>440</v>
      </c>
      <c r="H192" s="36" t="s">
        <v>7490</v>
      </c>
      <c r="I192" s="36" t="s">
        <v>195</v>
      </c>
      <c r="J192" s="36" t="s">
        <v>1040</v>
      </c>
      <c r="K192" s="36"/>
      <c r="L192" s="38">
        <v>46362</v>
      </c>
      <c r="M192" s="38"/>
      <c r="N192" s="36">
        <v>345</v>
      </c>
      <c r="O192" s="36">
        <v>0</v>
      </c>
      <c r="P192" s="36">
        <v>0</v>
      </c>
      <c r="Q192" s="36">
        <v>0</v>
      </c>
      <c r="R192" s="36" t="s">
        <v>458</v>
      </c>
      <c r="S192" s="36" t="s">
        <v>848</v>
      </c>
      <c r="T192" s="36" t="s">
        <v>848</v>
      </c>
      <c r="U192" s="36" t="s">
        <v>460</v>
      </c>
      <c r="V192" s="38"/>
      <c r="W192" s="38"/>
      <c r="X192" s="38"/>
      <c r="Y192" s="38"/>
      <c r="Z192" s="36" t="s">
        <v>7491</v>
      </c>
      <c r="AA192" s="36" t="s">
        <v>462</v>
      </c>
      <c r="AB192" s="36"/>
      <c r="AC192" s="36"/>
      <c r="AD192" s="36"/>
      <c r="AE192" s="36">
        <v>104831</v>
      </c>
      <c r="AF192" s="36">
        <v>104830</v>
      </c>
      <c r="AG192" s="36"/>
    </row>
    <row r="193" spans="1:33" ht="52.5" customHeight="1" x14ac:dyDescent="0.25">
      <c r="A193" s="36">
        <v>100018</v>
      </c>
      <c r="B193" s="36" t="s">
        <v>863</v>
      </c>
      <c r="C193" s="36" t="s">
        <v>7492</v>
      </c>
      <c r="D193" s="36"/>
      <c r="E193" s="36">
        <v>5400</v>
      </c>
      <c r="F193" s="36">
        <v>5725</v>
      </c>
      <c r="G193" s="36" t="s">
        <v>518</v>
      </c>
      <c r="H193" s="36" t="s">
        <v>865</v>
      </c>
      <c r="I193" s="36" t="s">
        <v>866</v>
      </c>
      <c r="J193" s="36" t="s">
        <v>484</v>
      </c>
      <c r="K193" s="36" t="s">
        <v>867</v>
      </c>
      <c r="L193" s="38">
        <v>46364</v>
      </c>
      <c r="M193" s="38"/>
      <c r="N193" s="36">
        <v>345</v>
      </c>
      <c r="O193" s="36">
        <v>45.83</v>
      </c>
      <c r="P193" s="36">
        <v>45.83</v>
      </c>
      <c r="Q193" s="36">
        <v>0</v>
      </c>
      <c r="R193" s="36" t="s">
        <v>458</v>
      </c>
      <c r="S193" s="36" t="s">
        <v>519</v>
      </c>
      <c r="T193" s="36" t="s">
        <v>859</v>
      </c>
      <c r="U193" s="36" t="s">
        <v>520</v>
      </c>
      <c r="V193" s="38" t="s">
        <v>861</v>
      </c>
      <c r="W193" s="38"/>
      <c r="X193" s="38"/>
      <c r="Y193" s="38">
        <v>45405</v>
      </c>
      <c r="Z193" s="36" t="s">
        <v>868</v>
      </c>
      <c r="AA193" s="36" t="s">
        <v>462</v>
      </c>
      <c r="AB193" s="36"/>
      <c r="AC193" s="36"/>
      <c r="AD193" s="36"/>
      <c r="AE193" s="36">
        <v>100019</v>
      </c>
      <c r="AF193" s="36">
        <v>100018</v>
      </c>
      <c r="AG193" s="36"/>
    </row>
    <row r="194" spans="1:33" ht="52.5" customHeight="1" x14ac:dyDescent="0.25">
      <c r="A194" s="36">
        <v>61601</v>
      </c>
      <c r="B194" s="36" t="s">
        <v>7493</v>
      </c>
      <c r="C194" s="36" t="s">
        <v>7494</v>
      </c>
      <c r="D194" s="36"/>
      <c r="E194" s="36" t="s">
        <v>2692</v>
      </c>
      <c r="F194" s="36" t="s">
        <v>7495</v>
      </c>
      <c r="G194" s="36" t="s">
        <v>440</v>
      </c>
      <c r="H194" s="36"/>
      <c r="I194" s="36" t="s">
        <v>195</v>
      </c>
      <c r="J194" s="36" t="s">
        <v>613</v>
      </c>
      <c r="K194" s="36" t="s">
        <v>7496</v>
      </c>
      <c r="L194" s="38">
        <v>46366</v>
      </c>
      <c r="M194" s="38"/>
      <c r="N194" s="36">
        <v>345</v>
      </c>
      <c r="O194" s="36">
        <v>0</v>
      </c>
      <c r="P194" s="36">
        <v>0</v>
      </c>
      <c r="Q194" s="36">
        <v>0</v>
      </c>
      <c r="R194" s="36" t="s">
        <v>458</v>
      </c>
      <c r="S194" s="36" t="s">
        <v>7497</v>
      </c>
      <c r="T194" s="36" t="s">
        <v>7497</v>
      </c>
      <c r="U194" s="36" t="s">
        <v>460</v>
      </c>
      <c r="V194" s="38"/>
      <c r="W194" s="38"/>
      <c r="X194" s="38"/>
      <c r="Y194" s="38"/>
      <c r="Z194" s="36" t="s">
        <v>7498</v>
      </c>
      <c r="AA194" s="36" t="s">
        <v>462</v>
      </c>
      <c r="AB194" s="36"/>
      <c r="AC194" s="36"/>
      <c r="AD194" s="36"/>
      <c r="AE194" s="36">
        <v>64014</v>
      </c>
      <c r="AF194" s="36">
        <v>61601</v>
      </c>
      <c r="AG194" s="36"/>
    </row>
    <row r="195" spans="1:33" ht="52.5" customHeight="1" x14ac:dyDescent="0.25">
      <c r="A195" s="36">
        <v>80376</v>
      </c>
      <c r="B195" s="36"/>
      <c r="C195" s="36"/>
      <c r="D195" s="36"/>
      <c r="E195" s="36" t="s">
        <v>7499</v>
      </c>
      <c r="F195" s="36" t="s">
        <v>7500</v>
      </c>
      <c r="G195" s="36" t="s">
        <v>440</v>
      </c>
      <c r="H195" s="36"/>
      <c r="I195" s="36" t="s">
        <v>658</v>
      </c>
      <c r="J195" s="36" t="s">
        <v>659</v>
      </c>
      <c r="K195" s="36"/>
      <c r="L195" s="38">
        <v>46367</v>
      </c>
      <c r="M195" s="38"/>
      <c r="N195" s="36">
        <v>138</v>
      </c>
      <c r="O195" s="36">
        <v>0</v>
      </c>
      <c r="P195" s="36">
        <v>0</v>
      </c>
      <c r="Q195" s="36">
        <v>0</v>
      </c>
      <c r="R195" s="36" t="s">
        <v>458</v>
      </c>
      <c r="S195" s="36" t="s">
        <v>710</v>
      </c>
      <c r="T195" s="36" t="s">
        <v>710</v>
      </c>
      <c r="U195" s="36" t="s">
        <v>460</v>
      </c>
      <c r="V195" s="38"/>
      <c r="W195" s="38"/>
      <c r="X195" s="38"/>
      <c r="Y195" s="38"/>
      <c r="Z195" s="36" t="s">
        <v>7501</v>
      </c>
      <c r="AA195" s="36" t="s">
        <v>462</v>
      </c>
      <c r="AB195" s="36"/>
      <c r="AC195" s="36"/>
      <c r="AD195" s="36"/>
      <c r="AE195" s="36">
        <v>80377</v>
      </c>
      <c r="AF195" s="36">
        <v>80376</v>
      </c>
      <c r="AG195" s="36"/>
    </row>
    <row r="196" spans="1:33" ht="52.5" customHeight="1" x14ac:dyDescent="0.25">
      <c r="A196" s="36">
        <v>102767</v>
      </c>
      <c r="B196" s="36" t="s">
        <v>7502</v>
      </c>
      <c r="C196" s="36"/>
      <c r="D196" s="36"/>
      <c r="E196" s="36"/>
      <c r="F196" s="36"/>
      <c r="G196" s="36" t="s">
        <v>440</v>
      </c>
      <c r="H196" s="36"/>
      <c r="I196" s="36" t="s">
        <v>658</v>
      </c>
      <c r="J196" s="36" t="s">
        <v>659</v>
      </c>
      <c r="K196" s="36"/>
      <c r="L196" s="38">
        <v>46367</v>
      </c>
      <c r="M196" s="38"/>
      <c r="N196" s="36">
        <v>138</v>
      </c>
      <c r="O196" s="36">
        <v>0</v>
      </c>
      <c r="P196" s="36">
        <v>0</v>
      </c>
      <c r="Q196" s="36">
        <v>0</v>
      </c>
      <c r="R196" s="36" t="s">
        <v>458</v>
      </c>
      <c r="S196" s="36" t="s">
        <v>710</v>
      </c>
      <c r="T196" s="36"/>
      <c r="U196" s="36" t="s">
        <v>460</v>
      </c>
      <c r="V196" s="38"/>
      <c r="W196" s="38"/>
      <c r="X196" s="38"/>
      <c r="Y196" s="38"/>
      <c r="Z196" s="36" t="s">
        <v>7503</v>
      </c>
      <c r="AA196" s="36" t="s">
        <v>462</v>
      </c>
      <c r="AB196" s="36"/>
      <c r="AC196" s="36"/>
      <c r="AD196" s="36"/>
      <c r="AE196" s="36">
        <v>102768</v>
      </c>
      <c r="AF196" s="36">
        <v>102767</v>
      </c>
      <c r="AG196" s="36"/>
    </row>
    <row r="197" spans="1:33" ht="52.5" customHeight="1" x14ac:dyDescent="0.25">
      <c r="A197" s="36">
        <v>99269</v>
      </c>
      <c r="B197" s="36" t="s">
        <v>7504</v>
      </c>
      <c r="C197" s="36" t="s">
        <v>7505</v>
      </c>
      <c r="D197" s="36"/>
      <c r="E197" s="36" t="s">
        <v>7506</v>
      </c>
      <c r="F197" s="36" t="s">
        <v>7507</v>
      </c>
      <c r="G197" s="36" t="s">
        <v>440</v>
      </c>
      <c r="H197" s="36"/>
      <c r="I197" s="36" t="s">
        <v>195</v>
      </c>
      <c r="J197" s="36" t="s">
        <v>613</v>
      </c>
      <c r="K197" s="36" t="s">
        <v>7508</v>
      </c>
      <c r="L197" s="38">
        <v>46371</v>
      </c>
      <c r="M197" s="38"/>
      <c r="N197" s="36">
        <v>138</v>
      </c>
      <c r="O197" s="36">
        <v>0</v>
      </c>
      <c r="P197" s="36">
        <v>7.2</v>
      </c>
      <c r="Q197" s="36">
        <v>0</v>
      </c>
      <c r="R197" s="36" t="s">
        <v>458</v>
      </c>
      <c r="S197" s="36" t="s">
        <v>1792</v>
      </c>
      <c r="T197" s="36" t="s">
        <v>1792</v>
      </c>
      <c r="U197" s="36" t="s">
        <v>475</v>
      </c>
      <c r="V197" s="38"/>
      <c r="W197" s="38"/>
      <c r="X197" s="38"/>
      <c r="Y197" s="38"/>
      <c r="Z197" s="36" t="s">
        <v>7509</v>
      </c>
      <c r="AA197" s="36" t="s">
        <v>462</v>
      </c>
      <c r="AB197" s="36"/>
      <c r="AC197" s="36"/>
      <c r="AD197" s="36"/>
      <c r="AE197" s="36">
        <v>99270</v>
      </c>
      <c r="AF197" s="36">
        <v>99269</v>
      </c>
      <c r="AG197" s="36"/>
    </row>
    <row r="198" spans="1:33" ht="52.5" customHeight="1" x14ac:dyDescent="0.25">
      <c r="A198" s="36">
        <v>66214</v>
      </c>
      <c r="B198" s="36" t="s">
        <v>7510</v>
      </c>
      <c r="C198" s="36" t="s">
        <v>7511</v>
      </c>
      <c r="D198" s="36"/>
      <c r="E198" s="36" t="s">
        <v>7512</v>
      </c>
      <c r="F198" s="36" t="s">
        <v>7513</v>
      </c>
      <c r="G198" s="36" t="s">
        <v>440</v>
      </c>
      <c r="H198" s="36"/>
      <c r="I198" s="36" t="s">
        <v>195</v>
      </c>
      <c r="J198" s="36" t="s">
        <v>613</v>
      </c>
      <c r="K198" s="36" t="s">
        <v>7514</v>
      </c>
      <c r="L198" s="38">
        <v>46371</v>
      </c>
      <c r="M198" s="38"/>
      <c r="N198" s="36">
        <v>138</v>
      </c>
      <c r="O198" s="36">
        <v>0</v>
      </c>
      <c r="P198" s="36">
        <v>10.8</v>
      </c>
      <c r="Q198" s="36">
        <v>0</v>
      </c>
      <c r="R198" s="36" t="s">
        <v>458</v>
      </c>
      <c r="S198" s="36" t="s">
        <v>7515</v>
      </c>
      <c r="T198" s="36" t="s">
        <v>7515</v>
      </c>
      <c r="U198" s="36" t="s">
        <v>460</v>
      </c>
      <c r="V198" s="38"/>
      <c r="W198" s="38"/>
      <c r="X198" s="38"/>
      <c r="Y198" s="38"/>
      <c r="Z198" s="36" t="s">
        <v>7516</v>
      </c>
      <c r="AA198" s="36" t="s">
        <v>462</v>
      </c>
      <c r="AB198" s="36"/>
      <c r="AC198" s="36"/>
      <c r="AD198" s="36"/>
      <c r="AE198" s="36">
        <v>92939</v>
      </c>
      <c r="AF198" s="36">
        <v>66214</v>
      </c>
      <c r="AG198" s="36"/>
    </row>
    <row r="199" spans="1:33" ht="52.5" customHeight="1" x14ac:dyDescent="0.25">
      <c r="A199" s="36" t="s">
        <v>7517</v>
      </c>
      <c r="B199" s="36" t="s">
        <v>2370</v>
      </c>
      <c r="C199" s="36" t="s">
        <v>7518</v>
      </c>
      <c r="D199" s="36"/>
      <c r="E199" s="36" t="s">
        <v>1155</v>
      </c>
      <c r="F199" s="36" t="s">
        <v>832</v>
      </c>
      <c r="G199" s="36" t="s">
        <v>440</v>
      </c>
      <c r="H199" s="36"/>
      <c r="I199" s="36" t="s">
        <v>195</v>
      </c>
      <c r="J199" s="36" t="s">
        <v>613</v>
      </c>
      <c r="K199" s="36" t="s">
        <v>2372</v>
      </c>
      <c r="L199" s="38">
        <v>46371</v>
      </c>
      <c r="M199" s="38"/>
      <c r="N199" s="36">
        <v>138</v>
      </c>
      <c r="O199" s="36">
        <v>0</v>
      </c>
      <c r="P199" s="36">
        <v>8</v>
      </c>
      <c r="Q199" s="36">
        <v>0</v>
      </c>
      <c r="R199" s="36" t="s">
        <v>458</v>
      </c>
      <c r="S199" s="36" t="s">
        <v>1048</v>
      </c>
      <c r="T199" s="36" t="s">
        <v>1048</v>
      </c>
      <c r="U199" s="36" t="s">
        <v>520</v>
      </c>
      <c r="V199" s="38"/>
      <c r="W199" s="38"/>
      <c r="X199" s="38"/>
      <c r="Y199" s="38"/>
      <c r="Z199" s="36" t="s">
        <v>7519</v>
      </c>
      <c r="AA199" s="36" t="s">
        <v>462</v>
      </c>
      <c r="AB199" s="36"/>
      <c r="AC199" s="36"/>
      <c r="AD199" s="36"/>
      <c r="AE199" s="36">
        <v>99480</v>
      </c>
      <c r="AF199" s="36">
        <v>99479</v>
      </c>
      <c r="AG199" s="36"/>
    </row>
    <row r="200" spans="1:33" ht="52.5" customHeight="1" x14ac:dyDescent="0.25">
      <c r="A200" s="36" t="s">
        <v>7520</v>
      </c>
      <c r="B200" s="36" t="s">
        <v>1320</v>
      </c>
      <c r="C200" s="36" t="s">
        <v>1320</v>
      </c>
      <c r="D200" s="36"/>
      <c r="E200" s="36" t="s">
        <v>1322</v>
      </c>
      <c r="F200" s="36" t="s">
        <v>1322</v>
      </c>
      <c r="G200" s="36" t="s">
        <v>440</v>
      </c>
      <c r="H200" s="36"/>
      <c r="I200" s="36" t="s">
        <v>195</v>
      </c>
      <c r="J200" s="36" t="s">
        <v>613</v>
      </c>
      <c r="K200" s="36" t="s">
        <v>1324</v>
      </c>
      <c r="L200" s="38">
        <v>46371</v>
      </c>
      <c r="M200" s="38"/>
      <c r="N200" s="36">
        <v>345</v>
      </c>
      <c r="O200" s="36">
        <v>0</v>
      </c>
      <c r="P200" s="36">
        <v>0</v>
      </c>
      <c r="Q200" s="36">
        <v>0</v>
      </c>
      <c r="R200" s="36" t="s">
        <v>458</v>
      </c>
      <c r="S200" s="36" t="s">
        <v>801</v>
      </c>
      <c r="T200" s="36" t="s">
        <v>801</v>
      </c>
      <c r="U200" s="36" t="s">
        <v>460</v>
      </c>
      <c r="V200" s="38"/>
      <c r="W200" s="38"/>
      <c r="X200" s="38"/>
      <c r="Y200" s="38"/>
      <c r="Z200" s="36" t="s">
        <v>7521</v>
      </c>
      <c r="AA200" s="36" t="s">
        <v>462</v>
      </c>
      <c r="AB200" s="36"/>
      <c r="AC200" s="36"/>
      <c r="AD200" s="36"/>
      <c r="AE200" s="36">
        <v>99548</v>
      </c>
      <c r="AF200" s="36">
        <v>91461</v>
      </c>
      <c r="AG200" s="36"/>
    </row>
    <row r="201" spans="1:33" ht="52.5" customHeight="1" x14ac:dyDescent="0.25">
      <c r="A201" s="36">
        <v>62434</v>
      </c>
      <c r="B201" s="36" t="s">
        <v>7522</v>
      </c>
      <c r="C201" s="36" t="s">
        <v>7523</v>
      </c>
      <c r="D201" s="36"/>
      <c r="E201" s="36" t="s">
        <v>7524</v>
      </c>
      <c r="F201" s="36" t="s">
        <v>7525</v>
      </c>
      <c r="G201" s="36" t="s">
        <v>440</v>
      </c>
      <c r="H201" s="36"/>
      <c r="I201" s="36" t="s">
        <v>195</v>
      </c>
      <c r="J201" s="36" t="s">
        <v>1178</v>
      </c>
      <c r="K201" s="36" t="s">
        <v>7526</v>
      </c>
      <c r="L201" s="38">
        <v>46371</v>
      </c>
      <c r="M201" s="38"/>
      <c r="N201" s="36">
        <v>138</v>
      </c>
      <c r="O201" s="36">
        <v>0</v>
      </c>
      <c r="P201" s="36">
        <v>0</v>
      </c>
      <c r="Q201" s="36">
        <v>0</v>
      </c>
      <c r="R201" s="36" t="s">
        <v>458</v>
      </c>
      <c r="S201" s="36" t="s">
        <v>1194</v>
      </c>
      <c r="T201" s="36" t="s">
        <v>1194</v>
      </c>
      <c r="U201" s="36" t="s">
        <v>460</v>
      </c>
      <c r="V201" s="38"/>
      <c r="W201" s="38"/>
      <c r="X201" s="38"/>
      <c r="Y201" s="38"/>
      <c r="Z201" s="36" t="s">
        <v>7527</v>
      </c>
      <c r="AA201" s="36" t="s">
        <v>462</v>
      </c>
      <c r="AB201" s="36"/>
      <c r="AC201" s="36"/>
      <c r="AD201" s="36"/>
      <c r="AE201" s="36">
        <v>99935</v>
      </c>
      <c r="AF201" s="36">
        <v>62434</v>
      </c>
      <c r="AG201" s="36"/>
    </row>
    <row r="202" spans="1:33" ht="52.5" customHeight="1" x14ac:dyDescent="0.25">
      <c r="A202" s="36" t="s">
        <v>7528</v>
      </c>
      <c r="B202" s="36" t="s">
        <v>1077</v>
      </c>
      <c r="C202" s="36" t="s">
        <v>7529</v>
      </c>
      <c r="D202" s="36"/>
      <c r="E202" s="36" t="s">
        <v>1079</v>
      </c>
      <c r="F202" s="36" t="s">
        <v>1080</v>
      </c>
      <c r="G202" s="36" t="s">
        <v>440</v>
      </c>
      <c r="H202" s="36"/>
      <c r="I202" s="36" t="s">
        <v>195</v>
      </c>
      <c r="J202" s="36" t="s">
        <v>613</v>
      </c>
      <c r="K202" s="36" t="s">
        <v>1081</v>
      </c>
      <c r="L202" s="38">
        <v>46371</v>
      </c>
      <c r="M202" s="38"/>
      <c r="N202" s="36">
        <v>345</v>
      </c>
      <c r="O202" s="36">
        <v>0</v>
      </c>
      <c r="P202" s="36">
        <v>21.3</v>
      </c>
      <c r="Q202" s="36">
        <v>0</v>
      </c>
      <c r="R202" s="36" t="s">
        <v>458</v>
      </c>
      <c r="S202" s="36" t="s">
        <v>1082</v>
      </c>
      <c r="T202" s="36" t="s">
        <v>1048</v>
      </c>
      <c r="U202" s="36" t="s">
        <v>520</v>
      </c>
      <c r="V202" s="38" t="s">
        <v>1083</v>
      </c>
      <c r="W202" s="38">
        <v>45198</v>
      </c>
      <c r="X202" s="38"/>
      <c r="Y202" s="38"/>
      <c r="Z202" s="36" t="s">
        <v>7530</v>
      </c>
      <c r="AA202" s="36" t="s">
        <v>462</v>
      </c>
      <c r="AB202" s="36"/>
      <c r="AC202" s="36"/>
      <c r="AD202" s="36"/>
      <c r="AE202" s="36">
        <v>99961</v>
      </c>
      <c r="AF202" s="36">
        <v>72011</v>
      </c>
      <c r="AG202" s="36"/>
    </row>
    <row r="203" spans="1:33" ht="52.5" customHeight="1" x14ac:dyDescent="0.25">
      <c r="A203" s="36" t="s">
        <v>7531</v>
      </c>
      <c r="B203" s="36" t="s">
        <v>7532</v>
      </c>
      <c r="C203" s="36" t="s">
        <v>7533</v>
      </c>
      <c r="D203" s="36"/>
      <c r="E203" s="36" t="s">
        <v>2437</v>
      </c>
      <c r="F203" s="36" t="s">
        <v>7534</v>
      </c>
      <c r="G203" s="36" t="s">
        <v>518</v>
      </c>
      <c r="H203" s="36"/>
      <c r="I203" s="36" t="s">
        <v>195</v>
      </c>
      <c r="J203" s="36" t="s">
        <v>1040</v>
      </c>
      <c r="K203" s="36" t="s">
        <v>7535</v>
      </c>
      <c r="L203" s="38">
        <v>46371</v>
      </c>
      <c r="M203" s="38"/>
      <c r="N203" s="36">
        <v>345</v>
      </c>
      <c r="O203" s="36">
        <v>11.4</v>
      </c>
      <c r="P203" s="36">
        <v>0</v>
      </c>
      <c r="Q203" s="36">
        <v>0</v>
      </c>
      <c r="R203" s="36" t="s">
        <v>458</v>
      </c>
      <c r="S203" s="36" t="s">
        <v>1041</v>
      </c>
      <c r="T203" s="36" t="s">
        <v>1041</v>
      </c>
      <c r="U203" s="36" t="s">
        <v>520</v>
      </c>
      <c r="V203" s="38" t="s">
        <v>7536</v>
      </c>
      <c r="W203" s="38">
        <v>44607</v>
      </c>
      <c r="X203" s="38">
        <v>44635</v>
      </c>
      <c r="Y203" s="38">
        <v>44788</v>
      </c>
      <c r="Z203" s="36" t="s">
        <v>7537</v>
      </c>
      <c r="AA203" s="36" t="s">
        <v>462</v>
      </c>
      <c r="AB203" s="36" t="s">
        <v>478</v>
      </c>
      <c r="AC203" s="36"/>
      <c r="AD203" s="36"/>
      <c r="AE203" s="36">
        <v>102864</v>
      </c>
      <c r="AF203" s="36">
        <v>70900</v>
      </c>
      <c r="AG203" s="36"/>
    </row>
    <row r="204" spans="1:33" ht="52.5" customHeight="1" x14ac:dyDescent="0.25">
      <c r="A204" s="36" t="s">
        <v>7538</v>
      </c>
      <c r="B204" s="36" t="s">
        <v>2485</v>
      </c>
      <c r="C204" s="36" t="s">
        <v>7539</v>
      </c>
      <c r="D204" s="36"/>
      <c r="E204" s="36" t="s">
        <v>1045</v>
      </c>
      <c r="F204" s="36" t="s">
        <v>1045</v>
      </c>
      <c r="G204" s="36" t="s">
        <v>440</v>
      </c>
      <c r="H204" s="36"/>
      <c r="I204" s="36" t="s">
        <v>195</v>
      </c>
      <c r="J204" s="36" t="s">
        <v>613</v>
      </c>
      <c r="K204" s="36" t="s">
        <v>2487</v>
      </c>
      <c r="L204" s="38">
        <v>46371</v>
      </c>
      <c r="M204" s="38"/>
      <c r="N204" s="36">
        <v>138</v>
      </c>
      <c r="O204" s="36">
        <v>0</v>
      </c>
      <c r="P204" s="36">
        <v>13.6</v>
      </c>
      <c r="Q204" s="36">
        <v>0</v>
      </c>
      <c r="R204" s="36" t="s">
        <v>458</v>
      </c>
      <c r="S204" s="36" t="s">
        <v>1048</v>
      </c>
      <c r="T204" s="36" t="s">
        <v>1048</v>
      </c>
      <c r="U204" s="36" t="s">
        <v>460</v>
      </c>
      <c r="V204" s="38"/>
      <c r="W204" s="38"/>
      <c r="X204" s="38"/>
      <c r="Y204" s="38"/>
      <c r="Z204" s="36" t="s">
        <v>7540</v>
      </c>
      <c r="AA204" s="36" t="s">
        <v>462</v>
      </c>
      <c r="AB204" s="36"/>
      <c r="AC204" s="36"/>
      <c r="AD204" s="36"/>
      <c r="AE204" s="36">
        <v>105033</v>
      </c>
      <c r="AF204" s="36">
        <v>102849</v>
      </c>
      <c r="AG204" s="36"/>
    </row>
    <row r="205" spans="1:33" ht="52.5" customHeight="1" x14ac:dyDescent="0.25">
      <c r="A205" s="36">
        <v>105414</v>
      </c>
      <c r="B205" s="36" t="s">
        <v>7541</v>
      </c>
      <c r="C205" s="36" t="s">
        <v>7541</v>
      </c>
      <c r="D205" s="36"/>
      <c r="E205" s="36" t="s">
        <v>7542</v>
      </c>
      <c r="F205" s="36" t="s">
        <v>7542</v>
      </c>
      <c r="G205" s="36" t="s">
        <v>440</v>
      </c>
      <c r="H205" s="36"/>
      <c r="I205" s="36" t="s">
        <v>195</v>
      </c>
      <c r="J205" s="36" t="s">
        <v>613</v>
      </c>
      <c r="K205" s="36" t="s">
        <v>7543</v>
      </c>
      <c r="L205" s="38">
        <v>46371</v>
      </c>
      <c r="M205" s="38"/>
      <c r="N205" s="36">
        <v>138</v>
      </c>
      <c r="O205" s="36">
        <v>0</v>
      </c>
      <c r="P205" s="36">
        <v>0</v>
      </c>
      <c r="Q205" s="36">
        <v>0</v>
      </c>
      <c r="R205" s="36" t="s">
        <v>458</v>
      </c>
      <c r="S205" s="36" t="s">
        <v>1926</v>
      </c>
      <c r="T205" s="36" t="s">
        <v>1926</v>
      </c>
      <c r="U205" s="36" t="s">
        <v>460</v>
      </c>
      <c r="V205" s="38"/>
      <c r="W205" s="38"/>
      <c r="X205" s="38"/>
      <c r="Y205" s="38"/>
      <c r="Z205" s="36" t="s">
        <v>7544</v>
      </c>
      <c r="AA205" s="36" t="s">
        <v>462</v>
      </c>
      <c r="AB205" s="36"/>
      <c r="AC205" s="36"/>
      <c r="AD205" s="36"/>
      <c r="AE205" s="36">
        <v>105415</v>
      </c>
      <c r="AF205" s="36">
        <v>105414</v>
      </c>
      <c r="AG205" s="36"/>
    </row>
    <row r="206" spans="1:33" ht="52.5" customHeight="1" x14ac:dyDescent="0.25">
      <c r="A206" s="36">
        <v>99287</v>
      </c>
      <c r="B206" s="36" t="s">
        <v>7545</v>
      </c>
      <c r="C206" s="36" t="s">
        <v>7546</v>
      </c>
      <c r="D206" s="36"/>
      <c r="E206" s="36" t="s">
        <v>3653</v>
      </c>
      <c r="F206" s="36" t="s">
        <v>3653</v>
      </c>
      <c r="G206" s="36" t="s">
        <v>440</v>
      </c>
      <c r="H206" s="36"/>
      <c r="I206" s="36" t="s">
        <v>195</v>
      </c>
      <c r="J206" s="36" t="s">
        <v>613</v>
      </c>
      <c r="K206" s="36" t="s">
        <v>7547</v>
      </c>
      <c r="L206" s="38">
        <v>46371</v>
      </c>
      <c r="M206" s="38"/>
      <c r="N206" s="36">
        <v>345</v>
      </c>
      <c r="O206" s="36">
        <v>0</v>
      </c>
      <c r="P206" s="36">
        <v>0</v>
      </c>
      <c r="Q206" s="36">
        <v>0</v>
      </c>
      <c r="R206" s="36" t="s">
        <v>458</v>
      </c>
      <c r="S206" s="36" t="s">
        <v>3655</v>
      </c>
      <c r="T206" s="36" t="s">
        <v>3655</v>
      </c>
      <c r="U206" s="36" t="s">
        <v>520</v>
      </c>
      <c r="V206" s="38" t="s">
        <v>3656</v>
      </c>
      <c r="W206" s="38">
        <v>45414</v>
      </c>
      <c r="X206" s="38"/>
      <c r="Y206" s="38"/>
      <c r="Z206" s="36" t="s">
        <v>7548</v>
      </c>
      <c r="AA206" s="36" t="s">
        <v>462</v>
      </c>
      <c r="AB206" s="36"/>
      <c r="AC206" s="36"/>
      <c r="AD206" s="36"/>
      <c r="AE206" s="36">
        <v>105997</v>
      </c>
      <c r="AF206" s="36">
        <v>99287</v>
      </c>
      <c r="AG206" s="36"/>
    </row>
    <row r="207" spans="1:33" ht="52.5" customHeight="1" x14ac:dyDescent="0.25">
      <c r="A207" s="36">
        <v>111223</v>
      </c>
      <c r="B207" s="36" t="s">
        <v>7549</v>
      </c>
      <c r="C207" s="36" t="s">
        <v>7550</v>
      </c>
      <c r="D207" s="36"/>
      <c r="E207" s="36" t="s">
        <v>7551</v>
      </c>
      <c r="F207" s="36" t="s">
        <v>7551</v>
      </c>
      <c r="G207" s="36" t="s">
        <v>518</v>
      </c>
      <c r="H207" s="36"/>
      <c r="I207" s="36" t="s">
        <v>195</v>
      </c>
      <c r="J207" s="36" t="s">
        <v>1040</v>
      </c>
      <c r="K207" s="36" t="s">
        <v>7552</v>
      </c>
      <c r="L207" s="38">
        <v>46371</v>
      </c>
      <c r="M207" s="38"/>
      <c r="N207" s="36">
        <v>345</v>
      </c>
      <c r="O207" s="36">
        <v>0</v>
      </c>
      <c r="P207" s="36">
        <v>0</v>
      </c>
      <c r="Q207" s="36">
        <v>0</v>
      </c>
      <c r="R207" s="36" t="s">
        <v>458</v>
      </c>
      <c r="S207" s="36" t="s">
        <v>1041</v>
      </c>
      <c r="T207" s="36" t="s">
        <v>1041</v>
      </c>
      <c r="U207" s="36" t="s">
        <v>475</v>
      </c>
      <c r="V207" s="38" t="s">
        <v>7553</v>
      </c>
      <c r="W207" s="38"/>
      <c r="X207" s="38"/>
      <c r="Y207" s="38"/>
      <c r="Z207" s="36" t="s">
        <v>7554</v>
      </c>
      <c r="AA207" s="36" t="s">
        <v>462</v>
      </c>
      <c r="AB207" s="36" t="s">
        <v>478</v>
      </c>
      <c r="AC207" s="36"/>
      <c r="AD207" s="36"/>
      <c r="AE207" s="36">
        <v>111224</v>
      </c>
      <c r="AF207" s="36">
        <v>111223</v>
      </c>
      <c r="AG207" s="36"/>
    </row>
    <row r="208" spans="1:33" ht="52.5" customHeight="1" x14ac:dyDescent="0.25">
      <c r="A208" s="36">
        <v>91664</v>
      </c>
      <c r="B208" s="36" t="s">
        <v>7555</v>
      </c>
      <c r="C208" s="36" t="s">
        <v>7556</v>
      </c>
      <c r="D208" s="36"/>
      <c r="E208" s="36" t="s">
        <v>7557</v>
      </c>
      <c r="F208" s="36" t="s">
        <v>7557</v>
      </c>
      <c r="G208" s="36" t="s">
        <v>440</v>
      </c>
      <c r="H208" s="36"/>
      <c r="I208" s="36" t="s">
        <v>195</v>
      </c>
      <c r="J208" s="36" t="s">
        <v>613</v>
      </c>
      <c r="K208" s="36" t="s">
        <v>7558</v>
      </c>
      <c r="L208" s="38">
        <v>46371</v>
      </c>
      <c r="M208" s="38"/>
      <c r="N208" s="36">
        <v>138</v>
      </c>
      <c r="O208" s="36">
        <v>0</v>
      </c>
      <c r="P208" s="36">
        <v>0</v>
      </c>
      <c r="Q208" s="36">
        <v>0</v>
      </c>
      <c r="R208" s="36" t="s">
        <v>458</v>
      </c>
      <c r="S208" s="36" t="s">
        <v>3687</v>
      </c>
      <c r="T208" s="36" t="s">
        <v>3687</v>
      </c>
      <c r="U208" s="36" t="s">
        <v>460</v>
      </c>
      <c r="V208" s="38"/>
      <c r="W208" s="38"/>
      <c r="X208" s="38"/>
      <c r="Y208" s="38"/>
      <c r="Z208" s="36" t="s">
        <v>7559</v>
      </c>
      <c r="AA208" s="36" t="s">
        <v>462</v>
      </c>
      <c r="AB208" s="36"/>
      <c r="AC208" s="36"/>
      <c r="AD208" s="36"/>
      <c r="AE208" s="36">
        <v>111490</v>
      </c>
      <c r="AF208" s="36">
        <v>91664</v>
      </c>
      <c r="AG208" s="36"/>
    </row>
    <row r="209" spans="1:33" ht="52.5" customHeight="1" x14ac:dyDescent="0.25">
      <c r="A209" s="36">
        <v>111796</v>
      </c>
      <c r="B209" s="36" t="s">
        <v>7560</v>
      </c>
      <c r="C209" s="36" t="s">
        <v>7560</v>
      </c>
      <c r="D209" s="36"/>
      <c r="E209" s="36" t="s">
        <v>7561</v>
      </c>
      <c r="F209" s="36" t="s">
        <v>7561</v>
      </c>
      <c r="G209" s="36" t="s">
        <v>440</v>
      </c>
      <c r="H209" s="36"/>
      <c r="I209" s="36" t="s">
        <v>195</v>
      </c>
      <c r="J209" s="36" t="s">
        <v>613</v>
      </c>
      <c r="K209" s="36" t="s">
        <v>7562</v>
      </c>
      <c r="L209" s="38">
        <v>46371</v>
      </c>
      <c r="M209" s="38"/>
      <c r="N209" s="36">
        <v>138</v>
      </c>
      <c r="O209" s="36">
        <v>0</v>
      </c>
      <c r="P209" s="36">
        <v>0</v>
      </c>
      <c r="Q209" s="36">
        <v>0</v>
      </c>
      <c r="R209" s="36" t="s">
        <v>458</v>
      </c>
      <c r="S209" s="36" t="s">
        <v>2125</v>
      </c>
      <c r="T209" s="36" t="s">
        <v>2125</v>
      </c>
      <c r="U209" s="36" t="s">
        <v>460</v>
      </c>
      <c r="V209" s="38"/>
      <c r="W209" s="38"/>
      <c r="X209" s="38"/>
      <c r="Y209" s="38"/>
      <c r="Z209" s="36" t="s">
        <v>7563</v>
      </c>
      <c r="AA209" s="36" t="s">
        <v>462</v>
      </c>
      <c r="AB209" s="36"/>
      <c r="AC209" s="36"/>
      <c r="AD209" s="36"/>
      <c r="AE209" s="36">
        <v>111797</v>
      </c>
      <c r="AF209" s="36">
        <v>111796</v>
      </c>
      <c r="AG209" s="36"/>
    </row>
    <row r="210" spans="1:33" ht="52.5" customHeight="1" x14ac:dyDescent="0.25">
      <c r="A210" s="36" t="s">
        <v>7564</v>
      </c>
      <c r="B210" s="36" t="s">
        <v>1787</v>
      </c>
      <c r="C210" s="36" t="s">
        <v>7565</v>
      </c>
      <c r="D210" s="36"/>
      <c r="E210" s="36" t="s">
        <v>1789</v>
      </c>
      <c r="F210" s="36" t="s">
        <v>7507</v>
      </c>
      <c r="G210" s="36" t="s">
        <v>440</v>
      </c>
      <c r="H210" s="36"/>
      <c r="I210" s="36" t="s">
        <v>195</v>
      </c>
      <c r="J210" s="36" t="s">
        <v>613</v>
      </c>
      <c r="K210" s="36" t="s">
        <v>1791</v>
      </c>
      <c r="L210" s="38">
        <v>46371</v>
      </c>
      <c r="M210" s="38"/>
      <c r="N210" s="36">
        <v>138</v>
      </c>
      <c r="O210" s="36">
        <v>18</v>
      </c>
      <c r="P210" s="36">
        <v>0</v>
      </c>
      <c r="Q210" s="36">
        <v>0</v>
      </c>
      <c r="R210" s="36" t="s">
        <v>458</v>
      </c>
      <c r="S210" s="36" t="s">
        <v>1792</v>
      </c>
      <c r="T210" s="36" t="s">
        <v>671</v>
      </c>
      <c r="U210" s="36" t="s">
        <v>520</v>
      </c>
      <c r="V210" s="38" t="s">
        <v>1793</v>
      </c>
      <c r="W210" s="38">
        <v>45427</v>
      </c>
      <c r="X210" s="38">
        <v>45980</v>
      </c>
      <c r="Y210" s="38"/>
      <c r="Z210" s="36" t="s">
        <v>7566</v>
      </c>
      <c r="AA210" s="36" t="s">
        <v>462</v>
      </c>
      <c r="AB210" s="36"/>
      <c r="AC210" s="36"/>
      <c r="AD210" s="36"/>
      <c r="AE210" s="36">
        <v>112689</v>
      </c>
      <c r="AF210" s="36">
        <v>73436</v>
      </c>
      <c r="AG210" s="36"/>
    </row>
    <row r="211" spans="1:33" ht="52.5" customHeight="1" x14ac:dyDescent="0.25">
      <c r="A211" s="36" t="s">
        <v>7567</v>
      </c>
      <c r="B211" s="36" t="s">
        <v>7568</v>
      </c>
      <c r="C211" s="36" t="s">
        <v>7569</v>
      </c>
      <c r="D211" s="36"/>
      <c r="E211" s="36" t="s">
        <v>607</v>
      </c>
      <c r="F211" s="36"/>
      <c r="G211" s="36" t="s">
        <v>440</v>
      </c>
      <c r="H211" s="36"/>
      <c r="I211" s="36" t="s">
        <v>608</v>
      </c>
      <c r="J211" s="36" t="s">
        <v>609</v>
      </c>
      <c r="K211" s="36"/>
      <c r="L211" s="38">
        <v>46371</v>
      </c>
      <c r="M211" s="38">
        <v>45877</v>
      </c>
      <c r="N211" s="36">
        <v>138</v>
      </c>
      <c r="O211" s="36">
        <v>0</v>
      </c>
      <c r="P211" s="36">
        <v>0</v>
      </c>
      <c r="Q211" s="36">
        <v>0</v>
      </c>
      <c r="R211" s="36" t="s">
        <v>458</v>
      </c>
      <c r="S211" s="36" t="s">
        <v>610</v>
      </c>
      <c r="T211" s="36"/>
      <c r="U211" s="36" t="s">
        <v>460</v>
      </c>
      <c r="V211" s="38"/>
      <c r="W211" s="38"/>
      <c r="X211" s="38"/>
      <c r="Y211" s="38"/>
      <c r="Z211" s="36">
        <v>7611</v>
      </c>
      <c r="AA211" s="36" t="s">
        <v>462</v>
      </c>
      <c r="AB211" s="36" t="s">
        <v>478</v>
      </c>
      <c r="AC211" s="36"/>
      <c r="AD211" s="36"/>
      <c r="AE211" s="36">
        <v>10680</v>
      </c>
      <c r="AF211" s="36">
        <v>3324</v>
      </c>
      <c r="AG211" s="36"/>
    </row>
    <row r="212" spans="1:33" ht="52.5" customHeight="1" x14ac:dyDescent="0.25">
      <c r="A212" s="36">
        <v>71187</v>
      </c>
      <c r="B212" s="36" t="s">
        <v>7570</v>
      </c>
      <c r="C212" s="36" t="s">
        <v>7571</v>
      </c>
      <c r="D212" s="36"/>
      <c r="E212" s="36" t="s">
        <v>7572</v>
      </c>
      <c r="F212" s="36" t="s">
        <v>2347</v>
      </c>
      <c r="G212" s="36" t="s">
        <v>440</v>
      </c>
      <c r="H212" s="36"/>
      <c r="I212" s="36" t="s">
        <v>195</v>
      </c>
      <c r="J212" s="36" t="s">
        <v>613</v>
      </c>
      <c r="K212" s="36" t="s">
        <v>7448</v>
      </c>
      <c r="L212" s="38">
        <v>46371</v>
      </c>
      <c r="M212" s="38"/>
      <c r="N212" s="36">
        <v>345</v>
      </c>
      <c r="O212" s="36">
        <v>5</v>
      </c>
      <c r="P212" s="36">
        <v>0</v>
      </c>
      <c r="Q212" s="36">
        <v>0</v>
      </c>
      <c r="R212" s="36" t="s">
        <v>458</v>
      </c>
      <c r="S212" s="36" t="s">
        <v>671</v>
      </c>
      <c r="T212" s="36" t="s">
        <v>1904</v>
      </c>
      <c r="U212" s="36" t="s">
        <v>520</v>
      </c>
      <c r="V212" s="38" t="s">
        <v>1653</v>
      </c>
      <c r="W212" s="38">
        <v>45198</v>
      </c>
      <c r="X212" s="38"/>
      <c r="Y212" s="38"/>
      <c r="Z212" s="36" t="s">
        <v>7573</v>
      </c>
      <c r="AA212" s="36" t="s">
        <v>462</v>
      </c>
      <c r="AB212" s="36"/>
      <c r="AC212" s="36"/>
      <c r="AD212" s="36"/>
      <c r="AE212" s="36">
        <v>71189</v>
      </c>
      <c r="AF212" s="36">
        <v>71187</v>
      </c>
      <c r="AG212" s="36"/>
    </row>
    <row r="213" spans="1:33" ht="52.5" customHeight="1" x14ac:dyDescent="0.25">
      <c r="A213" s="36" t="s">
        <v>7574</v>
      </c>
      <c r="B213" s="36" t="s">
        <v>1892</v>
      </c>
      <c r="C213" s="36" t="s">
        <v>7575</v>
      </c>
      <c r="D213" s="36"/>
      <c r="E213" s="36" t="s">
        <v>7576</v>
      </c>
      <c r="F213" s="36" t="s">
        <v>1894</v>
      </c>
      <c r="G213" s="36" t="s">
        <v>440</v>
      </c>
      <c r="H213" s="36"/>
      <c r="I213" s="36" t="s">
        <v>195</v>
      </c>
      <c r="J213" s="36" t="s">
        <v>613</v>
      </c>
      <c r="K213" s="36" t="s">
        <v>1895</v>
      </c>
      <c r="L213" s="38">
        <v>46371</v>
      </c>
      <c r="M213" s="38"/>
      <c r="N213" s="36">
        <v>69</v>
      </c>
      <c r="O213" s="36">
        <v>0</v>
      </c>
      <c r="P213" s="36">
        <v>11</v>
      </c>
      <c r="Q213" s="36">
        <v>0</v>
      </c>
      <c r="R213" s="36" t="s">
        <v>458</v>
      </c>
      <c r="S213" s="36" t="s">
        <v>2125</v>
      </c>
      <c r="T213" s="36" t="s">
        <v>1896</v>
      </c>
      <c r="U213" s="36" t="s">
        <v>475</v>
      </c>
      <c r="V213" s="38" t="s">
        <v>1897</v>
      </c>
      <c r="W213" s="38">
        <v>44849</v>
      </c>
      <c r="X213" s="38">
        <v>44880</v>
      </c>
      <c r="Y213" s="38"/>
      <c r="Z213" s="36" t="s">
        <v>7577</v>
      </c>
      <c r="AA213" s="36" t="s">
        <v>462</v>
      </c>
      <c r="AB213" s="36"/>
      <c r="AC213" s="36"/>
      <c r="AD213" s="36"/>
      <c r="AE213" s="36">
        <v>71894</v>
      </c>
      <c r="AF213" s="36">
        <v>66202</v>
      </c>
      <c r="AG213" s="36"/>
    </row>
    <row r="214" spans="1:33" ht="52.5" customHeight="1" x14ac:dyDescent="0.25">
      <c r="A214" s="36" t="s">
        <v>7578</v>
      </c>
      <c r="B214" s="36" t="s">
        <v>7579</v>
      </c>
      <c r="C214" s="36" t="s">
        <v>7580</v>
      </c>
      <c r="D214" s="36"/>
      <c r="E214" s="36" t="s">
        <v>7581</v>
      </c>
      <c r="F214" s="36" t="s">
        <v>7582</v>
      </c>
      <c r="G214" s="36" t="s">
        <v>440</v>
      </c>
      <c r="H214" s="36"/>
      <c r="I214" s="36" t="s">
        <v>195</v>
      </c>
      <c r="J214" s="36" t="s">
        <v>1178</v>
      </c>
      <c r="K214" s="36" t="s">
        <v>7583</v>
      </c>
      <c r="L214" s="38">
        <v>46371</v>
      </c>
      <c r="M214" s="38"/>
      <c r="N214" s="36">
        <v>69</v>
      </c>
      <c r="O214" s="36">
        <v>0</v>
      </c>
      <c r="P214" s="36">
        <v>0</v>
      </c>
      <c r="Q214" s="36">
        <v>0</v>
      </c>
      <c r="R214" s="36" t="s">
        <v>458</v>
      </c>
      <c r="S214" s="36" t="s">
        <v>1061</v>
      </c>
      <c r="T214" s="36" t="s">
        <v>1061</v>
      </c>
      <c r="U214" s="36" t="s">
        <v>460</v>
      </c>
      <c r="V214" s="38"/>
      <c r="W214" s="38">
        <v>44309</v>
      </c>
      <c r="X214" s="38">
        <v>44334</v>
      </c>
      <c r="Y214" s="38"/>
      <c r="Z214" s="36" t="s">
        <v>7584</v>
      </c>
      <c r="AA214" s="36" t="s">
        <v>462</v>
      </c>
      <c r="AB214" s="36"/>
      <c r="AC214" s="36"/>
      <c r="AD214" s="36"/>
      <c r="AE214" s="36">
        <v>73690</v>
      </c>
      <c r="AF214" s="36">
        <v>66218</v>
      </c>
      <c r="AG214" s="36"/>
    </row>
    <row r="215" spans="1:33" ht="52.5" customHeight="1" x14ac:dyDescent="0.25">
      <c r="A215" s="36">
        <v>76572</v>
      </c>
      <c r="B215" s="36" t="s">
        <v>7585</v>
      </c>
      <c r="C215" s="36" t="s">
        <v>7585</v>
      </c>
      <c r="D215" s="36"/>
      <c r="E215" s="36" t="s">
        <v>1993</v>
      </c>
      <c r="F215" s="36" t="s">
        <v>3188</v>
      </c>
      <c r="G215" s="36" t="s">
        <v>440</v>
      </c>
      <c r="H215" s="36"/>
      <c r="I215" s="36" t="s">
        <v>195</v>
      </c>
      <c r="J215" s="36" t="s">
        <v>613</v>
      </c>
      <c r="K215" s="36" t="s">
        <v>7586</v>
      </c>
      <c r="L215" s="38">
        <v>46371</v>
      </c>
      <c r="M215" s="38"/>
      <c r="N215" s="36">
        <v>138</v>
      </c>
      <c r="O215" s="36">
        <v>0</v>
      </c>
      <c r="P215" s="36">
        <v>4.4000000000000004</v>
      </c>
      <c r="Q215" s="36">
        <v>0</v>
      </c>
      <c r="R215" s="36" t="s">
        <v>458</v>
      </c>
      <c r="S215" s="36" t="s">
        <v>701</v>
      </c>
      <c r="T215" s="36" t="s">
        <v>701</v>
      </c>
      <c r="U215" s="36" t="s">
        <v>520</v>
      </c>
      <c r="V215" s="38"/>
      <c r="W215" s="38"/>
      <c r="X215" s="38"/>
      <c r="Y215" s="38"/>
      <c r="Z215" s="36" t="s">
        <v>4992</v>
      </c>
      <c r="AA215" s="36" t="s">
        <v>462</v>
      </c>
      <c r="AB215" s="36"/>
      <c r="AC215" s="36"/>
      <c r="AD215" s="36"/>
      <c r="AE215" s="36">
        <v>76573</v>
      </c>
      <c r="AF215" s="36">
        <v>76572</v>
      </c>
      <c r="AG215" s="36"/>
    </row>
    <row r="216" spans="1:33" ht="52.5" customHeight="1" x14ac:dyDescent="0.25">
      <c r="A216" s="36">
        <v>76660</v>
      </c>
      <c r="B216" s="36" t="s">
        <v>7587</v>
      </c>
      <c r="C216" s="36" t="s">
        <v>7587</v>
      </c>
      <c r="D216" s="36"/>
      <c r="E216" s="36" t="s">
        <v>1993</v>
      </c>
      <c r="F216" s="36" t="s">
        <v>1993</v>
      </c>
      <c r="G216" s="36" t="s">
        <v>440</v>
      </c>
      <c r="H216" s="36"/>
      <c r="I216" s="36" t="s">
        <v>195</v>
      </c>
      <c r="J216" s="36" t="s">
        <v>613</v>
      </c>
      <c r="K216" s="36" t="s">
        <v>7588</v>
      </c>
      <c r="L216" s="38">
        <v>46371</v>
      </c>
      <c r="M216" s="38"/>
      <c r="N216" s="36">
        <v>345</v>
      </c>
      <c r="O216" s="36">
        <v>0</v>
      </c>
      <c r="P216" s="36">
        <v>0</v>
      </c>
      <c r="Q216" s="36">
        <v>600</v>
      </c>
      <c r="R216" s="36" t="s">
        <v>458</v>
      </c>
      <c r="S216" s="36" t="s">
        <v>701</v>
      </c>
      <c r="T216" s="36" t="s">
        <v>701</v>
      </c>
      <c r="U216" s="36" t="s">
        <v>520</v>
      </c>
      <c r="V216" s="38" t="s">
        <v>702</v>
      </c>
      <c r="W216" s="38"/>
      <c r="X216" s="38"/>
      <c r="Y216" s="38"/>
      <c r="Z216" s="36" t="s">
        <v>7589</v>
      </c>
      <c r="AA216" s="36" t="s">
        <v>462</v>
      </c>
      <c r="AB216" s="36"/>
      <c r="AC216" s="36"/>
      <c r="AD216" s="36"/>
      <c r="AE216" s="36">
        <v>76661</v>
      </c>
      <c r="AF216" s="36">
        <v>76660</v>
      </c>
      <c r="AG216" s="36" t="s">
        <v>7590</v>
      </c>
    </row>
    <row r="217" spans="1:33" ht="52.5" customHeight="1" x14ac:dyDescent="0.25">
      <c r="A217" s="36">
        <v>77803</v>
      </c>
      <c r="B217" s="36" t="s">
        <v>7591</v>
      </c>
      <c r="C217" s="36"/>
      <c r="D217" s="36"/>
      <c r="E217" s="36"/>
      <c r="F217" s="36"/>
      <c r="G217" s="36" t="s">
        <v>518</v>
      </c>
      <c r="H217" s="36"/>
      <c r="I217" s="36" t="s">
        <v>154</v>
      </c>
      <c r="J217" s="36" t="s">
        <v>674</v>
      </c>
      <c r="K217" s="36"/>
      <c r="L217" s="38">
        <v>46371</v>
      </c>
      <c r="M217" s="38"/>
      <c r="N217" s="36">
        <v>138</v>
      </c>
      <c r="O217" s="36">
        <v>14.26</v>
      </c>
      <c r="P217" s="36">
        <v>0</v>
      </c>
      <c r="Q217" s="36">
        <v>0</v>
      </c>
      <c r="R217" s="36" t="s">
        <v>458</v>
      </c>
      <c r="S217" s="36" t="s">
        <v>740</v>
      </c>
      <c r="T217" s="36" t="s">
        <v>740</v>
      </c>
      <c r="U217" s="36" t="s">
        <v>520</v>
      </c>
      <c r="V217" s="38" t="s">
        <v>1066</v>
      </c>
      <c r="W217" s="38">
        <v>45057</v>
      </c>
      <c r="X217" s="38">
        <v>45257</v>
      </c>
      <c r="Y217" s="38">
        <v>45300</v>
      </c>
      <c r="Z217" s="36" t="s">
        <v>7592</v>
      </c>
      <c r="AA217" s="36" t="s">
        <v>462</v>
      </c>
      <c r="AB217" s="36"/>
      <c r="AC217" s="36"/>
      <c r="AD217" s="36"/>
      <c r="AE217" s="36">
        <v>77804</v>
      </c>
      <c r="AF217" s="36">
        <v>77803</v>
      </c>
      <c r="AG217" s="36"/>
    </row>
    <row r="218" spans="1:33" ht="52.5" customHeight="1" x14ac:dyDescent="0.25">
      <c r="A218" s="36" t="s">
        <v>7593</v>
      </c>
      <c r="B218" s="36" t="s">
        <v>7163</v>
      </c>
      <c r="C218" s="36" t="s">
        <v>7594</v>
      </c>
      <c r="D218" s="36"/>
      <c r="E218" s="36"/>
      <c r="F218" s="36"/>
      <c r="G218" s="36" t="s">
        <v>518</v>
      </c>
      <c r="H218" s="36"/>
      <c r="I218" s="36" t="s">
        <v>154</v>
      </c>
      <c r="J218" s="36" t="s">
        <v>674</v>
      </c>
      <c r="K218" s="36"/>
      <c r="L218" s="38">
        <v>46371</v>
      </c>
      <c r="M218" s="38"/>
      <c r="N218" s="36">
        <v>138</v>
      </c>
      <c r="O218" s="36">
        <v>4.05</v>
      </c>
      <c r="P218" s="36">
        <v>0</v>
      </c>
      <c r="Q218" s="36">
        <v>0</v>
      </c>
      <c r="R218" s="36" t="s">
        <v>458</v>
      </c>
      <c r="S218" s="36" t="s">
        <v>781</v>
      </c>
      <c r="T218" s="36" t="s">
        <v>781</v>
      </c>
      <c r="U218" s="36" t="s">
        <v>520</v>
      </c>
      <c r="V218" s="38" t="s">
        <v>1066</v>
      </c>
      <c r="W218" s="38">
        <v>45057</v>
      </c>
      <c r="X218" s="38">
        <v>45257</v>
      </c>
      <c r="Y218" s="38">
        <v>45300</v>
      </c>
      <c r="Z218" s="36" t="s">
        <v>7595</v>
      </c>
      <c r="AA218" s="36" t="s">
        <v>462</v>
      </c>
      <c r="AB218" s="36"/>
      <c r="AC218" s="36"/>
      <c r="AD218" s="36"/>
      <c r="AE218" s="36">
        <v>77808</v>
      </c>
      <c r="AF218" s="36">
        <v>77807</v>
      </c>
      <c r="AG218" s="36"/>
    </row>
    <row r="219" spans="1:33" ht="52.5" customHeight="1" x14ac:dyDescent="0.25">
      <c r="A219" s="36">
        <v>81034</v>
      </c>
      <c r="B219" s="36" t="s">
        <v>7596</v>
      </c>
      <c r="C219" s="36" t="s">
        <v>7597</v>
      </c>
      <c r="D219" s="36"/>
      <c r="E219" s="36" t="s">
        <v>7598</v>
      </c>
      <c r="F219" s="36" t="s">
        <v>6706</v>
      </c>
      <c r="G219" s="36" t="s">
        <v>440</v>
      </c>
      <c r="H219" s="36"/>
      <c r="I219" s="36" t="s">
        <v>195</v>
      </c>
      <c r="J219" s="36" t="s">
        <v>613</v>
      </c>
      <c r="K219" s="36" t="s">
        <v>7599</v>
      </c>
      <c r="L219" s="38">
        <v>46371</v>
      </c>
      <c r="M219" s="38"/>
      <c r="N219" s="36">
        <v>138</v>
      </c>
      <c r="O219" s="36">
        <v>0</v>
      </c>
      <c r="P219" s="36">
        <v>32.1</v>
      </c>
      <c r="Q219" s="36">
        <v>0</v>
      </c>
      <c r="R219" s="36" t="s">
        <v>458</v>
      </c>
      <c r="S219" s="36" t="s">
        <v>681</v>
      </c>
      <c r="T219" s="36" t="s">
        <v>4899</v>
      </c>
      <c r="U219" s="36" t="s">
        <v>475</v>
      </c>
      <c r="V219" s="38" t="s">
        <v>7600</v>
      </c>
      <c r="W219" s="38">
        <v>45824</v>
      </c>
      <c r="X219" s="38">
        <v>45846</v>
      </c>
      <c r="Y219" s="38"/>
      <c r="Z219" s="36" t="s">
        <v>7601</v>
      </c>
      <c r="AA219" s="36" t="s">
        <v>462</v>
      </c>
      <c r="AB219" s="36"/>
      <c r="AC219" s="36"/>
      <c r="AD219" s="36"/>
      <c r="AE219" s="36">
        <v>81035</v>
      </c>
      <c r="AF219" s="36">
        <v>81034</v>
      </c>
      <c r="AG219" s="36"/>
    </row>
    <row r="220" spans="1:33" ht="52.5" customHeight="1" x14ac:dyDescent="0.25">
      <c r="A220" s="36">
        <v>81418</v>
      </c>
      <c r="B220" s="36" t="s">
        <v>7602</v>
      </c>
      <c r="C220" s="36" t="s">
        <v>7603</v>
      </c>
      <c r="D220" s="36"/>
      <c r="E220" s="36" t="s">
        <v>2347</v>
      </c>
      <c r="F220" s="36" t="s">
        <v>7604</v>
      </c>
      <c r="G220" s="36" t="s">
        <v>440</v>
      </c>
      <c r="H220" s="36"/>
      <c r="I220" s="36" t="s">
        <v>195</v>
      </c>
      <c r="J220" s="36" t="s">
        <v>613</v>
      </c>
      <c r="K220" s="36" t="s">
        <v>1903</v>
      </c>
      <c r="L220" s="38">
        <v>46371</v>
      </c>
      <c r="M220" s="38"/>
      <c r="N220" s="36">
        <v>138</v>
      </c>
      <c r="O220" s="36">
        <v>0</v>
      </c>
      <c r="P220" s="36">
        <v>27.2</v>
      </c>
      <c r="Q220" s="36">
        <v>0</v>
      </c>
      <c r="R220" s="36" t="s">
        <v>458</v>
      </c>
      <c r="S220" s="36" t="s">
        <v>1904</v>
      </c>
      <c r="T220" s="36" t="s">
        <v>2143</v>
      </c>
      <c r="U220" s="36" t="s">
        <v>475</v>
      </c>
      <c r="V220" s="38" t="s">
        <v>1905</v>
      </c>
      <c r="W220" s="38"/>
      <c r="X220" s="38"/>
      <c r="Y220" s="38"/>
      <c r="Z220" s="36" t="s">
        <v>7605</v>
      </c>
      <c r="AA220" s="36" t="s">
        <v>462</v>
      </c>
      <c r="AB220" s="36"/>
      <c r="AC220" s="36"/>
      <c r="AD220" s="36"/>
      <c r="AE220" s="36">
        <v>81419</v>
      </c>
      <c r="AF220" s="36">
        <v>81418</v>
      </c>
      <c r="AG220" s="36"/>
    </row>
    <row r="221" spans="1:33" ht="52.5" customHeight="1" x14ac:dyDescent="0.25">
      <c r="A221" s="36" t="s">
        <v>7606</v>
      </c>
      <c r="B221" s="36" t="s">
        <v>7607</v>
      </c>
      <c r="C221" s="36" t="s">
        <v>7608</v>
      </c>
      <c r="D221" s="36"/>
      <c r="E221" s="36" t="s">
        <v>7609</v>
      </c>
      <c r="F221" s="36" t="s">
        <v>7610</v>
      </c>
      <c r="G221" s="36" t="s">
        <v>440</v>
      </c>
      <c r="H221" s="36"/>
      <c r="I221" s="36" t="s">
        <v>195</v>
      </c>
      <c r="J221" s="36" t="s">
        <v>613</v>
      </c>
      <c r="K221" s="36" t="s">
        <v>7611</v>
      </c>
      <c r="L221" s="38">
        <v>46371</v>
      </c>
      <c r="M221" s="38"/>
      <c r="N221" s="36">
        <v>345</v>
      </c>
      <c r="O221" s="36">
        <v>0</v>
      </c>
      <c r="P221" s="36">
        <v>5.0999999999999996</v>
      </c>
      <c r="Q221" s="36">
        <v>0</v>
      </c>
      <c r="R221" s="36" t="s">
        <v>458</v>
      </c>
      <c r="S221" s="36" t="s">
        <v>955</v>
      </c>
      <c r="T221" s="36" t="s">
        <v>955</v>
      </c>
      <c r="U221" s="36" t="s">
        <v>475</v>
      </c>
      <c r="V221" s="38" t="s">
        <v>7612</v>
      </c>
      <c r="W221" s="38">
        <v>45139</v>
      </c>
      <c r="X221" s="38">
        <v>45170</v>
      </c>
      <c r="Y221" s="38"/>
      <c r="Z221" s="36" t="s">
        <v>7613</v>
      </c>
      <c r="AA221" s="36" t="s">
        <v>462</v>
      </c>
      <c r="AB221" s="36"/>
      <c r="AC221" s="36"/>
      <c r="AD221" s="36"/>
      <c r="AE221" s="36">
        <v>81575</v>
      </c>
      <c r="AF221" s="36">
        <v>78361</v>
      </c>
      <c r="AG221" s="36"/>
    </row>
    <row r="222" spans="1:33" ht="52.5" customHeight="1" x14ac:dyDescent="0.25">
      <c r="A222" s="36">
        <v>76312</v>
      </c>
      <c r="B222" s="36" t="s">
        <v>7614</v>
      </c>
      <c r="C222" s="36" t="s">
        <v>7615</v>
      </c>
      <c r="D222" s="36"/>
      <c r="E222" s="36" t="s">
        <v>7616</v>
      </c>
      <c r="F222" s="36" t="s">
        <v>7617</v>
      </c>
      <c r="G222" s="36" t="s">
        <v>440</v>
      </c>
      <c r="H222" s="36"/>
      <c r="I222" s="36" t="s">
        <v>195</v>
      </c>
      <c r="J222" s="36" t="s">
        <v>1040</v>
      </c>
      <c r="K222" s="36" t="s">
        <v>1124</v>
      </c>
      <c r="L222" s="38">
        <v>46371</v>
      </c>
      <c r="M222" s="38"/>
      <c r="N222" s="36">
        <v>138</v>
      </c>
      <c r="O222" s="36">
        <v>19</v>
      </c>
      <c r="P222" s="36">
        <v>0</v>
      </c>
      <c r="Q222" s="36">
        <v>0</v>
      </c>
      <c r="R222" s="36" t="s">
        <v>458</v>
      </c>
      <c r="S222" s="36" t="s">
        <v>821</v>
      </c>
      <c r="T222" s="36" t="s">
        <v>821</v>
      </c>
      <c r="U222" s="36" t="s">
        <v>460</v>
      </c>
      <c r="V222" s="38"/>
      <c r="W222" s="38"/>
      <c r="X222" s="38"/>
      <c r="Y222" s="38"/>
      <c r="Z222" s="36" t="s">
        <v>7618</v>
      </c>
      <c r="AA222" s="36" t="s">
        <v>462</v>
      </c>
      <c r="AB222" s="36"/>
      <c r="AC222" s="36"/>
      <c r="AD222" s="36"/>
      <c r="AE222" s="36">
        <v>82052</v>
      </c>
      <c r="AF222" s="36">
        <v>76312</v>
      </c>
      <c r="AG222" s="36"/>
    </row>
    <row r="223" spans="1:33" ht="52.5" customHeight="1" x14ac:dyDescent="0.25">
      <c r="A223" s="36">
        <v>64239</v>
      </c>
      <c r="B223" s="36" t="s">
        <v>7619</v>
      </c>
      <c r="C223" s="36" t="s">
        <v>7620</v>
      </c>
      <c r="D223" s="36"/>
      <c r="E223" s="36" t="s">
        <v>7621</v>
      </c>
      <c r="F223" s="36" t="s">
        <v>7622</v>
      </c>
      <c r="G223" s="36" t="s">
        <v>440</v>
      </c>
      <c r="H223" s="36"/>
      <c r="I223" s="36" t="s">
        <v>195</v>
      </c>
      <c r="J223" s="36" t="s">
        <v>1040</v>
      </c>
      <c r="K223" s="36" t="s">
        <v>7623</v>
      </c>
      <c r="L223" s="38">
        <v>46371</v>
      </c>
      <c r="M223" s="38"/>
      <c r="N223" s="36">
        <v>138</v>
      </c>
      <c r="O223" s="36">
        <v>7.4</v>
      </c>
      <c r="P223" s="36">
        <v>0</v>
      </c>
      <c r="Q223" s="36">
        <v>0</v>
      </c>
      <c r="R223" s="36" t="s">
        <v>458</v>
      </c>
      <c r="S223" s="36" t="s">
        <v>1194</v>
      </c>
      <c r="T223" s="36" t="s">
        <v>1041</v>
      </c>
      <c r="U223" s="36" t="s">
        <v>475</v>
      </c>
      <c r="V223" s="38" t="s">
        <v>7624</v>
      </c>
      <c r="W223" s="38"/>
      <c r="X223" s="38"/>
      <c r="Y223" s="38"/>
      <c r="Z223" s="36" t="s">
        <v>7625</v>
      </c>
      <c r="AA223" s="36" t="s">
        <v>462</v>
      </c>
      <c r="AB223" s="36"/>
      <c r="AC223" s="36"/>
      <c r="AD223" s="36"/>
      <c r="AE223" s="36">
        <v>86787</v>
      </c>
      <c r="AF223" s="36">
        <v>64239</v>
      </c>
      <c r="AG223" s="36"/>
    </row>
    <row r="224" spans="1:33" ht="52.5" customHeight="1" x14ac:dyDescent="0.25">
      <c r="A224" s="36">
        <v>87413</v>
      </c>
      <c r="B224" s="36" t="s">
        <v>7626</v>
      </c>
      <c r="C224" s="36" t="s">
        <v>7626</v>
      </c>
      <c r="D224" s="36"/>
      <c r="E224" s="36" t="s">
        <v>7627</v>
      </c>
      <c r="F224" s="36" t="s">
        <v>7628</v>
      </c>
      <c r="G224" s="36" t="s">
        <v>440</v>
      </c>
      <c r="H224" s="36"/>
      <c r="I224" s="36" t="s">
        <v>195</v>
      </c>
      <c r="J224" s="36" t="s">
        <v>1040</v>
      </c>
      <c r="K224" s="36" t="s">
        <v>7629</v>
      </c>
      <c r="L224" s="38">
        <v>46371</v>
      </c>
      <c r="M224" s="38"/>
      <c r="N224" s="36">
        <v>138</v>
      </c>
      <c r="O224" s="36">
        <v>0</v>
      </c>
      <c r="P224" s="36">
        <v>10.7</v>
      </c>
      <c r="Q224" s="36">
        <v>0</v>
      </c>
      <c r="R224" s="36" t="s">
        <v>458</v>
      </c>
      <c r="S224" s="36" t="s">
        <v>2535</v>
      </c>
      <c r="T224" s="36" t="s">
        <v>2535</v>
      </c>
      <c r="U224" s="36" t="s">
        <v>460</v>
      </c>
      <c r="V224" s="38"/>
      <c r="W224" s="38"/>
      <c r="X224" s="38"/>
      <c r="Y224" s="38"/>
      <c r="Z224" s="36" t="s">
        <v>7630</v>
      </c>
      <c r="AA224" s="36" t="s">
        <v>462</v>
      </c>
      <c r="AB224" s="36"/>
      <c r="AC224" s="36"/>
      <c r="AD224" s="36"/>
      <c r="AE224" s="36">
        <v>87414</v>
      </c>
      <c r="AF224" s="36">
        <v>87413</v>
      </c>
      <c r="AG224" s="36"/>
    </row>
    <row r="225" spans="1:33" ht="52.5" customHeight="1" x14ac:dyDescent="0.25">
      <c r="A225" s="36">
        <v>87017</v>
      </c>
      <c r="B225" s="36" t="s">
        <v>7631</v>
      </c>
      <c r="C225" s="36" t="s">
        <v>7632</v>
      </c>
      <c r="D225" s="36"/>
      <c r="E225" s="36" t="s">
        <v>7633</v>
      </c>
      <c r="F225" s="36" t="s">
        <v>7634</v>
      </c>
      <c r="G225" s="36" t="s">
        <v>440</v>
      </c>
      <c r="H225" s="36"/>
      <c r="I225" s="36" t="s">
        <v>195</v>
      </c>
      <c r="J225" s="36" t="s">
        <v>613</v>
      </c>
      <c r="K225" s="36" t="s">
        <v>7635</v>
      </c>
      <c r="L225" s="38">
        <v>46371</v>
      </c>
      <c r="M225" s="38"/>
      <c r="N225" s="36">
        <v>345</v>
      </c>
      <c r="O225" s="36">
        <v>39.9</v>
      </c>
      <c r="P225" s="36">
        <v>0</v>
      </c>
      <c r="Q225" s="36">
        <v>0</v>
      </c>
      <c r="R225" s="36" t="s">
        <v>458</v>
      </c>
      <c r="S225" s="36" t="s">
        <v>781</v>
      </c>
      <c r="T225" s="36" t="s">
        <v>740</v>
      </c>
      <c r="U225" s="36" t="s">
        <v>520</v>
      </c>
      <c r="V225" s="38" t="s">
        <v>2453</v>
      </c>
      <c r="W225" s="38">
        <v>45369</v>
      </c>
      <c r="X225" s="38"/>
      <c r="Y225" s="38"/>
      <c r="Z225" s="36" t="s">
        <v>7636</v>
      </c>
      <c r="AA225" s="36" t="s">
        <v>462</v>
      </c>
      <c r="AB225" s="36"/>
      <c r="AC225" s="36"/>
      <c r="AD225" s="36"/>
      <c r="AE225" s="36">
        <v>87679</v>
      </c>
      <c r="AF225" s="36">
        <v>87017</v>
      </c>
      <c r="AG225" s="36"/>
    </row>
    <row r="226" spans="1:33" ht="52.5" customHeight="1" x14ac:dyDescent="0.25">
      <c r="A226" s="36">
        <v>87768</v>
      </c>
      <c r="B226" s="36" t="s">
        <v>7637</v>
      </c>
      <c r="C226" s="36" t="s">
        <v>7638</v>
      </c>
      <c r="D226" s="36"/>
      <c r="E226" s="36" t="s">
        <v>7639</v>
      </c>
      <c r="F226" s="36" t="s">
        <v>7639</v>
      </c>
      <c r="G226" s="36" t="s">
        <v>440</v>
      </c>
      <c r="H226" s="36"/>
      <c r="I226" s="36" t="s">
        <v>195</v>
      </c>
      <c r="J226" s="36" t="s">
        <v>613</v>
      </c>
      <c r="K226" s="36" t="s">
        <v>5894</v>
      </c>
      <c r="L226" s="38">
        <v>46371</v>
      </c>
      <c r="M226" s="38"/>
      <c r="N226" s="36">
        <v>138</v>
      </c>
      <c r="O226" s="36">
        <v>0</v>
      </c>
      <c r="P226" s="36">
        <v>0</v>
      </c>
      <c r="Q226" s="36">
        <v>0</v>
      </c>
      <c r="R226" s="36" t="s">
        <v>1193</v>
      </c>
      <c r="S226" s="36" t="s">
        <v>1132</v>
      </c>
      <c r="T226" s="36" t="s">
        <v>1132</v>
      </c>
      <c r="U226" s="36" t="s">
        <v>460</v>
      </c>
      <c r="V226" s="38"/>
      <c r="W226" s="38"/>
      <c r="X226" s="38"/>
      <c r="Y226" s="38"/>
      <c r="Z226" s="36">
        <v>3692</v>
      </c>
      <c r="AA226" s="36" t="s">
        <v>462</v>
      </c>
      <c r="AB226" s="36"/>
      <c r="AC226" s="36"/>
      <c r="AD226" s="36"/>
      <c r="AE226" s="36">
        <v>87769</v>
      </c>
      <c r="AF226" s="36">
        <v>87768</v>
      </c>
      <c r="AG226" s="36"/>
    </row>
    <row r="227" spans="1:33" ht="52.5" customHeight="1" x14ac:dyDescent="0.25">
      <c r="A227" s="36">
        <v>87804</v>
      </c>
      <c r="B227" s="36" t="s">
        <v>7640</v>
      </c>
      <c r="C227" s="36" t="s">
        <v>7640</v>
      </c>
      <c r="D227" s="36"/>
      <c r="E227" s="36" t="s">
        <v>6026</v>
      </c>
      <c r="F227" s="36" t="s">
        <v>6026</v>
      </c>
      <c r="G227" s="36" t="s">
        <v>440</v>
      </c>
      <c r="H227" s="36"/>
      <c r="I227" s="36" t="s">
        <v>195</v>
      </c>
      <c r="J227" s="36" t="s">
        <v>613</v>
      </c>
      <c r="K227" s="36" t="s">
        <v>7641</v>
      </c>
      <c r="L227" s="38">
        <v>46371</v>
      </c>
      <c r="M227" s="38"/>
      <c r="N227" s="36">
        <v>345</v>
      </c>
      <c r="O227" s="36">
        <v>0</v>
      </c>
      <c r="P227" s="36">
        <v>0</v>
      </c>
      <c r="Q227" s="36">
        <v>0</v>
      </c>
      <c r="R227" s="36" t="s">
        <v>458</v>
      </c>
      <c r="S227" s="36" t="s">
        <v>801</v>
      </c>
      <c r="T227" s="36" t="s">
        <v>801</v>
      </c>
      <c r="U227" s="36" t="s">
        <v>460</v>
      </c>
      <c r="V227" s="38"/>
      <c r="W227" s="38"/>
      <c r="X227" s="38"/>
      <c r="Y227" s="38"/>
      <c r="Z227" s="36" t="s">
        <v>7642</v>
      </c>
      <c r="AA227" s="36" t="s">
        <v>462</v>
      </c>
      <c r="AB227" s="36"/>
      <c r="AC227" s="36"/>
      <c r="AD227" s="36"/>
      <c r="AE227" s="36">
        <v>87805</v>
      </c>
      <c r="AF227" s="36">
        <v>87804</v>
      </c>
      <c r="AG227" s="36"/>
    </row>
    <row r="228" spans="1:33" ht="52.5" customHeight="1" x14ac:dyDescent="0.25">
      <c r="A228" s="36" t="s">
        <v>7643</v>
      </c>
      <c r="B228" s="36" t="s">
        <v>2397</v>
      </c>
      <c r="C228" s="36" t="s">
        <v>7644</v>
      </c>
      <c r="D228" s="36"/>
      <c r="E228" s="36" t="s">
        <v>7645</v>
      </c>
      <c r="F228" s="36" t="s">
        <v>2399</v>
      </c>
      <c r="G228" s="36" t="s">
        <v>440</v>
      </c>
      <c r="H228" s="36"/>
      <c r="I228" s="36" t="s">
        <v>195</v>
      </c>
      <c r="J228" s="36" t="s">
        <v>613</v>
      </c>
      <c r="K228" s="36" t="s">
        <v>2401</v>
      </c>
      <c r="L228" s="38">
        <v>46371</v>
      </c>
      <c r="M228" s="38"/>
      <c r="N228" s="36">
        <v>69</v>
      </c>
      <c r="O228" s="36">
        <v>0</v>
      </c>
      <c r="P228" s="36">
        <v>9</v>
      </c>
      <c r="Q228" s="36">
        <v>0</v>
      </c>
      <c r="R228" s="36" t="s">
        <v>458</v>
      </c>
      <c r="S228" s="36" t="s">
        <v>955</v>
      </c>
      <c r="T228" s="36" t="s">
        <v>955</v>
      </c>
      <c r="U228" s="36" t="s">
        <v>475</v>
      </c>
      <c r="V228" s="38"/>
      <c r="W228" s="38"/>
      <c r="X228" s="38"/>
      <c r="Y228" s="38"/>
      <c r="Z228" s="36" t="s">
        <v>7646</v>
      </c>
      <c r="AA228" s="36" t="s">
        <v>462</v>
      </c>
      <c r="AB228" s="36"/>
      <c r="AC228" s="36"/>
      <c r="AD228" s="36"/>
      <c r="AE228" s="36">
        <v>91605</v>
      </c>
      <c r="AF228" s="36">
        <v>71910</v>
      </c>
      <c r="AG228" s="36"/>
    </row>
    <row r="229" spans="1:33" ht="52.5" customHeight="1" x14ac:dyDescent="0.25">
      <c r="A229" s="36" t="s">
        <v>7647</v>
      </c>
      <c r="B229" s="36" t="s">
        <v>1069</v>
      </c>
      <c r="C229" s="36" t="s">
        <v>7648</v>
      </c>
      <c r="D229" s="36"/>
      <c r="E229" s="36" t="s">
        <v>671</v>
      </c>
      <c r="F229" s="36" t="s">
        <v>671</v>
      </c>
      <c r="G229" s="36" t="s">
        <v>440</v>
      </c>
      <c r="H229" s="36"/>
      <c r="I229" s="36" t="s">
        <v>195</v>
      </c>
      <c r="J229" s="36" t="s">
        <v>613</v>
      </c>
      <c r="K229" s="36" t="s">
        <v>1071</v>
      </c>
      <c r="L229" s="38">
        <v>46371</v>
      </c>
      <c r="M229" s="38"/>
      <c r="N229" s="36">
        <v>138</v>
      </c>
      <c r="O229" s="36">
        <v>0</v>
      </c>
      <c r="P229" s="36">
        <v>0</v>
      </c>
      <c r="Q229" s="36">
        <v>0</v>
      </c>
      <c r="R229" s="36" t="s">
        <v>1193</v>
      </c>
      <c r="S229" s="36" t="s">
        <v>671</v>
      </c>
      <c r="T229" s="36" t="s">
        <v>671</v>
      </c>
      <c r="U229" s="36" t="s">
        <v>460</v>
      </c>
      <c r="V229" s="38"/>
      <c r="W229" s="38"/>
      <c r="X229" s="38"/>
      <c r="Y229" s="38"/>
      <c r="Z229" s="36" t="s">
        <v>7649</v>
      </c>
      <c r="AA229" s="36" t="s">
        <v>462</v>
      </c>
      <c r="AB229" s="36"/>
      <c r="AC229" s="36"/>
      <c r="AD229" s="36"/>
      <c r="AE229" s="36">
        <v>91882</v>
      </c>
      <c r="AF229" s="36">
        <v>91881</v>
      </c>
      <c r="AG229" s="36"/>
    </row>
    <row r="230" spans="1:33" ht="52.5" customHeight="1" x14ac:dyDescent="0.25">
      <c r="A230" s="36">
        <v>92655</v>
      </c>
      <c r="B230" s="36" t="s">
        <v>7650</v>
      </c>
      <c r="C230" s="36" t="s">
        <v>7650</v>
      </c>
      <c r="D230" s="36"/>
      <c r="E230" s="36" t="s">
        <v>7651</v>
      </c>
      <c r="F230" s="36"/>
      <c r="G230" s="36" t="s">
        <v>440</v>
      </c>
      <c r="H230" s="36"/>
      <c r="I230" s="36" t="s">
        <v>195</v>
      </c>
      <c r="J230" s="36" t="s">
        <v>768</v>
      </c>
      <c r="K230" s="36" t="s">
        <v>7652</v>
      </c>
      <c r="L230" s="38">
        <v>46371</v>
      </c>
      <c r="M230" s="38"/>
      <c r="N230" s="36">
        <v>138</v>
      </c>
      <c r="O230" s="36">
        <v>0</v>
      </c>
      <c r="P230" s="36">
        <v>0</v>
      </c>
      <c r="Q230" s="36">
        <v>0</v>
      </c>
      <c r="R230" s="36" t="s">
        <v>458</v>
      </c>
      <c r="S230" s="36" t="s">
        <v>2114</v>
      </c>
      <c r="T230" s="36" t="s">
        <v>2114</v>
      </c>
      <c r="U230" s="36" t="s">
        <v>460</v>
      </c>
      <c r="V230" s="38"/>
      <c r="W230" s="38"/>
      <c r="X230" s="38"/>
      <c r="Y230" s="38"/>
      <c r="Z230" s="36" t="s">
        <v>7653</v>
      </c>
      <c r="AA230" s="36" t="s">
        <v>462</v>
      </c>
      <c r="AB230" s="36"/>
      <c r="AC230" s="36"/>
      <c r="AD230" s="36"/>
      <c r="AE230" s="36">
        <v>92656</v>
      </c>
      <c r="AF230" s="36">
        <v>92655</v>
      </c>
      <c r="AG230" s="36"/>
    </row>
    <row r="231" spans="1:33" ht="52.5" customHeight="1" x14ac:dyDescent="0.25">
      <c r="A231" s="36">
        <v>92847</v>
      </c>
      <c r="B231" s="36" t="s">
        <v>7654</v>
      </c>
      <c r="C231" s="36" t="s">
        <v>7655</v>
      </c>
      <c r="D231" s="36"/>
      <c r="E231" s="36" t="s">
        <v>7656</v>
      </c>
      <c r="F231" s="36"/>
      <c r="G231" s="36" t="s">
        <v>440</v>
      </c>
      <c r="H231" s="36"/>
      <c r="I231" s="36" t="s">
        <v>195</v>
      </c>
      <c r="J231" s="36" t="s">
        <v>768</v>
      </c>
      <c r="K231" s="36" t="s">
        <v>7657</v>
      </c>
      <c r="L231" s="38">
        <v>46371</v>
      </c>
      <c r="M231" s="38"/>
      <c r="N231" s="36">
        <v>345</v>
      </c>
      <c r="O231" s="36">
        <v>0</v>
      </c>
      <c r="P231" s="36">
        <v>0</v>
      </c>
      <c r="Q231" s="36">
        <v>0</v>
      </c>
      <c r="R231" s="36" t="s">
        <v>458</v>
      </c>
      <c r="S231" s="36" t="s">
        <v>1194</v>
      </c>
      <c r="T231" s="36"/>
      <c r="U231" s="36" t="s">
        <v>460</v>
      </c>
      <c r="V231" s="38"/>
      <c r="W231" s="38"/>
      <c r="X231" s="38"/>
      <c r="Y231" s="38"/>
      <c r="Z231" s="36" t="s">
        <v>7658</v>
      </c>
      <c r="AA231" s="36" t="s">
        <v>462</v>
      </c>
      <c r="AB231" s="36"/>
      <c r="AC231" s="36"/>
      <c r="AD231" s="36"/>
      <c r="AE231" s="36">
        <v>92851</v>
      </c>
      <c r="AF231" s="36">
        <v>92847</v>
      </c>
      <c r="AG231" s="36"/>
    </row>
    <row r="232" spans="1:33" ht="52.5" customHeight="1" x14ac:dyDescent="0.25">
      <c r="A232" s="36">
        <v>99413</v>
      </c>
      <c r="B232" s="36" t="s">
        <v>7659</v>
      </c>
      <c r="C232" s="36" t="s">
        <v>7660</v>
      </c>
      <c r="D232" s="36"/>
      <c r="E232" s="36" t="s">
        <v>4897</v>
      </c>
      <c r="F232" s="36" t="s">
        <v>7661</v>
      </c>
      <c r="G232" s="36" t="s">
        <v>440</v>
      </c>
      <c r="H232" s="36"/>
      <c r="I232" s="36" t="s">
        <v>195</v>
      </c>
      <c r="J232" s="36" t="s">
        <v>613</v>
      </c>
      <c r="K232" s="36" t="s">
        <v>4898</v>
      </c>
      <c r="L232" s="38">
        <v>46371</v>
      </c>
      <c r="M232" s="38"/>
      <c r="N232" s="36">
        <v>69</v>
      </c>
      <c r="O232" s="36">
        <v>0</v>
      </c>
      <c r="P232" s="36">
        <v>2.1</v>
      </c>
      <c r="Q232" s="36">
        <v>0</v>
      </c>
      <c r="R232" s="36" t="s">
        <v>458</v>
      </c>
      <c r="S232" s="36" t="s">
        <v>4899</v>
      </c>
      <c r="T232" s="36" t="s">
        <v>4899</v>
      </c>
      <c r="U232" s="36" t="s">
        <v>520</v>
      </c>
      <c r="V232" s="38" t="s">
        <v>3656</v>
      </c>
      <c r="W232" s="38">
        <v>45414</v>
      </c>
      <c r="X232" s="38"/>
      <c r="Y232" s="38"/>
      <c r="Z232" s="36" t="s">
        <v>7662</v>
      </c>
      <c r="AA232" s="36" t="s">
        <v>462</v>
      </c>
      <c r="AB232" s="36"/>
      <c r="AC232" s="36"/>
      <c r="AD232" s="36"/>
      <c r="AE232" s="36">
        <v>99414</v>
      </c>
      <c r="AF232" s="36">
        <v>99413</v>
      </c>
      <c r="AG232" s="36"/>
    </row>
    <row r="233" spans="1:33" ht="52.5" customHeight="1" x14ac:dyDescent="0.25">
      <c r="A233" s="36">
        <v>87653</v>
      </c>
      <c r="B233" s="36" t="s">
        <v>7663</v>
      </c>
      <c r="C233" s="36" t="s">
        <v>7664</v>
      </c>
      <c r="D233" s="36"/>
      <c r="E233" s="36" t="s">
        <v>7665</v>
      </c>
      <c r="F233" s="36" t="s">
        <v>1045</v>
      </c>
      <c r="G233" s="36" t="s">
        <v>440</v>
      </c>
      <c r="H233" s="36"/>
      <c r="I233" s="36" t="s">
        <v>195</v>
      </c>
      <c r="J233" s="36" t="s">
        <v>613</v>
      </c>
      <c r="K233" s="36" t="s">
        <v>7666</v>
      </c>
      <c r="L233" s="38">
        <v>46372</v>
      </c>
      <c r="M233" s="38"/>
      <c r="N233" s="36">
        <v>138</v>
      </c>
      <c r="O233" s="36">
        <v>0</v>
      </c>
      <c r="P233" s="36">
        <v>16</v>
      </c>
      <c r="Q233" s="36">
        <v>0</v>
      </c>
      <c r="R233" s="36" t="s">
        <v>458</v>
      </c>
      <c r="S233" s="36" t="s">
        <v>1048</v>
      </c>
      <c r="T233" s="36" t="s">
        <v>1048</v>
      </c>
      <c r="U233" s="36" t="s">
        <v>475</v>
      </c>
      <c r="V233" s="38" t="s">
        <v>1049</v>
      </c>
      <c r="W233" s="38">
        <v>46119</v>
      </c>
      <c r="X233" s="38">
        <v>46146</v>
      </c>
      <c r="Y233" s="38"/>
      <c r="Z233" s="36" t="s">
        <v>7667</v>
      </c>
      <c r="AA233" s="36" t="s">
        <v>462</v>
      </c>
      <c r="AB233" s="36"/>
      <c r="AC233" s="36"/>
      <c r="AD233" s="36"/>
      <c r="AE233" s="36">
        <v>87654</v>
      </c>
      <c r="AF233" s="36">
        <v>87653</v>
      </c>
      <c r="AG233" s="36"/>
    </row>
    <row r="234" spans="1:33" ht="52.5" customHeight="1" x14ac:dyDescent="0.25">
      <c r="A234" s="36" t="s">
        <v>7668</v>
      </c>
      <c r="B234" s="36" t="s">
        <v>7607</v>
      </c>
      <c r="C234" s="36" t="s">
        <v>7669</v>
      </c>
      <c r="D234" s="36"/>
      <c r="E234" s="36" t="s">
        <v>5861</v>
      </c>
      <c r="F234" s="36" t="s">
        <v>5861</v>
      </c>
      <c r="G234" s="36" t="s">
        <v>440</v>
      </c>
      <c r="H234" s="36"/>
      <c r="I234" s="36" t="s">
        <v>195</v>
      </c>
      <c r="J234" s="36" t="s">
        <v>613</v>
      </c>
      <c r="K234" s="36" t="s">
        <v>7611</v>
      </c>
      <c r="L234" s="38">
        <v>46372</v>
      </c>
      <c r="M234" s="38"/>
      <c r="N234" s="36">
        <v>345</v>
      </c>
      <c r="O234" s="36">
        <v>0</v>
      </c>
      <c r="P234" s="36">
        <v>0</v>
      </c>
      <c r="Q234" s="36">
        <v>0</v>
      </c>
      <c r="R234" s="36" t="s">
        <v>458</v>
      </c>
      <c r="S234" s="36" t="s">
        <v>955</v>
      </c>
      <c r="T234" s="36" t="s">
        <v>955</v>
      </c>
      <c r="U234" s="36" t="s">
        <v>475</v>
      </c>
      <c r="V234" s="38" t="s">
        <v>7612</v>
      </c>
      <c r="W234" s="38">
        <v>45139</v>
      </c>
      <c r="X234" s="38">
        <v>45170</v>
      </c>
      <c r="Y234" s="38"/>
      <c r="Z234" s="36" t="s">
        <v>7670</v>
      </c>
      <c r="AA234" s="36" t="s">
        <v>462</v>
      </c>
      <c r="AB234" s="36"/>
      <c r="AC234" s="36"/>
      <c r="AD234" s="36"/>
      <c r="AE234" s="36">
        <v>91985</v>
      </c>
      <c r="AF234" s="36">
        <v>78361</v>
      </c>
      <c r="AG234" s="36"/>
    </row>
    <row r="235" spans="1:33" ht="52.5" customHeight="1" x14ac:dyDescent="0.25">
      <c r="A235" s="36" t="s">
        <v>7671</v>
      </c>
      <c r="B235" s="36" t="s">
        <v>796</v>
      </c>
      <c r="C235" s="36" t="s">
        <v>796</v>
      </c>
      <c r="D235" s="36"/>
      <c r="E235" s="36" t="s">
        <v>798</v>
      </c>
      <c r="F235" s="36" t="s">
        <v>798</v>
      </c>
      <c r="G235" s="36" t="s">
        <v>440</v>
      </c>
      <c r="H235" s="36"/>
      <c r="I235" s="36" t="s">
        <v>195</v>
      </c>
      <c r="J235" s="36" t="s">
        <v>613</v>
      </c>
      <c r="K235" s="36" t="s">
        <v>800</v>
      </c>
      <c r="L235" s="38">
        <v>46372</v>
      </c>
      <c r="M235" s="38"/>
      <c r="N235" s="36">
        <v>345</v>
      </c>
      <c r="O235" s="36">
        <v>0</v>
      </c>
      <c r="P235" s="36">
        <v>0</v>
      </c>
      <c r="Q235" s="36">
        <v>0</v>
      </c>
      <c r="R235" s="36" t="s">
        <v>458</v>
      </c>
      <c r="S235" s="36" t="s">
        <v>801</v>
      </c>
      <c r="T235" s="36" t="s">
        <v>801</v>
      </c>
      <c r="U235" s="36" t="s">
        <v>460</v>
      </c>
      <c r="V235" s="38"/>
      <c r="W235" s="38"/>
      <c r="X235" s="38"/>
      <c r="Y235" s="38"/>
      <c r="Z235" s="36" t="s">
        <v>7672</v>
      </c>
      <c r="AA235" s="36" t="s">
        <v>462</v>
      </c>
      <c r="AB235" s="36"/>
      <c r="AC235" s="36"/>
      <c r="AD235" s="36"/>
      <c r="AE235" s="36">
        <v>91458</v>
      </c>
      <c r="AF235" s="36">
        <v>91457</v>
      </c>
      <c r="AG235" s="36"/>
    </row>
    <row r="236" spans="1:33" ht="52.5" customHeight="1" x14ac:dyDescent="0.25">
      <c r="A236" s="36">
        <v>100689</v>
      </c>
      <c r="B236" s="36" t="s">
        <v>7673</v>
      </c>
      <c r="C236" s="36"/>
      <c r="D236" s="36"/>
      <c r="E236" s="36">
        <v>5210</v>
      </c>
      <c r="F236" s="36"/>
      <c r="G236" s="36" t="s">
        <v>440</v>
      </c>
      <c r="H236" s="36"/>
      <c r="I236" s="36" t="s">
        <v>483</v>
      </c>
      <c r="J236" s="36" t="s">
        <v>484</v>
      </c>
      <c r="K236" s="36" t="s">
        <v>7674</v>
      </c>
      <c r="L236" s="38">
        <v>46373</v>
      </c>
      <c r="M236" s="38"/>
      <c r="N236" s="36">
        <v>138</v>
      </c>
      <c r="O236" s="36">
        <v>0</v>
      </c>
      <c r="P236" s="36">
        <v>0</v>
      </c>
      <c r="Q236" s="36">
        <v>0</v>
      </c>
      <c r="R236" s="36" t="s">
        <v>1779</v>
      </c>
      <c r="S236" s="36" t="s">
        <v>519</v>
      </c>
      <c r="T236" s="36"/>
      <c r="U236" s="36" t="s">
        <v>934</v>
      </c>
      <c r="V236" s="38" t="s">
        <v>935</v>
      </c>
      <c r="W236" s="38"/>
      <c r="X236" s="38">
        <v>45499</v>
      </c>
      <c r="Y236" s="38"/>
      <c r="Z236" s="36">
        <v>5210</v>
      </c>
      <c r="AA236" s="36" t="s">
        <v>462</v>
      </c>
      <c r="AB236" s="36"/>
      <c r="AC236" s="36"/>
      <c r="AD236" s="36"/>
      <c r="AE236" s="36">
        <v>100690</v>
      </c>
      <c r="AF236" s="36">
        <v>100689</v>
      </c>
      <c r="AG236" s="36"/>
    </row>
    <row r="237" spans="1:33" ht="52.5" customHeight="1" x14ac:dyDescent="0.25">
      <c r="A237" s="36">
        <v>100670</v>
      </c>
      <c r="B237" s="36" t="s">
        <v>7675</v>
      </c>
      <c r="C237" s="36"/>
      <c r="D237" s="36"/>
      <c r="E237" s="36">
        <v>5055</v>
      </c>
      <c r="F237" s="36"/>
      <c r="G237" s="36" t="s">
        <v>440</v>
      </c>
      <c r="H237" s="36"/>
      <c r="I237" s="36" t="s">
        <v>483</v>
      </c>
      <c r="J237" s="36" t="s">
        <v>484</v>
      </c>
      <c r="K237" s="36" t="s">
        <v>7676</v>
      </c>
      <c r="L237" s="38">
        <v>46373</v>
      </c>
      <c r="M237" s="38"/>
      <c r="N237" s="36">
        <v>138</v>
      </c>
      <c r="O237" s="36">
        <v>0</v>
      </c>
      <c r="P237" s="36">
        <v>0</v>
      </c>
      <c r="Q237" s="36">
        <v>0</v>
      </c>
      <c r="R237" s="36" t="s">
        <v>1779</v>
      </c>
      <c r="S237" s="36" t="s">
        <v>519</v>
      </c>
      <c r="T237" s="36"/>
      <c r="U237" s="36" t="s">
        <v>934</v>
      </c>
      <c r="V237" s="38" t="s">
        <v>935</v>
      </c>
      <c r="W237" s="38"/>
      <c r="X237" s="38">
        <v>45499</v>
      </c>
      <c r="Y237" s="38"/>
      <c r="Z237" s="36">
        <v>5055</v>
      </c>
      <c r="AA237" s="36" t="s">
        <v>462</v>
      </c>
      <c r="AB237" s="36"/>
      <c r="AC237" s="36"/>
      <c r="AD237" s="36"/>
      <c r="AE237" s="36">
        <v>100671</v>
      </c>
      <c r="AF237" s="36">
        <v>100670</v>
      </c>
      <c r="AG237" s="36"/>
    </row>
    <row r="238" spans="1:33" ht="52.5" customHeight="1" x14ac:dyDescent="0.25">
      <c r="A238" s="36">
        <v>82714</v>
      </c>
      <c r="B238" s="36" t="s">
        <v>7677</v>
      </c>
      <c r="C238" s="36" t="s">
        <v>7678</v>
      </c>
      <c r="D238" s="36"/>
      <c r="E238" s="36" t="s">
        <v>7679</v>
      </c>
      <c r="F238" s="36" t="s">
        <v>7680</v>
      </c>
      <c r="G238" s="36" t="s">
        <v>440</v>
      </c>
      <c r="H238" s="36"/>
      <c r="I238" s="36" t="s">
        <v>35</v>
      </c>
      <c r="J238" s="36" t="s">
        <v>807</v>
      </c>
      <c r="K238" s="36"/>
      <c r="L238" s="38">
        <v>46378</v>
      </c>
      <c r="M238" s="38">
        <v>46083</v>
      </c>
      <c r="N238" s="36">
        <v>138</v>
      </c>
      <c r="O238" s="36">
        <v>0</v>
      </c>
      <c r="P238" s="36">
        <v>0</v>
      </c>
      <c r="Q238" s="36">
        <v>0</v>
      </c>
      <c r="R238" s="36" t="s">
        <v>458</v>
      </c>
      <c r="S238" s="36" t="s">
        <v>732</v>
      </c>
      <c r="T238" s="36" t="s">
        <v>732</v>
      </c>
      <c r="U238" s="36" t="s">
        <v>460</v>
      </c>
      <c r="V238" s="38"/>
      <c r="W238" s="38"/>
      <c r="X238" s="38"/>
      <c r="Y238" s="38"/>
      <c r="Z238" s="36" t="s">
        <v>7681</v>
      </c>
      <c r="AA238" s="36" t="s">
        <v>462</v>
      </c>
      <c r="AB238" s="36" t="s">
        <v>478</v>
      </c>
      <c r="AC238" s="36"/>
      <c r="AD238" s="36"/>
      <c r="AE238" s="36">
        <v>82715</v>
      </c>
      <c r="AF238" s="36">
        <v>82714</v>
      </c>
      <c r="AG238" s="36"/>
    </row>
    <row r="239" spans="1:33" ht="52.5" customHeight="1" x14ac:dyDescent="0.25">
      <c r="A239" s="36" t="s">
        <v>7682</v>
      </c>
      <c r="B239" s="36" t="s">
        <v>7683</v>
      </c>
      <c r="C239" s="36" t="s">
        <v>7684</v>
      </c>
      <c r="D239" s="36"/>
      <c r="E239" s="36" t="s">
        <v>7685</v>
      </c>
      <c r="F239" s="36" t="s">
        <v>7686</v>
      </c>
      <c r="G239" s="36" t="s">
        <v>1114</v>
      </c>
      <c r="H239" s="36"/>
      <c r="I239" s="36" t="s">
        <v>195</v>
      </c>
      <c r="J239" s="36" t="s">
        <v>613</v>
      </c>
      <c r="K239" s="36" t="s">
        <v>7687</v>
      </c>
      <c r="L239" s="38">
        <v>46378</v>
      </c>
      <c r="M239" s="38">
        <v>46156</v>
      </c>
      <c r="N239" s="36">
        <v>345</v>
      </c>
      <c r="O239" s="36">
        <v>0</v>
      </c>
      <c r="P239" s="36">
        <v>0</v>
      </c>
      <c r="Q239" s="36">
        <v>0</v>
      </c>
      <c r="R239" s="36" t="s">
        <v>458</v>
      </c>
      <c r="S239" s="36" t="s">
        <v>1033</v>
      </c>
      <c r="T239" s="36" t="s">
        <v>1033</v>
      </c>
      <c r="U239" s="36" t="s">
        <v>460</v>
      </c>
      <c r="V239" s="38"/>
      <c r="W239" s="38"/>
      <c r="X239" s="38"/>
      <c r="Y239" s="38"/>
      <c r="Z239" s="36" t="s">
        <v>7688</v>
      </c>
      <c r="AA239" s="36" t="s">
        <v>462</v>
      </c>
      <c r="AB239" s="36"/>
      <c r="AC239" s="36"/>
      <c r="AD239" s="36"/>
      <c r="AE239" s="36">
        <v>105761</v>
      </c>
      <c r="AF239" s="36">
        <v>104658</v>
      </c>
      <c r="AG239" s="36"/>
    </row>
    <row r="240" spans="1:33" ht="52.5" customHeight="1" x14ac:dyDescent="0.25">
      <c r="A240" s="36" t="s">
        <v>7689</v>
      </c>
      <c r="B240" s="36" t="s">
        <v>1458</v>
      </c>
      <c r="C240" s="36" t="s">
        <v>7690</v>
      </c>
      <c r="D240" s="36"/>
      <c r="E240" s="36" t="s">
        <v>4451</v>
      </c>
      <c r="F240" s="36" t="s">
        <v>2657</v>
      </c>
      <c r="G240" s="36" t="s">
        <v>440</v>
      </c>
      <c r="H240" s="36"/>
      <c r="I240" s="36" t="s">
        <v>57</v>
      </c>
      <c r="J240" s="36" t="s">
        <v>466</v>
      </c>
      <c r="K240" s="36"/>
      <c r="L240" s="38">
        <v>46386</v>
      </c>
      <c r="M240" s="38"/>
      <c r="N240" s="36">
        <v>345</v>
      </c>
      <c r="O240" s="36">
        <v>0</v>
      </c>
      <c r="P240" s="36">
        <v>0</v>
      </c>
      <c r="Q240" s="36">
        <v>0</v>
      </c>
      <c r="R240" s="36" t="s">
        <v>458</v>
      </c>
      <c r="S240" s="36" t="s">
        <v>2088</v>
      </c>
      <c r="T240" s="36" t="s">
        <v>1429</v>
      </c>
      <c r="U240" s="36" t="s">
        <v>460</v>
      </c>
      <c r="V240" s="38"/>
      <c r="W240" s="38"/>
      <c r="X240" s="38"/>
      <c r="Y240" s="38"/>
      <c r="Z240" s="36" t="s">
        <v>7691</v>
      </c>
      <c r="AA240" s="36" t="s">
        <v>462</v>
      </c>
      <c r="AB240" s="36" t="s">
        <v>478</v>
      </c>
      <c r="AC240" s="36"/>
      <c r="AD240" s="36"/>
      <c r="AE240" s="36">
        <v>102623</v>
      </c>
      <c r="AF240" s="36">
        <v>99453</v>
      </c>
      <c r="AG240" s="36"/>
    </row>
    <row r="241" spans="1:33" ht="52.5" customHeight="1" x14ac:dyDescent="0.25">
      <c r="A241" s="36">
        <v>68205</v>
      </c>
      <c r="B241" s="36" t="s">
        <v>7692</v>
      </c>
      <c r="C241" s="36" t="s">
        <v>7693</v>
      </c>
      <c r="D241" s="36"/>
      <c r="E241" s="36" t="s">
        <v>7694</v>
      </c>
      <c r="F241" s="36" t="s">
        <v>7695</v>
      </c>
      <c r="G241" s="36" t="s">
        <v>1114</v>
      </c>
      <c r="H241" s="36"/>
      <c r="I241" s="36" t="s">
        <v>57</v>
      </c>
      <c r="J241" s="36" t="s">
        <v>466</v>
      </c>
      <c r="K241" s="36"/>
      <c r="L241" s="38">
        <v>46386</v>
      </c>
      <c r="M241" s="38">
        <v>45911</v>
      </c>
      <c r="N241" s="36">
        <v>69</v>
      </c>
      <c r="O241" s="36">
        <v>0</v>
      </c>
      <c r="P241" s="36">
        <v>9.91</v>
      </c>
      <c r="Q241" s="36">
        <v>0</v>
      </c>
      <c r="R241" s="36" t="s">
        <v>458</v>
      </c>
      <c r="S241" s="36" t="s">
        <v>467</v>
      </c>
      <c r="T241" s="36" t="s">
        <v>467</v>
      </c>
      <c r="U241" s="36" t="s">
        <v>460</v>
      </c>
      <c r="V241" s="38"/>
      <c r="W241" s="38"/>
      <c r="X241" s="38"/>
      <c r="Y241" s="38"/>
      <c r="Z241" s="36" t="s">
        <v>7696</v>
      </c>
      <c r="AA241" s="36" t="s">
        <v>462</v>
      </c>
      <c r="AB241" s="36" t="s">
        <v>478</v>
      </c>
      <c r="AC241" s="36"/>
      <c r="AD241" s="36"/>
      <c r="AE241" s="36">
        <v>68206</v>
      </c>
      <c r="AF241" s="36">
        <v>68205</v>
      </c>
      <c r="AG241" s="36"/>
    </row>
    <row r="242" spans="1:33" ht="52.5" customHeight="1" x14ac:dyDescent="0.25">
      <c r="A242" s="36">
        <v>61394</v>
      </c>
      <c r="B242" s="36" t="s">
        <v>7697</v>
      </c>
      <c r="C242" s="36" t="s">
        <v>7698</v>
      </c>
      <c r="D242" s="36" t="s">
        <v>913</v>
      </c>
      <c r="E242" s="36" t="s">
        <v>7699</v>
      </c>
      <c r="F242" s="36"/>
      <c r="G242" s="36" t="s">
        <v>518</v>
      </c>
      <c r="H242" s="36"/>
      <c r="I242" s="36" t="s">
        <v>574</v>
      </c>
      <c r="J242" s="36" t="s">
        <v>7700</v>
      </c>
      <c r="K242" s="36" t="s">
        <v>7701</v>
      </c>
      <c r="L242" s="38">
        <v>46386</v>
      </c>
      <c r="M242" s="38"/>
      <c r="N242" s="36">
        <v>138</v>
      </c>
      <c r="O242" s="36">
        <v>1.5</v>
      </c>
      <c r="P242" s="36">
        <v>0</v>
      </c>
      <c r="Q242" s="36">
        <v>0</v>
      </c>
      <c r="R242" s="36" t="s">
        <v>4826</v>
      </c>
      <c r="S242" s="36" t="s">
        <v>885</v>
      </c>
      <c r="T242" s="36" t="s">
        <v>885</v>
      </c>
      <c r="U242" s="36" t="s">
        <v>460</v>
      </c>
      <c r="V242" s="38"/>
      <c r="W242" s="38"/>
      <c r="X242" s="38"/>
      <c r="Y242" s="38"/>
      <c r="Z242" s="36" t="s">
        <v>7702</v>
      </c>
      <c r="AA242" s="36" t="s">
        <v>462</v>
      </c>
      <c r="AB242" s="36"/>
      <c r="AC242" s="36"/>
      <c r="AD242" s="36"/>
      <c r="AE242" s="36">
        <v>61395</v>
      </c>
      <c r="AF242" s="36">
        <v>61394</v>
      </c>
      <c r="AG242" s="36"/>
    </row>
    <row r="243" spans="1:33" ht="52.5" customHeight="1" x14ac:dyDescent="0.25">
      <c r="A243" s="36" t="s">
        <v>7703</v>
      </c>
      <c r="B243" s="36" t="s">
        <v>7704</v>
      </c>
      <c r="C243" s="36" t="s">
        <v>7705</v>
      </c>
      <c r="D243" s="36"/>
      <c r="E243" s="36" t="s">
        <v>1434</v>
      </c>
      <c r="F243" s="36" t="s">
        <v>7706</v>
      </c>
      <c r="G243" s="36" t="s">
        <v>440</v>
      </c>
      <c r="H243" s="36"/>
      <c r="I243" s="36" t="s">
        <v>57</v>
      </c>
      <c r="J243" s="36" t="s">
        <v>466</v>
      </c>
      <c r="K243" s="36"/>
      <c r="L243" s="38">
        <v>46387</v>
      </c>
      <c r="M243" s="38"/>
      <c r="N243" s="36">
        <v>138</v>
      </c>
      <c r="O243" s="36">
        <v>0</v>
      </c>
      <c r="P243" s="36">
        <v>3.09</v>
      </c>
      <c r="Q243" s="36">
        <v>0</v>
      </c>
      <c r="R243" s="36" t="s">
        <v>458</v>
      </c>
      <c r="S243" s="36" t="s">
        <v>467</v>
      </c>
      <c r="T243" s="36" t="s">
        <v>467</v>
      </c>
      <c r="U243" s="36" t="s">
        <v>475</v>
      </c>
      <c r="V243" s="38" t="s">
        <v>7707</v>
      </c>
      <c r="W243" s="38">
        <v>45175</v>
      </c>
      <c r="X243" s="38">
        <v>45197</v>
      </c>
      <c r="Y243" s="38">
        <v>45197</v>
      </c>
      <c r="Z243" s="36" t="s">
        <v>7708</v>
      </c>
      <c r="AA243" s="36" t="s">
        <v>462</v>
      </c>
      <c r="AB243" s="36" t="s">
        <v>478</v>
      </c>
      <c r="AC243" s="36"/>
      <c r="AD243" s="36"/>
      <c r="AE243" s="36">
        <v>98949</v>
      </c>
      <c r="AF243" s="36">
        <v>78485</v>
      </c>
      <c r="AG243" s="36"/>
    </row>
    <row r="244" spans="1:33" ht="52.5" customHeight="1" x14ac:dyDescent="0.25">
      <c r="A244" s="36">
        <v>93127</v>
      </c>
      <c r="B244" s="36" t="s">
        <v>7709</v>
      </c>
      <c r="C244" s="36" t="s">
        <v>7710</v>
      </c>
      <c r="D244" s="36"/>
      <c r="E244" s="36" t="s">
        <v>7711</v>
      </c>
      <c r="F244" s="36"/>
      <c r="G244" s="36" t="s">
        <v>440</v>
      </c>
      <c r="H244" s="36"/>
      <c r="I244" s="36" t="s">
        <v>511</v>
      </c>
      <c r="J244" s="36" t="s">
        <v>1726</v>
      </c>
      <c r="K244" s="36" t="s">
        <v>7712</v>
      </c>
      <c r="L244" s="38">
        <v>46387</v>
      </c>
      <c r="M244" s="38"/>
      <c r="N244" s="36">
        <v>138</v>
      </c>
      <c r="O244" s="36">
        <v>0</v>
      </c>
      <c r="P244" s="36">
        <v>0</v>
      </c>
      <c r="Q244" s="36">
        <v>0</v>
      </c>
      <c r="R244" s="36" t="s">
        <v>458</v>
      </c>
      <c r="S244" s="36" t="s">
        <v>4526</v>
      </c>
      <c r="T244" s="36"/>
      <c r="U244" s="36" t="s">
        <v>460</v>
      </c>
      <c r="V244" s="38"/>
      <c r="W244" s="38"/>
      <c r="X244" s="38"/>
      <c r="Y244" s="38"/>
      <c r="Z244" s="36" t="s">
        <v>7713</v>
      </c>
      <c r="AA244" s="36" t="s">
        <v>462</v>
      </c>
      <c r="AB244" s="36" t="s">
        <v>478</v>
      </c>
      <c r="AC244" s="36"/>
      <c r="AD244" s="36"/>
      <c r="AE244" s="36">
        <v>93128</v>
      </c>
      <c r="AF244" s="36">
        <v>93127</v>
      </c>
      <c r="AG244" s="36"/>
    </row>
    <row r="245" spans="1:33" ht="52.5" customHeight="1" x14ac:dyDescent="0.25">
      <c r="A245" s="36">
        <v>99427</v>
      </c>
      <c r="B245" s="36" t="s">
        <v>7714</v>
      </c>
      <c r="C245" s="36" t="s">
        <v>7715</v>
      </c>
      <c r="D245" s="36"/>
      <c r="E245" s="36" t="s">
        <v>7716</v>
      </c>
      <c r="F245" s="36" t="s">
        <v>7717</v>
      </c>
      <c r="G245" s="36" t="s">
        <v>440</v>
      </c>
      <c r="H245" s="36"/>
      <c r="I245" s="36" t="s">
        <v>195</v>
      </c>
      <c r="J245" s="36" t="s">
        <v>613</v>
      </c>
      <c r="K245" s="36" t="s">
        <v>7718</v>
      </c>
      <c r="L245" s="38">
        <v>46387</v>
      </c>
      <c r="M245" s="38"/>
      <c r="N245" s="36">
        <v>138</v>
      </c>
      <c r="O245" s="36">
        <v>0</v>
      </c>
      <c r="P245" s="36">
        <v>18.600000000000001</v>
      </c>
      <c r="Q245" s="36">
        <v>0</v>
      </c>
      <c r="R245" s="36" t="s">
        <v>458</v>
      </c>
      <c r="S245" s="36" t="s">
        <v>943</v>
      </c>
      <c r="T245" s="36" t="s">
        <v>943</v>
      </c>
      <c r="U245" s="36" t="s">
        <v>475</v>
      </c>
      <c r="V245" s="38"/>
      <c r="W245" s="38"/>
      <c r="X245" s="38"/>
      <c r="Y245" s="38"/>
      <c r="Z245" s="36" t="s">
        <v>7719</v>
      </c>
      <c r="AA245" s="36" t="s">
        <v>462</v>
      </c>
      <c r="AB245" s="36"/>
      <c r="AC245" s="36"/>
      <c r="AD245" s="36"/>
      <c r="AE245" s="36">
        <v>99428</v>
      </c>
      <c r="AF245" s="36">
        <v>99427</v>
      </c>
      <c r="AG245" s="36"/>
    </row>
    <row r="246" spans="1:33" ht="52.5" customHeight="1" x14ac:dyDescent="0.25">
      <c r="A246" s="36">
        <v>99596</v>
      </c>
      <c r="B246" s="36" t="s">
        <v>7720</v>
      </c>
      <c r="C246" s="36"/>
      <c r="D246" s="36"/>
      <c r="E246" s="36"/>
      <c r="F246" s="36"/>
      <c r="G246" s="36" t="s">
        <v>440</v>
      </c>
      <c r="H246" s="36"/>
      <c r="I246" s="36" t="s">
        <v>154</v>
      </c>
      <c r="J246" s="36" t="s">
        <v>674</v>
      </c>
      <c r="K246" s="36"/>
      <c r="L246" s="38">
        <v>46387</v>
      </c>
      <c r="M246" s="38"/>
      <c r="N246" s="36">
        <v>138</v>
      </c>
      <c r="O246" s="36">
        <v>0</v>
      </c>
      <c r="P246" s="36">
        <v>0</v>
      </c>
      <c r="Q246" s="36">
        <v>0</v>
      </c>
      <c r="R246" s="36" t="s">
        <v>458</v>
      </c>
      <c r="S246" s="36"/>
      <c r="T246" s="36"/>
      <c r="U246" s="36" t="s">
        <v>460</v>
      </c>
      <c r="V246" s="38"/>
      <c r="W246" s="38"/>
      <c r="X246" s="38"/>
      <c r="Y246" s="38"/>
      <c r="Z246" s="36" t="s">
        <v>7721</v>
      </c>
      <c r="AA246" s="36" t="s">
        <v>462</v>
      </c>
      <c r="AB246" s="36"/>
      <c r="AC246" s="36"/>
      <c r="AD246" s="36"/>
      <c r="AE246" s="36">
        <v>99597</v>
      </c>
      <c r="AF246" s="36">
        <v>99596</v>
      </c>
      <c r="AG246" s="36"/>
    </row>
    <row r="247" spans="1:33" ht="52.5" customHeight="1" x14ac:dyDescent="0.25">
      <c r="A247" s="36" t="s">
        <v>7722</v>
      </c>
      <c r="B247" s="36" t="s">
        <v>7388</v>
      </c>
      <c r="C247" s="36" t="s">
        <v>7723</v>
      </c>
      <c r="D247" s="36"/>
      <c r="E247" s="36" t="s">
        <v>7724</v>
      </c>
      <c r="F247" s="36" t="s">
        <v>7725</v>
      </c>
      <c r="G247" s="36" t="s">
        <v>440</v>
      </c>
      <c r="H247" s="36"/>
      <c r="I247" s="36" t="s">
        <v>57</v>
      </c>
      <c r="J247" s="36" t="s">
        <v>466</v>
      </c>
      <c r="K247" s="36"/>
      <c r="L247" s="38">
        <v>46387</v>
      </c>
      <c r="M247" s="38"/>
      <c r="N247" s="36">
        <v>138</v>
      </c>
      <c r="O247" s="36">
        <v>0</v>
      </c>
      <c r="P247" s="36">
        <v>0</v>
      </c>
      <c r="Q247" s="36">
        <v>0</v>
      </c>
      <c r="R247" s="36" t="s">
        <v>458</v>
      </c>
      <c r="S247" s="36" t="s">
        <v>467</v>
      </c>
      <c r="T247" s="36" t="s">
        <v>467</v>
      </c>
      <c r="U247" s="36" t="s">
        <v>460</v>
      </c>
      <c r="V247" s="38"/>
      <c r="W247" s="38"/>
      <c r="X247" s="38"/>
      <c r="Y247" s="38"/>
      <c r="Z247" s="36" t="s">
        <v>7726</v>
      </c>
      <c r="AA247" s="36" t="s">
        <v>462</v>
      </c>
      <c r="AB247" s="36" t="s">
        <v>478</v>
      </c>
      <c r="AC247" s="36"/>
      <c r="AD247" s="36"/>
      <c r="AE247" s="36">
        <v>99807</v>
      </c>
      <c r="AF247" s="36">
        <v>99791</v>
      </c>
      <c r="AG247" s="36"/>
    </row>
    <row r="248" spans="1:33" ht="52.5" customHeight="1" x14ac:dyDescent="0.25">
      <c r="A248" s="36">
        <v>100020</v>
      </c>
      <c r="B248" s="36" t="s">
        <v>863</v>
      </c>
      <c r="C248" s="36" t="s">
        <v>7727</v>
      </c>
      <c r="D248" s="36"/>
      <c r="E248" s="36">
        <v>5400</v>
      </c>
      <c r="F248" s="36">
        <v>5725</v>
      </c>
      <c r="G248" s="36" t="s">
        <v>518</v>
      </c>
      <c r="H248" s="36" t="s">
        <v>865</v>
      </c>
      <c r="I248" s="36" t="s">
        <v>866</v>
      </c>
      <c r="J248" s="36" t="s">
        <v>484</v>
      </c>
      <c r="K248" s="36" t="s">
        <v>867</v>
      </c>
      <c r="L248" s="38">
        <v>46387</v>
      </c>
      <c r="M248" s="38"/>
      <c r="N248" s="36">
        <v>345</v>
      </c>
      <c r="O248" s="36">
        <v>45.83</v>
      </c>
      <c r="P248" s="36">
        <v>45.83</v>
      </c>
      <c r="Q248" s="36">
        <v>0</v>
      </c>
      <c r="R248" s="36" t="s">
        <v>458</v>
      </c>
      <c r="S248" s="36" t="s">
        <v>519</v>
      </c>
      <c r="T248" s="36" t="s">
        <v>859</v>
      </c>
      <c r="U248" s="36" t="s">
        <v>520</v>
      </c>
      <c r="V248" s="38" t="s">
        <v>861</v>
      </c>
      <c r="W248" s="38"/>
      <c r="X248" s="38"/>
      <c r="Y248" s="38">
        <v>45405</v>
      </c>
      <c r="Z248" s="36" t="s">
        <v>868</v>
      </c>
      <c r="AA248" s="36" t="s">
        <v>462</v>
      </c>
      <c r="AB248" s="36"/>
      <c r="AC248" s="36"/>
      <c r="AD248" s="36"/>
      <c r="AE248" s="36">
        <v>100021</v>
      </c>
      <c r="AF248" s="36">
        <v>100020</v>
      </c>
      <c r="AG248" s="36"/>
    </row>
    <row r="249" spans="1:33" ht="52.5" customHeight="1" x14ac:dyDescent="0.25">
      <c r="A249" s="36" t="s">
        <v>7728</v>
      </c>
      <c r="B249" s="36" t="s">
        <v>1074</v>
      </c>
      <c r="C249" s="36"/>
      <c r="D249" s="36"/>
      <c r="E249" s="36"/>
      <c r="F249" s="36"/>
      <c r="G249" s="36" t="s">
        <v>440</v>
      </c>
      <c r="H249" s="36"/>
      <c r="I249" s="36" t="s">
        <v>473</v>
      </c>
      <c r="J249" s="36" t="s">
        <v>474</v>
      </c>
      <c r="K249" s="36" t="s">
        <v>1075</v>
      </c>
      <c r="L249" s="38">
        <v>46387</v>
      </c>
      <c r="M249" s="38"/>
      <c r="N249" s="36">
        <v>345</v>
      </c>
      <c r="O249" s="36">
        <v>0</v>
      </c>
      <c r="P249" s="36">
        <v>0</v>
      </c>
      <c r="Q249" s="36">
        <v>0</v>
      </c>
      <c r="R249" s="36" t="s">
        <v>458</v>
      </c>
      <c r="S249" s="36"/>
      <c r="T249" s="36"/>
      <c r="U249" s="36" t="s">
        <v>460</v>
      </c>
      <c r="V249" s="38"/>
      <c r="W249" s="38"/>
      <c r="X249" s="38"/>
      <c r="Y249" s="38"/>
      <c r="Z249" s="36" t="s">
        <v>7729</v>
      </c>
      <c r="AA249" s="36" t="s">
        <v>462</v>
      </c>
      <c r="AB249" s="36"/>
      <c r="AC249" s="36"/>
      <c r="AD249" s="36"/>
      <c r="AE249" s="36">
        <v>102392</v>
      </c>
      <c r="AF249" s="36">
        <v>91847</v>
      </c>
      <c r="AG249" s="36"/>
    </row>
    <row r="250" spans="1:33" ht="52.5" customHeight="1" x14ac:dyDescent="0.25">
      <c r="A250" s="36" t="s">
        <v>7730</v>
      </c>
      <c r="B250" s="36" t="s">
        <v>1458</v>
      </c>
      <c r="C250" s="36" t="s">
        <v>7731</v>
      </c>
      <c r="D250" s="36"/>
      <c r="E250" s="36" t="s">
        <v>4451</v>
      </c>
      <c r="F250" s="36" t="s">
        <v>2657</v>
      </c>
      <c r="G250" s="36" t="s">
        <v>440</v>
      </c>
      <c r="H250" s="36"/>
      <c r="I250" s="36" t="s">
        <v>57</v>
      </c>
      <c r="J250" s="36" t="s">
        <v>466</v>
      </c>
      <c r="K250" s="36"/>
      <c r="L250" s="38">
        <v>46387</v>
      </c>
      <c r="M250" s="38"/>
      <c r="N250" s="36">
        <v>345</v>
      </c>
      <c r="O250" s="36">
        <v>0</v>
      </c>
      <c r="P250" s="36">
        <v>0</v>
      </c>
      <c r="Q250" s="36">
        <v>0</v>
      </c>
      <c r="R250" s="36" t="s">
        <v>458</v>
      </c>
      <c r="S250" s="36" t="s">
        <v>2088</v>
      </c>
      <c r="T250" s="36" t="s">
        <v>1429</v>
      </c>
      <c r="U250" s="36" t="s">
        <v>460</v>
      </c>
      <c r="V250" s="38"/>
      <c r="W250" s="38"/>
      <c r="X250" s="38"/>
      <c r="Y250" s="38"/>
      <c r="Z250" s="36" t="s">
        <v>7691</v>
      </c>
      <c r="AA250" s="36" t="s">
        <v>462</v>
      </c>
      <c r="AB250" s="36" t="s">
        <v>478</v>
      </c>
      <c r="AC250" s="36"/>
      <c r="AD250" s="36"/>
      <c r="AE250" s="36">
        <v>102603</v>
      </c>
      <c r="AF250" s="36">
        <v>99453</v>
      </c>
      <c r="AG250" s="36"/>
    </row>
    <row r="251" spans="1:33" ht="52.5" customHeight="1" x14ac:dyDescent="0.25">
      <c r="A251" s="36" t="s">
        <v>7732</v>
      </c>
      <c r="B251" s="36" t="s">
        <v>1458</v>
      </c>
      <c r="C251" s="36" t="s">
        <v>7733</v>
      </c>
      <c r="D251" s="36"/>
      <c r="E251" s="36" t="s">
        <v>1434</v>
      </c>
      <c r="F251" s="36" t="s">
        <v>5445</v>
      </c>
      <c r="G251" s="36" t="s">
        <v>440</v>
      </c>
      <c r="H251" s="36"/>
      <c r="I251" s="36" t="s">
        <v>57</v>
      </c>
      <c r="J251" s="36" t="s">
        <v>466</v>
      </c>
      <c r="K251" s="36"/>
      <c r="L251" s="38">
        <v>46387</v>
      </c>
      <c r="M251" s="38"/>
      <c r="N251" s="36">
        <v>345</v>
      </c>
      <c r="O251" s="36">
        <v>0</v>
      </c>
      <c r="P251" s="36">
        <v>0</v>
      </c>
      <c r="Q251" s="36">
        <v>0</v>
      </c>
      <c r="R251" s="36" t="s">
        <v>458</v>
      </c>
      <c r="S251" s="36" t="s">
        <v>467</v>
      </c>
      <c r="T251" s="36" t="s">
        <v>493</v>
      </c>
      <c r="U251" s="36" t="s">
        <v>460</v>
      </c>
      <c r="V251" s="38"/>
      <c r="W251" s="38"/>
      <c r="X251" s="38"/>
      <c r="Y251" s="38"/>
      <c r="Z251" s="36" t="s">
        <v>7734</v>
      </c>
      <c r="AA251" s="36" t="s">
        <v>462</v>
      </c>
      <c r="AB251" s="36" t="s">
        <v>478</v>
      </c>
      <c r="AC251" s="36"/>
      <c r="AD251" s="36"/>
      <c r="AE251" s="36">
        <v>102610</v>
      </c>
      <c r="AF251" s="36">
        <v>99453</v>
      </c>
      <c r="AG251" s="36"/>
    </row>
    <row r="252" spans="1:33" ht="52.5" customHeight="1" x14ac:dyDescent="0.25">
      <c r="A252" s="36" t="s">
        <v>7735</v>
      </c>
      <c r="B252" s="36" t="s">
        <v>1458</v>
      </c>
      <c r="C252" s="36" t="s">
        <v>7736</v>
      </c>
      <c r="D252" s="36"/>
      <c r="E252" s="36" t="s">
        <v>2717</v>
      </c>
      <c r="F252" s="36" t="s">
        <v>2688</v>
      </c>
      <c r="G252" s="36" t="s">
        <v>440</v>
      </c>
      <c r="H252" s="36"/>
      <c r="I252" s="36" t="s">
        <v>57</v>
      </c>
      <c r="J252" s="36" t="s">
        <v>466</v>
      </c>
      <c r="K252" s="36"/>
      <c r="L252" s="38">
        <v>46387</v>
      </c>
      <c r="M252" s="38"/>
      <c r="N252" s="36">
        <v>345</v>
      </c>
      <c r="O252" s="36">
        <v>0</v>
      </c>
      <c r="P252" s="36">
        <v>0</v>
      </c>
      <c r="Q252" s="36">
        <v>0</v>
      </c>
      <c r="R252" s="36" t="s">
        <v>458</v>
      </c>
      <c r="S252" s="36" t="s">
        <v>467</v>
      </c>
      <c r="T252" s="36" t="s">
        <v>467</v>
      </c>
      <c r="U252" s="36" t="s">
        <v>460</v>
      </c>
      <c r="V252" s="38"/>
      <c r="W252" s="38"/>
      <c r="X252" s="38"/>
      <c r="Y252" s="38"/>
      <c r="Z252" s="36" t="s">
        <v>7737</v>
      </c>
      <c r="AA252" s="36" t="s">
        <v>462</v>
      </c>
      <c r="AB252" s="36" t="s">
        <v>478</v>
      </c>
      <c r="AC252" s="36"/>
      <c r="AD252" s="36"/>
      <c r="AE252" s="36">
        <v>102611</v>
      </c>
      <c r="AF252" s="36">
        <v>99453</v>
      </c>
      <c r="AG252" s="36"/>
    </row>
    <row r="253" spans="1:33" ht="52.5" customHeight="1" x14ac:dyDescent="0.25">
      <c r="A253" s="36" t="s">
        <v>7738</v>
      </c>
      <c r="B253" s="36" t="s">
        <v>7739</v>
      </c>
      <c r="C253" s="36" t="s">
        <v>7740</v>
      </c>
      <c r="D253" s="36"/>
      <c r="E253" s="36" t="s">
        <v>777</v>
      </c>
      <c r="F253" s="36" t="s">
        <v>7741</v>
      </c>
      <c r="G253" s="36" t="s">
        <v>440</v>
      </c>
      <c r="H253" s="36"/>
      <c r="I253" s="36" t="s">
        <v>57</v>
      </c>
      <c r="J253" s="36" t="s">
        <v>466</v>
      </c>
      <c r="K253" s="36"/>
      <c r="L253" s="38">
        <v>46387</v>
      </c>
      <c r="M253" s="38"/>
      <c r="N253" s="36">
        <v>345</v>
      </c>
      <c r="O253" s="36">
        <v>0</v>
      </c>
      <c r="P253" s="36">
        <v>0</v>
      </c>
      <c r="Q253" s="36">
        <v>0</v>
      </c>
      <c r="R253" s="36" t="s">
        <v>458</v>
      </c>
      <c r="S253" s="36" t="s">
        <v>601</v>
      </c>
      <c r="T253" s="36" t="s">
        <v>601</v>
      </c>
      <c r="U253" s="36" t="s">
        <v>460</v>
      </c>
      <c r="V253" s="38"/>
      <c r="W253" s="38"/>
      <c r="X253" s="38"/>
      <c r="Y253" s="38"/>
      <c r="Z253" s="36" t="s">
        <v>7742</v>
      </c>
      <c r="AA253" s="36" t="s">
        <v>462</v>
      </c>
      <c r="AB253" s="36" t="s">
        <v>478</v>
      </c>
      <c r="AC253" s="36"/>
      <c r="AD253" s="36"/>
      <c r="AE253" s="36">
        <v>102654</v>
      </c>
      <c r="AF253" s="36">
        <v>75780</v>
      </c>
      <c r="AG253" s="36"/>
    </row>
    <row r="254" spans="1:33" ht="52.5" customHeight="1" x14ac:dyDescent="0.25">
      <c r="A254" s="36" t="s">
        <v>7743</v>
      </c>
      <c r="B254" s="36" t="s">
        <v>7704</v>
      </c>
      <c r="C254" s="36" t="s">
        <v>7744</v>
      </c>
      <c r="D254" s="36"/>
      <c r="E254" s="36" t="s">
        <v>1434</v>
      </c>
      <c r="F254" s="36" t="s">
        <v>7706</v>
      </c>
      <c r="G254" s="36" t="s">
        <v>440</v>
      </c>
      <c r="H254" s="36"/>
      <c r="I254" s="36" t="s">
        <v>57</v>
      </c>
      <c r="J254" s="36" t="s">
        <v>466</v>
      </c>
      <c r="K254" s="36"/>
      <c r="L254" s="38">
        <v>46387</v>
      </c>
      <c r="M254" s="38"/>
      <c r="N254" s="36">
        <v>138</v>
      </c>
      <c r="O254" s="36">
        <v>0</v>
      </c>
      <c r="P254" s="36">
        <v>6.41</v>
      </c>
      <c r="Q254" s="36">
        <v>0</v>
      </c>
      <c r="R254" s="36" t="s">
        <v>458</v>
      </c>
      <c r="S254" s="36" t="s">
        <v>467</v>
      </c>
      <c r="T254" s="36" t="s">
        <v>467</v>
      </c>
      <c r="U254" s="36" t="s">
        <v>475</v>
      </c>
      <c r="V254" s="38" t="s">
        <v>7707</v>
      </c>
      <c r="W254" s="38">
        <v>45175</v>
      </c>
      <c r="X254" s="38">
        <v>45197</v>
      </c>
      <c r="Y254" s="38">
        <v>45197</v>
      </c>
      <c r="Z254" s="36" t="s">
        <v>7745</v>
      </c>
      <c r="AA254" s="36" t="s">
        <v>462</v>
      </c>
      <c r="AB254" s="36" t="s">
        <v>478</v>
      </c>
      <c r="AC254" s="36"/>
      <c r="AD254" s="36"/>
      <c r="AE254" s="36">
        <v>98950</v>
      </c>
      <c r="AF254" s="36">
        <v>78485</v>
      </c>
      <c r="AG254" s="36"/>
    </row>
    <row r="255" spans="1:33" ht="52.5" customHeight="1" x14ac:dyDescent="0.25">
      <c r="A255" s="36" t="s">
        <v>7746</v>
      </c>
      <c r="B255" s="36" t="s">
        <v>7747</v>
      </c>
      <c r="C255" s="36" t="s">
        <v>7748</v>
      </c>
      <c r="D255" s="36"/>
      <c r="E255" s="36" t="s">
        <v>2647</v>
      </c>
      <c r="F255" s="36" t="s">
        <v>7749</v>
      </c>
      <c r="G255" s="36" t="s">
        <v>440</v>
      </c>
      <c r="H255" s="36"/>
      <c r="I255" s="36" t="s">
        <v>57</v>
      </c>
      <c r="J255" s="36" t="s">
        <v>466</v>
      </c>
      <c r="K255" s="36"/>
      <c r="L255" s="38">
        <v>46387</v>
      </c>
      <c r="M255" s="38"/>
      <c r="N255" s="36">
        <v>69</v>
      </c>
      <c r="O255" s="36">
        <v>0</v>
      </c>
      <c r="P255" s="36">
        <v>3.82</v>
      </c>
      <c r="Q255" s="36">
        <v>0</v>
      </c>
      <c r="R255" s="36" t="s">
        <v>458</v>
      </c>
      <c r="S255" s="36" t="s">
        <v>467</v>
      </c>
      <c r="T255" s="36" t="s">
        <v>467</v>
      </c>
      <c r="U255" s="36" t="s">
        <v>460</v>
      </c>
      <c r="V255" s="38"/>
      <c r="W255" s="38"/>
      <c r="X255" s="38"/>
      <c r="Y255" s="38"/>
      <c r="Z255" s="36" t="s">
        <v>7750</v>
      </c>
      <c r="AA255" s="36" t="s">
        <v>462</v>
      </c>
      <c r="AB255" s="36" t="s">
        <v>478</v>
      </c>
      <c r="AC255" s="36"/>
      <c r="AD255" s="36"/>
      <c r="AE255" s="36">
        <v>91910</v>
      </c>
      <c r="AF255" s="36">
        <v>69888</v>
      </c>
      <c r="AG255" s="36"/>
    </row>
    <row r="256" spans="1:33" ht="52.5" customHeight="1" x14ac:dyDescent="0.25">
      <c r="A256" s="36">
        <v>87429</v>
      </c>
      <c r="B256" s="36" t="s">
        <v>7751</v>
      </c>
      <c r="C256" s="36"/>
      <c r="D256" s="36"/>
      <c r="E256" s="36" t="s">
        <v>7752</v>
      </c>
      <c r="F256" s="36" t="s">
        <v>7753</v>
      </c>
      <c r="G256" s="36" t="s">
        <v>440</v>
      </c>
      <c r="H256" s="36"/>
      <c r="I256" s="36" t="s">
        <v>154</v>
      </c>
      <c r="J256" s="36" t="s">
        <v>674</v>
      </c>
      <c r="K256" s="36"/>
      <c r="L256" s="38">
        <v>46387</v>
      </c>
      <c r="M256" s="38"/>
      <c r="N256" s="36">
        <v>138</v>
      </c>
      <c r="O256" s="36">
        <v>0</v>
      </c>
      <c r="P256" s="36">
        <v>12.05</v>
      </c>
      <c r="Q256" s="36">
        <v>0</v>
      </c>
      <c r="R256" s="36" t="s">
        <v>458</v>
      </c>
      <c r="S256" s="36" t="s">
        <v>781</v>
      </c>
      <c r="T256" s="36" t="s">
        <v>781</v>
      </c>
      <c r="U256" s="36" t="s">
        <v>460</v>
      </c>
      <c r="V256" s="38"/>
      <c r="W256" s="38"/>
      <c r="X256" s="38"/>
      <c r="Y256" s="38"/>
      <c r="Z256" s="36" t="s">
        <v>7754</v>
      </c>
      <c r="AA256" s="36" t="s">
        <v>462</v>
      </c>
      <c r="AB256" s="36"/>
      <c r="AC256" s="36"/>
      <c r="AD256" s="36"/>
      <c r="AE256" s="36">
        <v>87430</v>
      </c>
      <c r="AF256" s="36">
        <v>87429</v>
      </c>
      <c r="AG256" s="36"/>
    </row>
    <row r="257" spans="1:33" ht="52.5" customHeight="1" x14ac:dyDescent="0.25">
      <c r="A257" s="36">
        <v>87346</v>
      </c>
      <c r="B257" s="36" t="s">
        <v>7755</v>
      </c>
      <c r="C257" s="36" t="s">
        <v>7755</v>
      </c>
      <c r="D257" s="36"/>
      <c r="E257" s="36" t="s">
        <v>7756</v>
      </c>
      <c r="F257" s="36" t="s">
        <v>2717</v>
      </c>
      <c r="G257" s="36" t="s">
        <v>440</v>
      </c>
      <c r="H257" s="36"/>
      <c r="I257" s="36" t="s">
        <v>57</v>
      </c>
      <c r="J257" s="36" t="s">
        <v>466</v>
      </c>
      <c r="K257" s="36"/>
      <c r="L257" s="38">
        <v>46387</v>
      </c>
      <c r="M257" s="38">
        <v>46217</v>
      </c>
      <c r="N257" s="36">
        <v>138</v>
      </c>
      <c r="O257" s="36">
        <v>0</v>
      </c>
      <c r="P257" s="36">
        <v>2.16</v>
      </c>
      <c r="Q257" s="36">
        <v>0</v>
      </c>
      <c r="R257" s="36" t="s">
        <v>458</v>
      </c>
      <c r="S257" s="36" t="s">
        <v>467</v>
      </c>
      <c r="T257" s="36" t="s">
        <v>467</v>
      </c>
      <c r="U257" s="36" t="s">
        <v>460</v>
      </c>
      <c r="V257" s="38"/>
      <c r="W257" s="38"/>
      <c r="X257" s="38"/>
      <c r="Y257" s="38"/>
      <c r="Z257" s="36" t="s">
        <v>7757</v>
      </c>
      <c r="AA257" s="36" t="s">
        <v>462</v>
      </c>
      <c r="AB257" s="36" t="s">
        <v>478</v>
      </c>
      <c r="AC257" s="36"/>
      <c r="AD257" s="36"/>
      <c r="AE257" s="36">
        <v>87347</v>
      </c>
      <c r="AF257" s="36">
        <v>87346</v>
      </c>
      <c r="AG257" s="36"/>
    </row>
    <row r="258" spans="1:33" ht="52.5" customHeight="1" x14ac:dyDescent="0.25">
      <c r="A258" s="36">
        <v>80632</v>
      </c>
      <c r="B258" s="36" t="s">
        <v>7758</v>
      </c>
      <c r="C258" s="36" t="s">
        <v>7758</v>
      </c>
      <c r="D258" s="36"/>
      <c r="E258" s="36" t="s">
        <v>3444</v>
      </c>
      <c r="F258" s="36" t="s">
        <v>7759</v>
      </c>
      <c r="G258" s="36" t="s">
        <v>440</v>
      </c>
      <c r="H258" s="36"/>
      <c r="I258" s="36" t="s">
        <v>57</v>
      </c>
      <c r="J258" s="36" t="s">
        <v>466</v>
      </c>
      <c r="K258" s="36"/>
      <c r="L258" s="38">
        <v>46387</v>
      </c>
      <c r="M258" s="38"/>
      <c r="N258" s="36">
        <v>138</v>
      </c>
      <c r="O258" s="36">
        <v>5.12</v>
      </c>
      <c r="P258" s="36">
        <v>0</v>
      </c>
      <c r="Q258" s="36">
        <v>0</v>
      </c>
      <c r="R258" s="36" t="s">
        <v>458</v>
      </c>
      <c r="S258" s="36" t="s">
        <v>909</v>
      </c>
      <c r="T258" s="36" t="s">
        <v>909</v>
      </c>
      <c r="U258" s="36" t="s">
        <v>460</v>
      </c>
      <c r="V258" s="38"/>
      <c r="W258" s="38"/>
      <c r="X258" s="38"/>
      <c r="Y258" s="38"/>
      <c r="Z258" s="36" t="s">
        <v>7760</v>
      </c>
      <c r="AA258" s="36" t="s">
        <v>462</v>
      </c>
      <c r="AB258" s="36" t="s">
        <v>478</v>
      </c>
      <c r="AC258" s="36"/>
      <c r="AD258" s="36"/>
      <c r="AE258" s="36">
        <v>87179</v>
      </c>
      <c r="AF258" s="36">
        <v>80632</v>
      </c>
      <c r="AG258" s="36"/>
    </row>
    <row r="259" spans="1:33" ht="52.5" customHeight="1" x14ac:dyDescent="0.25">
      <c r="A259" s="36">
        <v>85973</v>
      </c>
      <c r="B259" s="36" t="s">
        <v>7761</v>
      </c>
      <c r="C259" s="36" t="s">
        <v>7762</v>
      </c>
      <c r="D259" s="36"/>
      <c r="E259" s="36" t="s">
        <v>7763</v>
      </c>
      <c r="F259" s="36"/>
      <c r="G259" s="36" t="s">
        <v>440</v>
      </c>
      <c r="H259" s="36"/>
      <c r="I259" s="36" t="s">
        <v>473</v>
      </c>
      <c r="J259" s="36" t="s">
        <v>5326</v>
      </c>
      <c r="K259" s="36"/>
      <c r="L259" s="38">
        <v>46387</v>
      </c>
      <c r="M259" s="38"/>
      <c r="N259" s="36">
        <v>138</v>
      </c>
      <c r="O259" s="36">
        <v>0</v>
      </c>
      <c r="P259" s="36">
        <v>0</v>
      </c>
      <c r="Q259" s="36">
        <v>0</v>
      </c>
      <c r="R259" s="36" t="s">
        <v>458</v>
      </c>
      <c r="S259" s="36" t="s">
        <v>1132</v>
      </c>
      <c r="T259" s="36" t="s">
        <v>1132</v>
      </c>
      <c r="U259" s="36" t="s">
        <v>460</v>
      </c>
      <c r="V259" s="38"/>
      <c r="W259" s="38"/>
      <c r="X259" s="38"/>
      <c r="Y259" s="38"/>
      <c r="Z259" s="36" t="s">
        <v>7764</v>
      </c>
      <c r="AA259" s="36" t="s">
        <v>462</v>
      </c>
      <c r="AB259" s="36"/>
      <c r="AC259" s="36"/>
      <c r="AD259" s="36"/>
      <c r="AE259" s="36">
        <v>85974</v>
      </c>
      <c r="AF259" s="36">
        <v>85973</v>
      </c>
      <c r="AG259" s="36" t="s">
        <v>1203</v>
      </c>
    </row>
    <row r="260" spans="1:33" ht="52.5" customHeight="1" x14ac:dyDescent="0.25">
      <c r="A260" s="36">
        <v>85950</v>
      </c>
      <c r="B260" s="36" t="s">
        <v>7765</v>
      </c>
      <c r="C260" s="36" t="s">
        <v>7766</v>
      </c>
      <c r="D260" s="36"/>
      <c r="E260" s="36"/>
      <c r="F260" s="36"/>
      <c r="G260" s="36"/>
      <c r="H260" s="36"/>
      <c r="I260" s="36" t="s">
        <v>473</v>
      </c>
      <c r="J260" s="36" t="s">
        <v>1003</v>
      </c>
      <c r="K260" s="36"/>
      <c r="L260" s="38">
        <v>46387</v>
      </c>
      <c r="M260" s="38"/>
      <c r="N260" s="36">
        <v>138</v>
      </c>
      <c r="O260" s="36">
        <v>0</v>
      </c>
      <c r="P260" s="36">
        <v>0</v>
      </c>
      <c r="Q260" s="36">
        <v>0</v>
      </c>
      <c r="R260" s="36" t="s">
        <v>458</v>
      </c>
      <c r="S260" s="36" t="s">
        <v>2239</v>
      </c>
      <c r="T260" s="36" t="s">
        <v>2239</v>
      </c>
      <c r="U260" s="36" t="s">
        <v>460</v>
      </c>
      <c r="V260" s="38" t="s">
        <v>7767</v>
      </c>
      <c r="W260" s="38">
        <v>45141</v>
      </c>
      <c r="X260" s="38">
        <v>45163</v>
      </c>
      <c r="Y260" s="38"/>
      <c r="Z260" s="36" t="s">
        <v>7768</v>
      </c>
      <c r="AA260" s="36" t="s">
        <v>462</v>
      </c>
      <c r="AB260" s="36"/>
      <c r="AC260" s="36"/>
      <c r="AD260" s="36"/>
      <c r="AE260" s="36">
        <v>85951</v>
      </c>
      <c r="AF260" s="36">
        <v>85950</v>
      </c>
      <c r="AG260" s="36" t="s">
        <v>7769</v>
      </c>
    </row>
    <row r="261" spans="1:33" ht="52.5" customHeight="1" x14ac:dyDescent="0.25">
      <c r="A261" s="36">
        <v>81368</v>
      </c>
      <c r="B261" s="36" t="s">
        <v>7770</v>
      </c>
      <c r="C261" s="36" t="s">
        <v>7771</v>
      </c>
      <c r="D261" s="36"/>
      <c r="E261" s="36" t="s">
        <v>2976</v>
      </c>
      <c r="F261" s="36"/>
      <c r="G261" s="36" t="s">
        <v>440</v>
      </c>
      <c r="H261" s="36" t="s">
        <v>7772</v>
      </c>
      <c r="I261" s="36" t="s">
        <v>511</v>
      </c>
      <c r="J261" s="36" t="s">
        <v>7773</v>
      </c>
      <c r="K261" s="36"/>
      <c r="L261" s="38">
        <v>46387</v>
      </c>
      <c r="M261" s="38"/>
      <c r="N261" s="36">
        <v>138</v>
      </c>
      <c r="O261" s="36">
        <v>0</v>
      </c>
      <c r="P261" s="36">
        <v>0</v>
      </c>
      <c r="Q261" s="36">
        <v>0</v>
      </c>
      <c r="R261" s="36" t="s">
        <v>458</v>
      </c>
      <c r="S261" s="36" t="s">
        <v>1376</v>
      </c>
      <c r="T261" s="36"/>
      <c r="U261" s="36" t="s">
        <v>460</v>
      </c>
      <c r="V261" s="38"/>
      <c r="W261" s="38"/>
      <c r="X261" s="38"/>
      <c r="Y261" s="38"/>
      <c r="Z261" s="36" t="s">
        <v>7774</v>
      </c>
      <c r="AA261" s="36" t="s">
        <v>462</v>
      </c>
      <c r="AB261" s="36" t="s">
        <v>478</v>
      </c>
      <c r="AC261" s="36"/>
      <c r="AD261" s="36"/>
      <c r="AE261" s="36">
        <v>81369</v>
      </c>
      <c r="AF261" s="36">
        <v>81368</v>
      </c>
      <c r="AG261" s="36"/>
    </row>
    <row r="262" spans="1:33" ht="52.5" customHeight="1" x14ac:dyDescent="0.25">
      <c r="A262" s="36">
        <v>103427</v>
      </c>
      <c r="B262" s="36" t="s">
        <v>7775</v>
      </c>
      <c r="C262" s="36" t="s">
        <v>1551</v>
      </c>
      <c r="D262" s="36"/>
      <c r="E262" s="36" t="s">
        <v>1434</v>
      </c>
      <c r="F262" s="36" t="s">
        <v>1552</v>
      </c>
      <c r="G262" s="36" t="s">
        <v>440</v>
      </c>
      <c r="H262" s="36"/>
      <c r="I262" s="36" t="s">
        <v>57</v>
      </c>
      <c r="J262" s="36" t="s">
        <v>466</v>
      </c>
      <c r="K262" s="36"/>
      <c r="L262" s="38">
        <v>46387</v>
      </c>
      <c r="M262" s="38"/>
      <c r="N262" s="36">
        <v>138</v>
      </c>
      <c r="O262" s="36">
        <v>0</v>
      </c>
      <c r="P262" s="36">
        <v>2.13</v>
      </c>
      <c r="Q262" s="36">
        <v>0</v>
      </c>
      <c r="R262" s="36" t="s">
        <v>458</v>
      </c>
      <c r="S262" s="36" t="s">
        <v>467</v>
      </c>
      <c r="T262" s="36" t="s">
        <v>467</v>
      </c>
      <c r="U262" s="36" t="s">
        <v>460</v>
      </c>
      <c r="V262" s="38"/>
      <c r="W262" s="38"/>
      <c r="X262" s="38"/>
      <c r="Y262" s="38"/>
      <c r="Z262" s="36" t="s">
        <v>7776</v>
      </c>
      <c r="AA262" s="36" t="s">
        <v>462</v>
      </c>
      <c r="AB262" s="36" t="s">
        <v>478</v>
      </c>
      <c r="AC262" s="36"/>
      <c r="AD262" s="36"/>
      <c r="AE262" s="36">
        <v>103428</v>
      </c>
      <c r="AF262" s="36">
        <v>103427</v>
      </c>
      <c r="AG262" s="36"/>
    </row>
    <row r="263" spans="1:33" ht="52.5" customHeight="1" x14ac:dyDescent="0.25">
      <c r="A263" s="36" t="s">
        <v>7777</v>
      </c>
      <c r="B263" s="36" t="s">
        <v>7778</v>
      </c>
      <c r="C263" s="36" t="s">
        <v>7779</v>
      </c>
      <c r="D263" s="36"/>
      <c r="E263" s="36" t="s">
        <v>7780</v>
      </c>
      <c r="F263" s="36" t="s">
        <v>7781</v>
      </c>
      <c r="G263" s="36" t="s">
        <v>440</v>
      </c>
      <c r="H263" s="36"/>
      <c r="I263" s="36" t="s">
        <v>57</v>
      </c>
      <c r="J263" s="36" t="s">
        <v>466</v>
      </c>
      <c r="K263" s="36"/>
      <c r="L263" s="38">
        <v>46387</v>
      </c>
      <c r="M263" s="38"/>
      <c r="N263" s="36">
        <v>138</v>
      </c>
      <c r="O263" s="36">
        <v>0</v>
      </c>
      <c r="P263" s="36">
        <v>0</v>
      </c>
      <c r="Q263" s="36">
        <v>0</v>
      </c>
      <c r="R263" s="36" t="s">
        <v>458</v>
      </c>
      <c r="S263" s="36" t="s">
        <v>467</v>
      </c>
      <c r="T263" s="36" t="s">
        <v>467</v>
      </c>
      <c r="U263" s="36" t="s">
        <v>460</v>
      </c>
      <c r="V263" s="38"/>
      <c r="W263" s="38"/>
      <c r="X263" s="38"/>
      <c r="Y263" s="38"/>
      <c r="Z263" s="36" t="s">
        <v>7782</v>
      </c>
      <c r="AA263" s="36" t="s">
        <v>462</v>
      </c>
      <c r="AB263" s="36" t="s">
        <v>478</v>
      </c>
      <c r="AC263" s="36"/>
      <c r="AD263" s="36"/>
      <c r="AE263" s="36">
        <v>109548</v>
      </c>
      <c r="AF263" s="36">
        <v>87637</v>
      </c>
      <c r="AG263" s="36"/>
    </row>
    <row r="264" spans="1:33" ht="52.5" customHeight="1" x14ac:dyDescent="0.25">
      <c r="A264" s="36">
        <v>70628</v>
      </c>
      <c r="B264" s="36" t="s">
        <v>7783</v>
      </c>
      <c r="C264" s="36" t="s">
        <v>7784</v>
      </c>
      <c r="D264" s="36"/>
      <c r="E264" s="36" t="s">
        <v>7785</v>
      </c>
      <c r="F264" s="36" t="s">
        <v>7786</v>
      </c>
      <c r="G264" s="36" t="s">
        <v>440</v>
      </c>
      <c r="H264" s="36"/>
      <c r="I264" s="36" t="s">
        <v>57</v>
      </c>
      <c r="J264" s="36" t="s">
        <v>466</v>
      </c>
      <c r="K264" s="36"/>
      <c r="L264" s="38">
        <v>46387</v>
      </c>
      <c r="M264" s="38"/>
      <c r="N264" s="36">
        <v>138</v>
      </c>
      <c r="O264" s="36">
        <v>0</v>
      </c>
      <c r="P264" s="36">
        <v>4.4000000000000004</v>
      </c>
      <c r="Q264" s="36">
        <v>0</v>
      </c>
      <c r="R264" s="36" t="s">
        <v>458</v>
      </c>
      <c r="S264" s="36" t="s">
        <v>467</v>
      </c>
      <c r="T264" s="36" t="s">
        <v>467</v>
      </c>
      <c r="U264" s="36" t="s">
        <v>460</v>
      </c>
      <c r="V264" s="38"/>
      <c r="W264" s="38"/>
      <c r="X264" s="38"/>
      <c r="Y264" s="38"/>
      <c r="Z264" s="36" t="s">
        <v>7787</v>
      </c>
      <c r="AA264" s="36" t="s">
        <v>462</v>
      </c>
      <c r="AB264" s="36" t="s">
        <v>478</v>
      </c>
      <c r="AC264" s="36"/>
      <c r="AD264" s="36"/>
      <c r="AE264" s="36">
        <v>111111</v>
      </c>
      <c r="AF264" s="36">
        <v>70628</v>
      </c>
      <c r="AG264" s="36"/>
    </row>
    <row r="265" spans="1:33" ht="52.5" customHeight="1" x14ac:dyDescent="0.25">
      <c r="A265" s="36">
        <v>59197</v>
      </c>
      <c r="B265" s="36" t="s">
        <v>7788</v>
      </c>
      <c r="C265" s="36" t="s">
        <v>7789</v>
      </c>
      <c r="D265" s="36" t="s">
        <v>852</v>
      </c>
      <c r="E265" s="36" t="s">
        <v>2876</v>
      </c>
      <c r="F265" s="36" t="s">
        <v>2873</v>
      </c>
      <c r="G265" s="36" t="s">
        <v>440</v>
      </c>
      <c r="H265" s="36" t="s">
        <v>7790</v>
      </c>
      <c r="I265" s="36" t="s">
        <v>511</v>
      </c>
      <c r="J265" s="36" t="s">
        <v>7791</v>
      </c>
      <c r="K265" s="36">
        <v>1871</v>
      </c>
      <c r="L265" s="38">
        <v>46387</v>
      </c>
      <c r="M265" s="38"/>
      <c r="N265" s="36">
        <v>69</v>
      </c>
      <c r="O265" s="36">
        <v>0</v>
      </c>
      <c r="P265" s="36">
        <v>10.3</v>
      </c>
      <c r="Q265" s="36">
        <v>0</v>
      </c>
      <c r="R265" s="36" t="s">
        <v>458</v>
      </c>
      <c r="S265" s="36" t="s">
        <v>2876</v>
      </c>
      <c r="T265" s="36" t="s">
        <v>2876</v>
      </c>
      <c r="U265" s="36" t="s">
        <v>460</v>
      </c>
      <c r="V265" s="38"/>
      <c r="W265" s="38"/>
      <c r="X265" s="38"/>
      <c r="Y265" s="38"/>
      <c r="Z265" s="36" t="s">
        <v>7792</v>
      </c>
      <c r="AA265" s="36" t="s">
        <v>462</v>
      </c>
      <c r="AB265" s="36" t="s">
        <v>478</v>
      </c>
      <c r="AC265" s="36"/>
      <c r="AD265" s="36"/>
      <c r="AE265" s="36">
        <v>59198</v>
      </c>
      <c r="AF265" s="36">
        <v>59197</v>
      </c>
      <c r="AG265" s="36"/>
    </row>
    <row r="266" spans="1:33" ht="52.5" customHeight="1" x14ac:dyDescent="0.25">
      <c r="A266" s="36">
        <v>66366</v>
      </c>
      <c r="B266" s="36" t="s">
        <v>7793</v>
      </c>
      <c r="C266" s="36" t="s">
        <v>7794</v>
      </c>
      <c r="D266" s="36"/>
      <c r="E266" s="36" t="s">
        <v>7795</v>
      </c>
      <c r="F266" s="36" t="s">
        <v>7796</v>
      </c>
      <c r="G266" s="36" t="s">
        <v>440</v>
      </c>
      <c r="H266" s="36"/>
      <c r="I266" s="36" t="s">
        <v>154</v>
      </c>
      <c r="J266" s="36" t="s">
        <v>674</v>
      </c>
      <c r="K266" s="36"/>
      <c r="L266" s="38">
        <v>46387</v>
      </c>
      <c r="M266" s="38"/>
      <c r="N266" s="36">
        <v>138</v>
      </c>
      <c r="O266" s="36">
        <v>0</v>
      </c>
      <c r="P266" s="36">
        <v>6.17</v>
      </c>
      <c r="Q266" s="36">
        <v>0</v>
      </c>
      <c r="R266" s="36" t="s">
        <v>458</v>
      </c>
      <c r="S266" s="36" t="s">
        <v>601</v>
      </c>
      <c r="T266" s="36" t="s">
        <v>601</v>
      </c>
      <c r="U266" s="36" t="s">
        <v>460</v>
      </c>
      <c r="V266" s="38"/>
      <c r="W266" s="38"/>
      <c r="X266" s="38"/>
      <c r="Y266" s="38"/>
      <c r="Z266" s="36" t="s">
        <v>7797</v>
      </c>
      <c r="AA266" s="36" t="s">
        <v>462</v>
      </c>
      <c r="AB266" s="36"/>
      <c r="AC266" s="36"/>
      <c r="AD266" s="36"/>
      <c r="AE266" s="36">
        <v>66367</v>
      </c>
      <c r="AF266" s="36">
        <v>66366</v>
      </c>
      <c r="AG266" s="36"/>
    </row>
    <row r="267" spans="1:33" ht="52.5" customHeight="1" x14ac:dyDescent="0.25">
      <c r="A267" s="36">
        <v>72268</v>
      </c>
      <c r="B267" s="36" t="s">
        <v>7798</v>
      </c>
      <c r="C267" s="36" t="s">
        <v>7799</v>
      </c>
      <c r="D267" s="36"/>
      <c r="E267" s="36">
        <v>5241</v>
      </c>
      <c r="F267" s="36" t="s">
        <v>7800</v>
      </c>
      <c r="G267" s="36" t="s">
        <v>518</v>
      </c>
      <c r="H267" s="36" t="s">
        <v>7801</v>
      </c>
      <c r="I267" s="36" t="s">
        <v>483</v>
      </c>
      <c r="J267" s="36" t="s">
        <v>484</v>
      </c>
      <c r="K267" s="36" t="s">
        <v>7802</v>
      </c>
      <c r="L267" s="38">
        <v>46387</v>
      </c>
      <c r="M267" s="38"/>
      <c r="N267" s="36">
        <v>138</v>
      </c>
      <c r="O267" s="36">
        <v>0</v>
      </c>
      <c r="P267" s="36">
        <v>0</v>
      </c>
      <c r="Q267" s="36">
        <v>0</v>
      </c>
      <c r="R267" s="36" t="s">
        <v>458</v>
      </c>
      <c r="S267" s="36" t="s">
        <v>519</v>
      </c>
      <c r="T267" s="36"/>
      <c r="U267" s="36" t="s">
        <v>460</v>
      </c>
      <c r="V267" s="38"/>
      <c r="W267" s="38"/>
      <c r="X267" s="38"/>
      <c r="Y267" s="38"/>
      <c r="Z267" s="36" t="s">
        <v>7803</v>
      </c>
      <c r="AA267" s="36" t="s">
        <v>462</v>
      </c>
      <c r="AB267" s="36"/>
      <c r="AC267" s="36"/>
      <c r="AD267" s="36"/>
      <c r="AE267" s="36">
        <v>72269</v>
      </c>
      <c r="AF267" s="36">
        <v>72268</v>
      </c>
      <c r="AG267" s="36"/>
    </row>
    <row r="268" spans="1:33" ht="52.5" customHeight="1" x14ac:dyDescent="0.25">
      <c r="A268" s="36">
        <v>73362</v>
      </c>
      <c r="B268" s="36" t="s">
        <v>7804</v>
      </c>
      <c r="C268" s="36" t="s">
        <v>7805</v>
      </c>
      <c r="D268" s="36" t="s">
        <v>584</v>
      </c>
      <c r="E268" s="36" t="s">
        <v>7806</v>
      </c>
      <c r="F268" s="36" t="s">
        <v>1851</v>
      </c>
      <c r="G268" s="36" t="s">
        <v>440</v>
      </c>
      <c r="H268" s="36"/>
      <c r="I268" s="36" t="s">
        <v>574</v>
      </c>
      <c r="J268" s="36" t="s">
        <v>7807</v>
      </c>
      <c r="K268" s="36"/>
      <c r="L268" s="38">
        <v>46387</v>
      </c>
      <c r="M268" s="38">
        <v>2958101</v>
      </c>
      <c r="N268" s="36">
        <v>138</v>
      </c>
      <c r="O268" s="36">
        <v>0</v>
      </c>
      <c r="P268" s="36">
        <v>0</v>
      </c>
      <c r="Q268" s="36">
        <v>0</v>
      </c>
      <c r="R268" s="36" t="s">
        <v>458</v>
      </c>
      <c r="S268" s="36" t="s">
        <v>3054</v>
      </c>
      <c r="T268" s="36"/>
      <c r="U268" s="36" t="s">
        <v>460</v>
      </c>
      <c r="V268" s="38"/>
      <c r="W268" s="38"/>
      <c r="X268" s="38"/>
      <c r="Y268" s="38"/>
      <c r="Z268" s="36" t="s">
        <v>7808</v>
      </c>
      <c r="AA268" s="36" t="s">
        <v>462</v>
      </c>
      <c r="AB268" s="36"/>
      <c r="AC268" s="36"/>
      <c r="AD268" s="36"/>
      <c r="AE268" s="36">
        <v>73363</v>
      </c>
      <c r="AF268" s="36">
        <v>73362</v>
      </c>
      <c r="AG268" s="36"/>
    </row>
    <row r="269" spans="1:33" ht="52.5" customHeight="1" x14ac:dyDescent="0.25">
      <c r="A269" s="36">
        <v>75786</v>
      </c>
      <c r="B269" s="36" t="s">
        <v>7809</v>
      </c>
      <c r="C269" s="36" t="s">
        <v>7809</v>
      </c>
      <c r="D269" s="36"/>
      <c r="E269" s="36"/>
      <c r="F269" s="36"/>
      <c r="G269" s="36" t="s">
        <v>440</v>
      </c>
      <c r="H269" s="36"/>
      <c r="I269" s="36" t="s">
        <v>1619</v>
      </c>
      <c r="J269" s="36" t="s">
        <v>1620</v>
      </c>
      <c r="K269" s="36"/>
      <c r="L269" s="38">
        <v>46387</v>
      </c>
      <c r="M269" s="38"/>
      <c r="N269" s="36">
        <v>345</v>
      </c>
      <c r="O269" s="36">
        <v>0</v>
      </c>
      <c r="P269" s="36">
        <v>0</v>
      </c>
      <c r="Q269" s="36">
        <v>0</v>
      </c>
      <c r="R269" s="36" t="s">
        <v>458</v>
      </c>
      <c r="S269" s="36" t="s">
        <v>5777</v>
      </c>
      <c r="T269" s="36" t="s">
        <v>5777</v>
      </c>
      <c r="U269" s="36" t="s">
        <v>460</v>
      </c>
      <c r="V269" s="38"/>
      <c r="W269" s="38"/>
      <c r="X269" s="38"/>
      <c r="Y269" s="38"/>
      <c r="Z269" s="36" t="s">
        <v>7810</v>
      </c>
      <c r="AA269" s="36" t="s">
        <v>462</v>
      </c>
      <c r="AB269" s="36"/>
      <c r="AC269" s="36"/>
      <c r="AD269" s="36"/>
      <c r="AE269" s="36">
        <v>75787</v>
      </c>
      <c r="AF269" s="36">
        <v>75786</v>
      </c>
      <c r="AG269" s="36"/>
    </row>
    <row r="270" spans="1:33" ht="52.5" customHeight="1" x14ac:dyDescent="0.25">
      <c r="A270" s="36">
        <v>76669</v>
      </c>
      <c r="B270" s="36" t="s">
        <v>7811</v>
      </c>
      <c r="C270" s="36" t="s">
        <v>7812</v>
      </c>
      <c r="D270" s="36"/>
      <c r="E270" s="36" t="s">
        <v>1141</v>
      </c>
      <c r="F270" s="36" t="s">
        <v>7813</v>
      </c>
      <c r="G270" s="36" t="s">
        <v>440</v>
      </c>
      <c r="H270" s="36"/>
      <c r="I270" s="36" t="s">
        <v>195</v>
      </c>
      <c r="J270" s="36" t="s">
        <v>613</v>
      </c>
      <c r="K270" s="36" t="s">
        <v>7814</v>
      </c>
      <c r="L270" s="38">
        <v>46387</v>
      </c>
      <c r="M270" s="38"/>
      <c r="N270" s="36">
        <v>138</v>
      </c>
      <c r="O270" s="36">
        <v>0</v>
      </c>
      <c r="P270" s="36">
        <v>18.5</v>
      </c>
      <c r="Q270" s="36">
        <v>0</v>
      </c>
      <c r="R270" s="36" t="s">
        <v>458</v>
      </c>
      <c r="S270" s="36" t="s">
        <v>943</v>
      </c>
      <c r="T270" s="36" t="s">
        <v>943</v>
      </c>
      <c r="U270" s="36" t="s">
        <v>475</v>
      </c>
      <c r="V270" s="38"/>
      <c r="W270" s="38"/>
      <c r="X270" s="38"/>
      <c r="Y270" s="38"/>
      <c r="Z270" s="36" t="s">
        <v>7815</v>
      </c>
      <c r="AA270" s="36" t="s">
        <v>462</v>
      </c>
      <c r="AB270" s="36"/>
      <c r="AC270" s="36"/>
      <c r="AD270" s="36"/>
      <c r="AE270" s="36">
        <v>77043</v>
      </c>
      <c r="AF270" s="36">
        <v>76669</v>
      </c>
      <c r="AG270" s="36"/>
    </row>
    <row r="271" spans="1:33" ht="52.5" customHeight="1" x14ac:dyDescent="0.25">
      <c r="A271" s="36">
        <v>80482</v>
      </c>
      <c r="B271" s="36" t="s">
        <v>7816</v>
      </c>
      <c r="C271" s="36" t="s">
        <v>7817</v>
      </c>
      <c r="D271" s="36" t="s">
        <v>7818</v>
      </c>
      <c r="E271" s="36" t="s">
        <v>6296</v>
      </c>
      <c r="F271" s="36"/>
      <c r="G271" s="36" t="s">
        <v>1114</v>
      </c>
      <c r="H271" s="36" t="s">
        <v>7819</v>
      </c>
      <c r="I271" s="36" t="s">
        <v>574</v>
      </c>
      <c r="J271" s="36" t="s">
        <v>1711</v>
      </c>
      <c r="K271" s="36"/>
      <c r="L271" s="38">
        <v>46387</v>
      </c>
      <c r="M271" s="38">
        <v>46098</v>
      </c>
      <c r="N271" s="36">
        <v>138</v>
      </c>
      <c r="O271" s="36">
        <v>0</v>
      </c>
      <c r="P271" s="36">
        <v>0</v>
      </c>
      <c r="Q271" s="36">
        <v>0</v>
      </c>
      <c r="R271" s="36" t="s">
        <v>458</v>
      </c>
      <c r="S271" s="36" t="s">
        <v>841</v>
      </c>
      <c r="T271" s="36"/>
      <c r="U271" s="36" t="s">
        <v>460</v>
      </c>
      <c r="V271" s="38"/>
      <c r="W271" s="38"/>
      <c r="X271" s="38"/>
      <c r="Y271" s="38"/>
      <c r="Z271" s="36">
        <v>8632</v>
      </c>
      <c r="AA271" s="36" t="s">
        <v>462</v>
      </c>
      <c r="AB271" s="36"/>
      <c r="AC271" s="36"/>
      <c r="AD271" s="36"/>
      <c r="AE271" s="36">
        <v>80483</v>
      </c>
      <c r="AF271" s="36">
        <v>80482</v>
      </c>
      <c r="AG271" s="36"/>
    </row>
    <row r="272" spans="1:33" ht="52.5" customHeight="1" x14ac:dyDescent="0.25">
      <c r="A272" s="36" t="s">
        <v>7820</v>
      </c>
      <c r="B272" s="36" t="s">
        <v>2960</v>
      </c>
      <c r="C272" s="36"/>
      <c r="D272" s="36"/>
      <c r="E272" s="36"/>
      <c r="F272" s="36"/>
      <c r="G272" s="36" t="s">
        <v>440</v>
      </c>
      <c r="H272" s="36"/>
      <c r="I272" s="36" t="s">
        <v>57</v>
      </c>
      <c r="J272" s="36" t="s">
        <v>466</v>
      </c>
      <c r="K272" s="36"/>
      <c r="L272" s="38">
        <v>46387.000694444447</v>
      </c>
      <c r="M272" s="38"/>
      <c r="N272" s="36">
        <v>138</v>
      </c>
      <c r="O272" s="36">
        <v>0</v>
      </c>
      <c r="P272" s="36">
        <v>0</v>
      </c>
      <c r="Q272" s="36">
        <v>0</v>
      </c>
      <c r="R272" s="36" t="s">
        <v>458</v>
      </c>
      <c r="S272" s="36" t="s">
        <v>601</v>
      </c>
      <c r="T272" s="36" t="s">
        <v>601</v>
      </c>
      <c r="U272" s="36" t="s">
        <v>475</v>
      </c>
      <c r="V272" s="38" t="s">
        <v>2963</v>
      </c>
      <c r="W272" s="38">
        <v>44869</v>
      </c>
      <c r="X272" s="38">
        <v>44896</v>
      </c>
      <c r="Y272" s="38">
        <v>44896</v>
      </c>
      <c r="Z272" s="36"/>
      <c r="AA272" s="36" t="s">
        <v>462</v>
      </c>
      <c r="AB272" s="36" t="s">
        <v>478</v>
      </c>
      <c r="AC272" s="36"/>
      <c r="AD272" s="36"/>
      <c r="AE272" s="36">
        <v>104729</v>
      </c>
      <c r="AF272" s="36">
        <v>72044</v>
      </c>
      <c r="AG272" s="36"/>
    </row>
    <row r="273" spans="1:33" ht="52.5" customHeight="1" x14ac:dyDescent="0.25">
      <c r="A273" s="36">
        <v>78455</v>
      </c>
      <c r="B273" s="36" t="s">
        <v>7821</v>
      </c>
      <c r="C273" s="36" t="s">
        <v>7822</v>
      </c>
      <c r="D273" s="36"/>
      <c r="E273" s="36" t="s">
        <v>4428</v>
      </c>
      <c r="F273" s="36"/>
      <c r="G273" s="36" t="s">
        <v>440</v>
      </c>
      <c r="H273" s="36"/>
      <c r="I273" s="36" t="s">
        <v>57</v>
      </c>
      <c r="J273" s="36" t="s">
        <v>466</v>
      </c>
      <c r="K273" s="36"/>
      <c r="L273" s="38">
        <v>46387.000694444447</v>
      </c>
      <c r="M273" s="38"/>
      <c r="N273" s="36">
        <v>345</v>
      </c>
      <c r="O273" s="36">
        <v>0</v>
      </c>
      <c r="P273" s="36">
        <v>0</v>
      </c>
      <c r="Q273" s="36">
        <v>0</v>
      </c>
      <c r="R273" s="36" t="s">
        <v>458</v>
      </c>
      <c r="S273" s="36" t="s">
        <v>601</v>
      </c>
      <c r="T273" s="36"/>
      <c r="U273" s="36" t="s">
        <v>460</v>
      </c>
      <c r="V273" s="38"/>
      <c r="W273" s="38"/>
      <c r="X273" s="38"/>
      <c r="Y273" s="38"/>
      <c r="Z273" s="36" t="s">
        <v>7823</v>
      </c>
      <c r="AA273" s="36" t="s">
        <v>462</v>
      </c>
      <c r="AB273" s="36" t="s">
        <v>478</v>
      </c>
      <c r="AC273" s="36"/>
      <c r="AD273" s="36"/>
      <c r="AE273" s="36">
        <v>78456</v>
      </c>
      <c r="AF273" s="36">
        <v>78455</v>
      </c>
      <c r="AG273" s="36"/>
    </row>
    <row r="274" spans="1:33" ht="52.5" customHeight="1" x14ac:dyDescent="0.25">
      <c r="A274" s="36" t="s">
        <v>7824</v>
      </c>
      <c r="B274" s="36" t="s">
        <v>7778</v>
      </c>
      <c r="C274" s="36" t="s">
        <v>7825</v>
      </c>
      <c r="D274" s="36"/>
      <c r="E274" s="36" t="s">
        <v>7780</v>
      </c>
      <c r="F274" s="36" t="s">
        <v>7826</v>
      </c>
      <c r="G274" s="36" t="s">
        <v>440</v>
      </c>
      <c r="H274" s="36"/>
      <c r="I274" s="36" t="s">
        <v>57</v>
      </c>
      <c r="J274" s="36" t="s">
        <v>466</v>
      </c>
      <c r="K274" s="36"/>
      <c r="L274" s="38">
        <v>46387.000694444447</v>
      </c>
      <c r="M274" s="38"/>
      <c r="N274" s="36">
        <v>138</v>
      </c>
      <c r="O274" s="36">
        <v>0</v>
      </c>
      <c r="P274" s="36">
        <v>0</v>
      </c>
      <c r="Q274" s="36">
        <v>0</v>
      </c>
      <c r="R274" s="36" t="s">
        <v>458</v>
      </c>
      <c r="S274" s="36" t="s">
        <v>467</v>
      </c>
      <c r="T274" s="36" t="s">
        <v>467</v>
      </c>
      <c r="U274" s="36" t="s">
        <v>460</v>
      </c>
      <c r="V274" s="38"/>
      <c r="W274" s="38"/>
      <c r="X274" s="38"/>
      <c r="Y274" s="38"/>
      <c r="Z274" s="36" t="s">
        <v>7827</v>
      </c>
      <c r="AA274" s="36" t="s">
        <v>462</v>
      </c>
      <c r="AB274" s="36" t="s">
        <v>478</v>
      </c>
      <c r="AC274" s="36"/>
      <c r="AD274" s="36" t="s">
        <v>7828</v>
      </c>
      <c r="AE274" s="36">
        <v>109549</v>
      </c>
      <c r="AF274" s="36">
        <v>87637</v>
      </c>
      <c r="AG274" s="36"/>
    </row>
    <row r="275" spans="1:33" ht="52.5" customHeight="1" x14ac:dyDescent="0.25">
      <c r="A275" s="36" t="s">
        <v>7829</v>
      </c>
      <c r="B275" s="36" t="s">
        <v>7739</v>
      </c>
      <c r="C275" s="36" t="s">
        <v>7830</v>
      </c>
      <c r="D275" s="36"/>
      <c r="E275" s="36" t="s">
        <v>777</v>
      </c>
      <c r="F275" s="36" t="s">
        <v>7831</v>
      </c>
      <c r="G275" s="36" t="s">
        <v>440</v>
      </c>
      <c r="H275" s="36"/>
      <c r="I275" s="36" t="s">
        <v>57</v>
      </c>
      <c r="J275" s="36" t="s">
        <v>466</v>
      </c>
      <c r="K275" s="36"/>
      <c r="L275" s="38">
        <v>46387.000694444447</v>
      </c>
      <c r="M275" s="38"/>
      <c r="N275" s="36">
        <v>345</v>
      </c>
      <c r="O275" s="36">
        <v>0</v>
      </c>
      <c r="P275" s="36">
        <v>0</v>
      </c>
      <c r="Q275" s="36">
        <v>0</v>
      </c>
      <c r="R275" s="36" t="s">
        <v>458</v>
      </c>
      <c r="S275" s="36" t="s">
        <v>601</v>
      </c>
      <c r="T275" s="36" t="s">
        <v>601</v>
      </c>
      <c r="U275" s="36" t="s">
        <v>460</v>
      </c>
      <c r="V275" s="38"/>
      <c r="W275" s="38"/>
      <c r="X275" s="38"/>
      <c r="Y275" s="38"/>
      <c r="Z275" s="36" t="s">
        <v>7832</v>
      </c>
      <c r="AA275" s="36" t="s">
        <v>462</v>
      </c>
      <c r="AB275" s="36" t="s">
        <v>478</v>
      </c>
      <c r="AC275" s="36"/>
      <c r="AD275" s="36"/>
      <c r="AE275" s="36">
        <v>102655</v>
      </c>
      <c r="AF275" s="36">
        <v>75780</v>
      </c>
      <c r="AG275" s="36"/>
    </row>
    <row r="276" spans="1:33" ht="52.5" customHeight="1" x14ac:dyDescent="0.25">
      <c r="A276" s="36" t="s">
        <v>7833</v>
      </c>
      <c r="B276" s="36" t="s">
        <v>2666</v>
      </c>
      <c r="C276" s="36" t="s">
        <v>7834</v>
      </c>
      <c r="D276" s="36"/>
      <c r="E276" s="36" t="s">
        <v>7724</v>
      </c>
      <c r="F276" s="36" t="s">
        <v>7725</v>
      </c>
      <c r="G276" s="36" t="s">
        <v>440</v>
      </c>
      <c r="H276" s="36"/>
      <c r="I276" s="36" t="s">
        <v>57</v>
      </c>
      <c r="J276" s="36" t="s">
        <v>466</v>
      </c>
      <c r="K276" s="36"/>
      <c r="L276" s="38">
        <v>46387.001388888886</v>
      </c>
      <c r="M276" s="38"/>
      <c r="N276" s="36">
        <v>138</v>
      </c>
      <c r="O276" s="36">
        <v>0</v>
      </c>
      <c r="P276" s="36">
        <v>0</v>
      </c>
      <c r="Q276" s="36">
        <v>0</v>
      </c>
      <c r="R276" s="36" t="s">
        <v>458</v>
      </c>
      <c r="S276" s="36" t="s">
        <v>467</v>
      </c>
      <c r="T276" s="36" t="s">
        <v>467</v>
      </c>
      <c r="U276" s="36" t="s">
        <v>460</v>
      </c>
      <c r="V276" s="38"/>
      <c r="W276" s="38"/>
      <c r="X276" s="38"/>
      <c r="Y276" s="38"/>
      <c r="Z276" s="36" t="s">
        <v>7726</v>
      </c>
      <c r="AA276" s="36" t="s">
        <v>462</v>
      </c>
      <c r="AB276" s="36" t="s">
        <v>478</v>
      </c>
      <c r="AC276" s="36"/>
      <c r="AD276" s="36"/>
      <c r="AE276" s="36">
        <v>73355</v>
      </c>
      <c r="AF276" s="36">
        <v>73352</v>
      </c>
      <c r="AG276" s="36"/>
    </row>
    <row r="277" spans="1:33" ht="52.5" customHeight="1" x14ac:dyDescent="0.25">
      <c r="A277" s="36" t="s">
        <v>7835</v>
      </c>
      <c r="B277" s="36" t="s">
        <v>2960</v>
      </c>
      <c r="C277" s="36"/>
      <c r="D277" s="36"/>
      <c r="E277" s="36"/>
      <c r="F277" s="36"/>
      <c r="G277" s="36" t="s">
        <v>440</v>
      </c>
      <c r="H277" s="36"/>
      <c r="I277" s="36" t="s">
        <v>57</v>
      </c>
      <c r="J277" s="36" t="s">
        <v>466</v>
      </c>
      <c r="K277" s="36"/>
      <c r="L277" s="38">
        <v>46387.002083333333</v>
      </c>
      <c r="M277" s="38"/>
      <c r="N277" s="36">
        <v>138</v>
      </c>
      <c r="O277" s="36">
        <v>0</v>
      </c>
      <c r="P277" s="36">
        <v>0</v>
      </c>
      <c r="Q277" s="36">
        <v>0</v>
      </c>
      <c r="R277" s="36" t="s">
        <v>458</v>
      </c>
      <c r="S277" s="36" t="s">
        <v>601</v>
      </c>
      <c r="T277" s="36" t="s">
        <v>601</v>
      </c>
      <c r="U277" s="36" t="s">
        <v>475</v>
      </c>
      <c r="V277" s="38" t="s">
        <v>2963</v>
      </c>
      <c r="W277" s="38">
        <v>44869</v>
      </c>
      <c r="X277" s="38">
        <v>44896</v>
      </c>
      <c r="Y277" s="38">
        <v>44896</v>
      </c>
      <c r="Z277" s="36"/>
      <c r="AA277" s="36" t="s">
        <v>462</v>
      </c>
      <c r="AB277" s="36" t="s">
        <v>478</v>
      </c>
      <c r="AC277" s="36"/>
      <c r="AD277" s="36"/>
      <c r="AE277" s="36">
        <v>104731</v>
      </c>
      <c r="AF277" s="36">
        <v>72044</v>
      </c>
      <c r="AG277" s="36"/>
    </row>
    <row r="278" spans="1:33" ht="52.5" customHeight="1" x14ac:dyDescent="0.25">
      <c r="A278" s="36">
        <v>80468</v>
      </c>
      <c r="B278" s="36" t="s">
        <v>7836</v>
      </c>
      <c r="C278" s="36" t="s">
        <v>7837</v>
      </c>
      <c r="D278" s="36" t="s">
        <v>1589</v>
      </c>
      <c r="E278" s="36" t="s">
        <v>7838</v>
      </c>
      <c r="F278" s="36"/>
      <c r="G278" s="36" t="s">
        <v>440</v>
      </c>
      <c r="H278" s="36"/>
      <c r="I278" s="36" t="s">
        <v>574</v>
      </c>
      <c r="J278" s="36" t="s">
        <v>7839</v>
      </c>
      <c r="K278" s="36"/>
      <c r="L278" s="38">
        <v>46387.5</v>
      </c>
      <c r="M278" s="38"/>
      <c r="N278" s="36">
        <v>138</v>
      </c>
      <c r="O278" s="36">
        <v>0</v>
      </c>
      <c r="P278" s="36">
        <v>0</v>
      </c>
      <c r="Q278" s="36">
        <v>0</v>
      </c>
      <c r="R278" s="36" t="s">
        <v>458</v>
      </c>
      <c r="S278" s="36" t="s">
        <v>2088</v>
      </c>
      <c r="T278" s="36"/>
      <c r="U278" s="36" t="s">
        <v>460</v>
      </c>
      <c r="V278" s="38"/>
      <c r="W278" s="38"/>
      <c r="X278" s="38"/>
      <c r="Y278" s="38"/>
      <c r="Z278" s="36" t="s">
        <v>7840</v>
      </c>
      <c r="AA278" s="36" t="s">
        <v>462</v>
      </c>
      <c r="AB278" s="36"/>
      <c r="AC278" s="36"/>
      <c r="AD278" s="36"/>
      <c r="AE278" s="36">
        <v>80469</v>
      </c>
      <c r="AF278" s="36">
        <v>80468</v>
      </c>
      <c r="AG278" s="36"/>
    </row>
    <row r="279" spans="1:33" ht="52.5" customHeight="1" x14ac:dyDescent="0.25">
      <c r="A279" s="36">
        <v>110445</v>
      </c>
      <c r="B279" s="36" t="s">
        <v>7841</v>
      </c>
      <c r="C279" s="36" t="s">
        <v>7842</v>
      </c>
      <c r="D279" s="36"/>
      <c r="E279" s="36" t="s">
        <v>7843</v>
      </c>
      <c r="F279" s="36" t="s">
        <v>2743</v>
      </c>
      <c r="G279" s="36" t="s">
        <v>496</v>
      </c>
      <c r="H279" s="36"/>
      <c r="I279" s="36" t="s">
        <v>143</v>
      </c>
      <c r="J279" s="36" t="s">
        <v>567</v>
      </c>
      <c r="K279" s="36"/>
      <c r="L279" s="38">
        <v>46387.510416666664</v>
      </c>
      <c r="M279" s="38"/>
      <c r="N279" s="36">
        <v>138</v>
      </c>
      <c r="O279" s="36">
        <v>3.4</v>
      </c>
      <c r="P279" s="36"/>
      <c r="Q279" s="36">
        <v>0</v>
      </c>
      <c r="R279" s="36" t="s">
        <v>458</v>
      </c>
      <c r="S279" s="36" t="s">
        <v>893</v>
      </c>
      <c r="T279" s="36" t="s">
        <v>893</v>
      </c>
      <c r="U279" s="36" t="s">
        <v>520</v>
      </c>
      <c r="V279" s="38" t="s">
        <v>2744</v>
      </c>
      <c r="W279" s="38"/>
      <c r="X279" s="38">
        <v>46035</v>
      </c>
      <c r="Y279" s="38"/>
      <c r="Z279" s="36"/>
      <c r="AA279" s="36" t="s">
        <v>462</v>
      </c>
      <c r="AB279" s="36" t="s">
        <v>478</v>
      </c>
      <c r="AC279" s="36"/>
      <c r="AD279" s="36"/>
      <c r="AE279" s="36">
        <v>110446</v>
      </c>
      <c r="AF279" s="36">
        <v>110445</v>
      </c>
      <c r="AG279" s="36"/>
    </row>
  </sheetData>
  <mergeCells count="1">
    <mergeCell ref="A1:D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D795-8776-494C-BCB5-9F1719E0258A}">
  <dimension ref="A1:AG321"/>
  <sheetViews>
    <sheetView zoomScale="70" zoomScaleNormal="70" workbookViewId="0">
      <selection activeCell="A3" sqref="A3"/>
    </sheetView>
  </sheetViews>
  <sheetFormatPr defaultRowHeight="52.5" customHeight="1" x14ac:dyDescent="0.25"/>
  <cols>
    <col min="1" max="1" width="24.59765625" customWidth="1"/>
    <col min="2" max="2" width="53.3984375" customWidth="1"/>
    <col min="3" max="3" width="63.09765625" bestFit="1" customWidth="1"/>
    <col min="4" max="4" width="63.59765625" customWidth="1"/>
    <col min="5" max="5" width="31" bestFit="1" customWidth="1"/>
    <col min="6" max="6" width="28.69921875" bestFit="1" customWidth="1"/>
    <col min="7" max="7" width="62.3984375" customWidth="1"/>
    <col min="8" max="8" width="47.09765625" customWidth="1"/>
    <col min="9" max="9" width="26.69921875" customWidth="1"/>
    <col min="10" max="10" width="32.5" bestFit="1" customWidth="1"/>
    <col min="11" max="11" width="46.09765625" customWidth="1"/>
    <col min="12" max="12" width="37" style="35" customWidth="1"/>
    <col min="13" max="13" width="33.8984375" style="35" customWidth="1"/>
    <col min="14" max="14" width="19.59765625" bestFit="1" customWidth="1"/>
    <col min="15" max="15" width="24.59765625" customWidth="1"/>
    <col min="16" max="16" width="53.69921875" customWidth="1"/>
    <col min="17" max="17" width="33" customWidth="1"/>
    <col min="18" max="19" width="56.3984375" customWidth="1"/>
    <col min="20" max="20" width="73.8984375" customWidth="1"/>
    <col min="21" max="21" width="22.8984375" customWidth="1"/>
    <col min="22" max="22" width="22.69921875" style="35" customWidth="1"/>
    <col min="23" max="23" width="53.3984375" style="35" customWidth="1"/>
    <col min="24" max="24" width="40" style="35" customWidth="1"/>
    <col min="25" max="25" width="47.3984375" style="35" customWidth="1"/>
    <col min="26" max="26" width="58.59765625" customWidth="1"/>
    <col min="27" max="27" width="49.59765625" customWidth="1"/>
    <col min="28" max="28" width="23.3984375" customWidth="1"/>
    <col min="29" max="29" width="43.3984375" customWidth="1"/>
    <col min="30" max="30" width="50.59765625" bestFit="1" customWidth="1"/>
    <col min="31" max="31" width="20.59765625" bestFit="1" customWidth="1"/>
    <col min="32" max="32" width="27.19921875" bestFit="1" customWidth="1"/>
    <col min="33" max="33" width="22.8984375" customWidth="1"/>
  </cols>
  <sheetData>
    <row r="1" spans="1:33" ht="30" customHeight="1" thickBot="1" x14ac:dyDescent="0.4">
      <c r="A1" s="43" t="s">
        <v>451</v>
      </c>
      <c r="B1" s="43"/>
      <c r="C1" s="43"/>
      <c r="D1" s="43"/>
    </row>
    <row r="2" spans="1:33" s="34" customFormat="1" ht="52.5" customHeight="1" thickTop="1" x14ac:dyDescent="0.25">
      <c r="A2" s="36" t="s">
        <v>369</v>
      </c>
      <c r="B2" s="36" t="s">
        <v>370</v>
      </c>
      <c r="C2" s="36" t="s">
        <v>371</v>
      </c>
      <c r="D2" s="36" t="s">
        <v>392</v>
      </c>
      <c r="E2" s="37" t="s">
        <v>372</v>
      </c>
      <c r="F2" s="37" t="s">
        <v>373</v>
      </c>
      <c r="G2" s="37" t="s">
        <v>374</v>
      </c>
      <c r="H2" s="36" t="s">
        <v>393</v>
      </c>
      <c r="I2" s="36" t="s">
        <v>375</v>
      </c>
      <c r="J2" s="36" t="s">
        <v>376</v>
      </c>
      <c r="K2" s="36" t="s">
        <v>394</v>
      </c>
      <c r="L2" s="38" t="s">
        <v>377</v>
      </c>
      <c r="M2" s="38" t="s">
        <v>378</v>
      </c>
      <c r="N2" s="36" t="s">
        <v>379</v>
      </c>
      <c r="O2" s="36" t="s">
        <v>380</v>
      </c>
      <c r="P2" s="36" t="s">
        <v>381</v>
      </c>
      <c r="Q2" s="36" t="s">
        <v>382</v>
      </c>
      <c r="R2" s="36" t="s">
        <v>383</v>
      </c>
      <c r="S2" s="36" t="s">
        <v>384</v>
      </c>
      <c r="T2" s="36" t="s">
        <v>395</v>
      </c>
      <c r="U2" s="36" t="s">
        <v>396</v>
      </c>
      <c r="V2" s="36" t="s">
        <v>385</v>
      </c>
      <c r="W2" s="39" t="s">
        <v>397</v>
      </c>
      <c r="X2" s="39" t="s">
        <v>386</v>
      </c>
      <c r="Y2" s="39" t="s">
        <v>387</v>
      </c>
      <c r="Z2" s="36" t="s">
        <v>398</v>
      </c>
      <c r="AA2" s="36" t="s">
        <v>388</v>
      </c>
      <c r="AB2" s="37" t="s">
        <v>389</v>
      </c>
      <c r="AC2" s="36" t="s">
        <v>399</v>
      </c>
      <c r="AD2" s="36" t="s">
        <v>400</v>
      </c>
      <c r="AE2" s="36" t="s">
        <v>390</v>
      </c>
      <c r="AF2" s="36" t="s">
        <v>391</v>
      </c>
      <c r="AG2" s="36" t="s">
        <v>401</v>
      </c>
    </row>
    <row r="3" spans="1:33" ht="52.5" customHeight="1" x14ac:dyDescent="0.25">
      <c r="A3" s="36">
        <v>81726</v>
      </c>
      <c r="B3" s="36" t="s">
        <v>7844</v>
      </c>
      <c r="C3" s="36" t="s">
        <v>7845</v>
      </c>
      <c r="D3" s="36"/>
      <c r="E3" s="36" t="s">
        <v>7846</v>
      </c>
      <c r="F3" s="36" t="s">
        <v>7847</v>
      </c>
      <c r="G3" s="36" t="s">
        <v>440</v>
      </c>
      <c r="H3" s="36"/>
      <c r="I3" s="36" t="s">
        <v>35</v>
      </c>
      <c r="J3" s="36" t="s">
        <v>807</v>
      </c>
      <c r="K3" s="36"/>
      <c r="L3" s="38">
        <v>45397</v>
      </c>
      <c r="M3" s="38">
        <v>45799</v>
      </c>
      <c r="N3" s="36">
        <v>138</v>
      </c>
      <c r="O3" s="36">
        <v>0</v>
      </c>
      <c r="P3" s="36">
        <v>0</v>
      </c>
      <c r="Q3" s="36">
        <v>0</v>
      </c>
      <c r="R3" s="36" t="s">
        <v>458</v>
      </c>
      <c r="S3" s="36" t="s">
        <v>732</v>
      </c>
      <c r="T3" s="36" t="s">
        <v>732</v>
      </c>
      <c r="U3" s="36" t="s">
        <v>460</v>
      </c>
      <c r="V3" s="36"/>
      <c r="W3" s="38"/>
      <c r="X3" s="38"/>
      <c r="Y3" s="38"/>
      <c r="Z3" s="36" t="s">
        <v>7848</v>
      </c>
      <c r="AA3" s="36" t="s">
        <v>462</v>
      </c>
      <c r="AB3" s="36"/>
      <c r="AC3" s="36"/>
      <c r="AD3" s="36"/>
      <c r="AE3" s="36">
        <v>81727</v>
      </c>
      <c r="AF3" s="36">
        <v>81726</v>
      </c>
      <c r="AG3" s="36"/>
    </row>
    <row r="4" spans="1:33" ht="52.5" customHeight="1" x14ac:dyDescent="0.25">
      <c r="A4" s="36">
        <v>82210</v>
      </c>
      <c r="B4" s="36" t="s">
        <v>7849</v>
      </c>
      <c r="C4" s="36"/>
      <c r="D4" s="36"/>
      <c r="E4" s="36"/>
      <c r="F4" s="36"/>
      <c r="G4" s="36"/>
      <c r="H4" s="36"/>
      <c r="I4" s="36" t="s">
        <v>154</v>
      </c>
      <c r="J4" s="36" t="s">
        <v>674</v>
      </c>
      <c r="K4" s="36"/>
      <c r="L4" s="38">
        <v>45443</v>
      </c>
      <c r="M4" s="38">
        <v>45681</v>
      </c>
      <c r="N4" s="36">
        <v>138</v>
      </c>
      <c r="O4" s="36">
        <v>0</v>
      </c>
      <c r="P4" s="36">
        <v>0</v>
      </c>
      <c r="Q4" s="36">
        <v>0</v>
      </c>
      <c r="R4" s="36" t="s">
        <v>458</v>
      </c>
      <c r="S4" s="36"/>
      <c r="T4" s="36"/>
      <c r="U4" s="36" t="s">
        <v>460</v>
      </c>
      <c r="V4" s="38"/>
      <c r="W4" s="38"/>
      <c r="X4" s="38"/>
      <c r="Y4" s="38"/>
      <c r="Z4" s="36">
        <v>38920</v>
      </c>
      <c r="AA4" s="36" t="s">
        <v>462</v>
      </c>
      <c r="AB4" s="36"/>
      <c r="AC4" s="36"/>
      <c r="AD4" s="36"/>
      <c r="AE4" s="36">
        <v>82211</v>
      </c>
      <c r="AF4" s="36">
        <v>82210</v>
      </c>
      <c r="AG4" s="36"/>
    </row>
    <row r="5" spans="1:33" ht="52.5" customHeight="1" x14ac:dyDescent="0.25">
      <c r="A5" s="36">
        <v>73368</v>
      </c>
      <c r="B5" s="36" t="s">
        <v>7850</v>
      </c>
      <c r="C5" s="36" t="s">
        <v>7851</v>
      </c>
      <c r="D5" s="36"/>
      <c r="E5" s="36" t="s">
        <v>7852</v>
      </c>
      <c r="F5" s="36" t="s">
        <v>7853</v>
      </c>
      <c r="G5" s="36" t="s">
        <v>1114</v>
      </c>
      <c r="H5" s="36"/>
      <c r="I5" s="36" t="s">
        <v>195</v>
      </c>
      <c r="J5" s="36" t="s">
        <v>613</v>
      </c>
      <c r="K5" s="36" t="s">
        <v>7854</v>
      </c>
      <c r="L5" s="38">
        <v>45641</v>
      </c>
      <c r="M5" s="38">
        <v>45658</v>
      </c>
      <c r="N5" s="36">
        <v>138</v>
      </c>
      <c r="O5" s="36">
        <v>6</v>
      </c>
      <c r="P5" s="36">
        <v>26.2</v>
      </c>
      <c r="Q5" s="36">
        <v>0</v>
      </c>
      <c r="R5" s="36" t="s">
        <v>458</v>
      </c>
      <c r="S5" s="36" t="s">
        <v>671</v>
      </c>
      <c r="T5" s="36" t="s">
        <v>671</v>
      </c>
      <c r="U5" s="36" t="s">
        <v>475</v>
      </c>
      <c r="V5" s="38"/>
      <c r="W5" s="38"/>
      <c r="X5" s="38"/>
      <c r="Y5" s="38"/>
      <c r="Z5" s="36" t="s">
        <v>7855</v>
      </c>
      <c r="AA5" s="36" t="s">
        <v>462</v>
      </c>
      <c r="AB5" s="36"/>
      <c r="AC5" s="36"/>
      <c r="AD5" s="36"/>
      <c r="AE5" s="36">
        <v>87790</v>
      </c>
      <c r="AF5" s="36">
        <v>73368</v>
      </c>
      <c r="AG5" s="36"/>
    </row>
    <row r="6" spans="1:33" ht="52.5" customHeight="1" x14ac:dyDescent="0.25">
      <c r="A6" s="36">
        <v>77074</v>
      </c>
      <c r="B6" s="36" t="s">
        <v>7856</v>
      </c>
      <c r="C6" s="36" t="s">
        <v>7857</v>
      </c>
      <c r="D6" s="36"/>
      <c r="E6" s="36" t="s">
        <v>7858</v>
      </c>
      <c r="F6" s="36" t="s">
        <v>5000</v>
      </c>
      <c r="G6" s="36" t="s">
        <v>440</v>
      </c>
      <c r="H6" s="36"/>
      <c r="I6" s="36" t="s">
        <v>121</v>
      </c>
      <c r="J6" s="36" t="s">
        <v>694</v>
      </c>
      <c r="K6" s="36"/>
      <c r="L6" s="38">
        <v>45657</v>
      </c>
      <c r="M6" s="38">
        <v>45666</v>
      </c>
      <c r="N6" s="36">
        <v>138</v>
      </c>
      <c r="O6" s="36">
        <v>0</v>
      </c>
      <c r="P6" s="36">
        <v>3.8</v>
      </c>
      <c r="Q6" s="36">
        <v>0</v>
      </c>
      <c r="R6" s="36" t="s">
        <v>458</v>
      </c>
      <c r="S6" s="36" t="s">
        <v>3167</v>
      </c>
      <c r="T6" s="36" t="s">
        <v>3167</v>
      </c>
      <c r="U6" s="36" t="s">
        <v>460</v>
      </c>
      <c r="V6" s="38"/>
      <c r="W6" s="38"/>
      <c r="X6" s="38"/>
      <c r="Y6" s="38"/>
      <c r="Z6" s="36" t="s">
        <v>7859</v>
      </c>
      <c r="AA6" s="36" t="s">
        <v>462</v>
      </c>
      <c r="AB6" s="36" t="s">
        <v>478</v>
      </c>
      <c r="AC6" s="36"/>
      <c r="AD6" s="36"/>
      <c r="AE6" s="36">
        <v>77075</v>
      </c>
      <c r="AF6" s="36">
        <v>77074</v>
      </c>
      <c r="AG6" s="36"/>
    </row>
    <row r="7" spans="1:33" ht="52.5" customHeight="1" x14ac:dyDescent="0.25">
      <c r="A7" s="36">
        <v>72053</v>
      </c>
      <c r="B7" s="36" t="s">
        <v>7860</v>
      </c>
      <c r="C7" s="36" t="s">
        <v>7861</v>
      </c>
      <c r="D7" s="36"/>
      <c r="E7" s="36" t="s">
        <v>4428</v>
      </c>
      <c r="F7" s="36"/>
      <c r="G7" s="36" t="s">
        <v>1114</v>
      </c>
      <c r="H7" s="36"/>
      <c r="I7" s="36" t="s">
        <v>57</v>
      </c>
      <c r="J7" s="36" t="s">
        <v>466</v>
      </c>
      <c r="K7" s="36"/>
      <c r="L7" s="38">
        <v>45657</v>
      </c>
      <c r="M7" s="38">
        <v>46029</v>
      </c>
      <c r="N7" s="36">
        <v>345</v>
      </c>
      <c r="O7" s="36">
        <v>0</v>
      </c>
      <c r="P7" s="36">
        <v>0</v>
      </c>
      <c r="Q7" s="36">
        <v>0</v>
      </c>
      <c r="R7" s="36" t="s">
        <v>458</v>
      </c>
      <c r="S7" s="36" t="s">
        <v>601</v>
      </c>
      <c r="T7" s="36"/>
      <c r="U7" s="36" t="s">
        <v>460</v>
      </c>
      <c r="V7" s="38"/>
      <c r="W7" s="38"/>
      <c r="X7" s="38"/>
      <c r="Y7" s="38"/>
      <c r="Z7" s="36"/>
      <c r="AA7" s="36" t="s">
        <v>462</v>
      </c>
      <c r="AB7" s="36" t="s">
        <v>478</v>
      </c>
      <c r="AC7" s="36"/>
      <c r="AD7" s="36"/>
      <c r="AE7" s="36">
        <v>72054</v>
      </c>
      <c r="AF7" s="36">
        <v>72053</v>
      </c>
      <c r="AG7" s="36"/>
    </row>
    <row r="8" spans="1:33" ht="52.5" customHeight="1" x14ac:dyDescent="0.25">
      <c r="A8" s="36" t="s">
        <v>7862</v>
      </c>
      <c r="B8" s="36" t="s">
        <v>2666</v>
      </c>
      <c r="C8" s="36" t="s">
        <v>7863</v>
      </c>
      <c r="D8" s="36"/>
      <c r="E8" s="36" t="s">
        <v>645</v>
      </c>
      <c r="F8" s="36" t="s">
        <v>7864</v>
      </c>
      <c r="G8" s="36" t="s">
        <v>1114</v>
      </c>
      <c r="H8" s="36"/>
      <c r="I8" s="36" t="s">
        <v>57</v>
      </c>
      <c r="J8" s="36" t="s">
        <v>466</v>
      </c>
      <c r="K8" s="36"/>
      <c r="L8" s="38">
        <v>45657.000694444447</v>
      </c>
      <c r="M8" s="38">
        <v>45666</v>
      </c>
      <c r="N8" s="36">
        <v>138</v>
      </c>
      <c r="O8" s="36">
        <v>0</v>
      </c>
      <c r="P8" s="36">
        <v>0</v>
      </c>
      <c r="Q8" s="36">
        <v>0</v>
      </c>
      <c r="R8" s="36" t="s">
        <v>458</v>
      </c>
      <c r="S8" s="36" t="s">
        <v>647</v>
      </c>
      <c r="T8" s="36" t="s">
        <v>647</v>
      </c>
      <c r="U8" s="36" t="s">
        <v>460</v>
      </c>
      <c r="V8" s="38"/>
      <c r="W8" s="38"/>
      <c r="X8" s="38"/>
      <c r="Y8" s="38"/>
      <c r="Z8" s="36" t="s">
        <v>7865</v>
      </c>
      <c r="AA8" s="36" t="s">
        <v>462</v>
      </c>
      <c r="AB8" s="36" t="s">
        <v>478</v>
      </c>
      <c r="AC8" s="36"/>
      <c r="AD8" s="36"/>
      <c r="AE8" s="36">
        <v>73354</v>
      </c>
      <c r="AF8" s="36">
        <v>73352</v>
      </c>
      <c r="AG8" s="36"/>
    </row>
    <row r="9" spans="1:33" ht="52.5" customHeight="1" x14ac:dyDescent="0.25">
      <c r="A9" s="36">
        <v>90790</v>
      </c>
      <c r="B9" s="36" t="s">
        <v>7866</v>
      </c>
      <c r="C9" s="36" t="s">
        <v>7867</v>
      </c>
      <c r="D9" s="36" t="s">
        <v>7818</v>
      </c>
      <c r="E9" s="36"/>
      <c r="F9" s="36"/>
      <c r="G9" s="36" t="s">
        <v>1114</v>
      </c>
      <c r="H9" s="36"/>
      <c r="I9" s="36" t="s">
        <v>574</v>
      </c>
      <c r="J9" s="36" t="s">
        <v>1711</v>
      </c>
      <c r="K9" s="36" t="s">
        <v>2048</v>
      </c>
      <c r="L9" s="38">
        <v>45675</v>
      </c>
      <c r="M9" s="38">
        <v>45675</v>
      </c>
      <c r="N9" s="36">
        <v>138</v>
      </c>
      <c r="O9" s="36">
        <v>0</v>
      </c>
      <c r="P9" s="36">
        <v>0</v>
      </c>
      <c r="Q9" s="36">
        <v>0</v>
      </c>
      <c r="R9" s="36" t="s">
        <v>458</v>
      </c>
      <c r="S9" s="36" t="s">
        <v>1334</v>
      </c>
      <c r="T9" s="36"/>
      <c r="U9" s="36" t="s">
        <v>460</v>
      </c>
      <c r="V9" s="38"/>
      <c r="W9" s="38"/>
      <c r="X9" s="38"/>
      <c r="Y9" s="38"/>
      <c r="Z9" s="36" t="s">
        <v>7868</v>
      </c>
      <c r="AA9" s="36" t="s">
        <v>462</v>
      </c>
      <c r="AB9" s="36"/>
      <c r="AC9" s="36"/>
      <c r="AD9" s="36"/>
      <c r="AE9" s="36">
        <v>90791</v>
      </c>
      <c r="AF9" s="36">
        <v>90790</v>
      </c>
      <c r="AG9" s="36"/>
    </row>
    <row r="10" spans="1:33" ht="52.5" customHeight="1" x14ac:dyDescent="0.25">
      <c r="A10" s="36">
        <v>78167</v>
      </c>
      <c r="B10" s="36" t="s">
        <v>7869</v>
      </c>
      <c r="C10" s="36" t="s">
        <v>7869</v>
      </c>
      <c r="D10" s="36"/>
      <c r="E10" s="36" t="s">
        <v>7870</v>
      </c>
      <c r="F10" s="36" t="s">
        <v>7870</v>
      </c>
      <c r="G10" s="36" t="s">
        <v>440</v>
      </c>
      <c r="H10" s="36"/>
      <c r="I10" s="36" t="s">
        <v>658</v>
      </c>
      <c r="J10" s="36" t="s">
        <v>659</v>
      </c>
      <c r="K10" s="36"/>
      <c r="L10" s="38">
        <v>45680</v>
      </c>
      <c r="M10" s="38">
        <v>45708</v>
      </c>
      <c r="N10" s="36">
        <v>69</v>
      </c>
      <c r="O10" s="36">
        <v>0</v>
      </c>
      <c r="P10" s="36">
        <v>0</v>
      </c>
      <c r="Q10" s="36">
        <v>40</v>
      </c>
      <c r="R10" s="36" t="s">
        <v>458</v>
      </c>
      <c r="S10" s="36" t="s">
        <v>1061</v>
      </c>
      <c r="T10" s="36" t="s">
        <v>1061</v>
      </c>
      <c r="U10" s="36" t="s">
        <v>460</v>
      </c>
      <c r="V10" s="38"/>
      <c r="W10" s="38"/>
      <c r="X10" s="38"/>
      <c r="Y10" s="38"/>
      <c r="Z10" s="36" t="s">
        <v>7871</v>
      </c>
      <c r="AA10" s="36" t="s">
        <v>462</v>
      </c>
      <c r="AB10" s="36"/>
      <c r="AC10" s="36"/>
      <c r="AD10" s="36"/>
      <c r="AE10" s="36">
        <v>78168</v>
      </c>
      <c r="AF10" s="36">
        <v>78167</v>
      </c>
      <c r="AG10" s="36"/>
    </row>
    <row r="11" spans="1:33" ht="52.5" customHeight="1" x14ac:dyDescent="0.25">
      <c r="A11" s="36">
        <v>76682</v>
      </c>
      <c r="B11" s="36" t="s">
        <v>7872</v>
      </c>
      <c r="C11" s="36" t="s">
        <v>7872</v>
      </c>
      <c r="D11" s="36"/>
      <c r="E11" s="36" t="s">
        <v>7873</v>
      </c>
      <c r="F11" s="36"/>
      <c r="G11" s="36" t="s">
        <v>1114</v>
      </c>
      <c r="H11" s="36"/>
      <c r="I11" s="36" t="s">
        <v>195</v>
      </c>
      <c r="J11" s="36" t="s">
        <v>613</v>
      </c>
      <c r="K11" s="36" t="s">
        <v>7874</v>
      </c>
      <c r="L11" s="38">
        <v>45688</v>
      </c>
      <c r="M11" s="38">
        <v>45688</v>
      </c>
      <c r="N11" s="36">
        <v>138</v>
      </c>
      <c r="O11" s="36">
        <v>0</v>
      </c>
      <c r="P11" s="36">
        <v>0</v>
      </c>
      <c r="Q11" s="36">
        <v>0</v>
      </c>
      <c r="R11" s="36" t="s">
        <v>1131</v>
      </c>
      <c r="S11" s="36"/>
      <c r="T11" s="36"/>
      <c r="U11" s="36" t="s">
        <v>460</v>
      </c>
      <c r="V11" s="38"/>
      <c r="W11" s="38"/>
      <c r="X11" s="38"/>
      <c r="Y11" s="38"/>
      <c r="Z11" s="36" t="s">
        <v>7875</v>
      </c>
      <c r="AA11" s="36" t="s">
        <v>462</v>
      </c>
      <c r="AB11" s="36"/>
      <c r="AC11" s="36"/>
      <c r="AD11" s="36"/>
      <c r="AE11" s="36">
        <v>81462</v>
      </c>
      <c r="AF11" s="36">
        <v>76682</v>
      </c>
      <c r="AG11" s="36"/>
    </row>
    <row r="12" spans="1:33" ht="52.5" customHeight="1" x14ac:dyDescent="0.25">
      <c r="A12" s="36" t="s">
        <v>7876</v>
      </c>
      <c r="B12" s="36" t="s">
        <v>7419</v>
      </c>
      <c r="C12" s="36" t="s">
        <v>7877</v>
      </c>
      <c r="D12" s="36"/>
      <c r="E12" s="36" t="s">
        <v>2717</v>
      </c>
      <c r="F12" s="36" t="s">
        <v>2688</v>
      </c>
      <c r="G12" s="36" t="s">
        <v>1114</v>
      </c>
      <c r="H12" s="36"/>
      <c r="I12" s="36" t="s">
        <v>57</v>
      </c>
      <c r="J12" s="36" t="s">
        <v>466</v>
      </c>
      <c r="K12" s="36"/>
      <c r="L12" s="38">
        <v>45688.003472222219</v>
      </c>
      <c r="M12" s="38">
        <v>45813</v>
      </c>
      <c r="N12" s="36">
        <v>138</v>
      </c>
      <c r="O12" s="36">
        <v>0</v>
      </c>
      <c r="P12" s="36">
        <v>0</v>
      </c>
      <c r="Q12" s="36">
        <v>0</v>
      </c>
      <c r="R12" s="36" t="s">
        <v>458</v>
      </c>
      <c r="S12" s="36" t="s">
        <v>467</v>
      </c>
      <c r="T12" s="36" t="s">
        <v>493</v>
      </c>
      <c r="U12" s="36" t="s">
        <v>460</v>
      </c>
      <c r="V12" s="38"/>
      <c r="W12" s="38"/>
      <c r="X12" s="38"/>
      <c r="Y12" s="38"/>
      <c r="Z12" s="36" t="s">
        <v>6855</v>
      </c>
      <c r="AA12" s="36" t="s">
        <v>462</v>
      </c>
      <c r="AB12" s="36" t="s">
        <v>478</v>
      </c>
      <c r="AC12" s="36"/>
      <c r="AD12" s="36"/>
      <c r="AE12" s="36">
        <v>89975</v>
      </c>
      <c r="AF12" s="36">
        <v>73371</v>
      </c>
      <c r="AG12" s="36"/>
    </row>
    <row r="13" spans="1:33" ht="52.5" customHeight="1" x14ac:dyDescent="0.25">
      <c r="A13" s="36" t="s">
        <v>7878</v>
      </c>
      <c r="B13" s="36" t="s">
        <v>7419</v>
      </c>
      <c r="C13" s="36" t="s">
        <v>7879</v>
      </c>
      <c r="D13" s="36"/>
      <c r="E13" s="36" t="s">
        <v>2601</v>
      </c>
      <c r="F13" s="36" t="s">
        <v>2717</v>
      </c>
      <c r="G13" s="36" t="s">
        <v>1114</v>
      </c>
      <c r="H13" s="36"/>
      <c r="I13" s="36" t="s">
        <v>57</v>
      </c>
      <c r="J13" s="36" t="s">
        <v>466</v>
      </c>
      <c r="K13" s="36"/>
      <c r="L13" s="38">
        <v>45688.004861111112</v>
      </c>
      <c r="M13" s="38">
        <v>45699</v>
      </c>
      <c r="N13" s="36">
        <v>345</v>
      </c>
      <c r="O13" s="36">
        <v>0</v>
      </c>
      <c r="P13" s="36">
        <v>0</v>
      </c>
      <c r="Q13" s="36">
        <v>0</v>
      </c>
      <c r="R13" s="36" t="s">
        <v>458</v>
      </c>
      <c r="S13" s="36" t="s">
        <v>467</v>
      </c>
      <c r="T13" s="36" t="s">
        <v>467</v>
      </c>
      <c r="U13" s="36" t="s">
        <v>460</v>
      </c>
      <c r="V13" s="38"/>
      <c r="W13" s="38"/>
      <c r="X13" s="38"/>
      <c r="Y13" s="38"/>
      <c r="Z13" s="36" t="s">
        <v>7880</v>
      </c>
      <c r="AA13" s="36" t="s">
        <v>462</v>
      </c>
      <c r="AB13" s="36" t="s">
        <v>478</v>
      </c>
      <c r="AC13" s="36"/>
      <c r="AD13" s="36"/>
      <c r="AE13" s="36">
        <v>89977</v>
      </c>
      <c r="AF13" s="36">
        <v>73371</v>
      </c>
      <c r="AG13" s="36"/>
    </row>
    <row r="14" spans="1:33" ht="52.5" customHeight="1" x14ac:dyDescent="0.25">
      <c r="A14" s="36">
        <v>67919</v>
      </c>
      <c r="B14" s="36" t="s">
        <v>7881</v>
      </c>
      <c r="C14" s="36" t="s">
        <v>7882</v>
      </c>
      <c r="D14" s="36" t="s">
        <v>7818</v>
      </c>
      <c r="E14" s="36" t="s">
        <v>7883</v>
      </c>
      <c r="F14" s="36" t="s">
        <v>1851</v>
      </c>
      <c r="G14" s="36" t="s">
        <v>1114</v>
      </c>
      <c r="H14" s="36"/>
      <c r="I14" s="36" t="s">
        <v>586</v>
      </c>
      <c r="J14" s="36" t="s">
        <v>1332</v>
      </c>
      <c r="K14" s="36"/>
      <c r="L14" s="38">
        <v>45702</v>
      </c>
      <c r="M14" s="38">
        <v>45702</v>
      </c>
      <c r="N14" s="36">
        <v>345</v>
      </c>
      <c r="O14" s="36">
        <v>0.1</v>
      </c>
      <c r="P14" s="36">
        <v>0</v>
      </c>
      <c r="Q14" s="36">
        <v>0</v>
      </c>
      <c r="R14" s="36" t="s">
        <v>458</v>
      </c>
      <c r="S14" s="36" t="s">
        <v>1334</v>
      </c>
      <c r="T14" s="36"/>
      <c r="U14" s="36" t="s">
        <v>460</v>
      </c>
      <c r="V14" s="38"/>
      <c r="W14" s="38"/>
      <c r="X14" s="38"/>
      <c r="Y14" s="38"/>
      <c r="Z14" s="36" t="s">
        <v>7884</v>
      </c>
      <c r="AA14" s="36" t="s">
        <v>462</v>
      </c>
      <c r="AB14" s="36"/>
      <c r="AC14" s="36"/>
      <c r="AD14" s="36"/>
      <c r="AE14" s="36">
        <v>67920</v>
      </c>
      <c r="AF14" s="36">
        <v>67919</v>
      </c>
      <c r="AG14" s="36"/>
    </row>
    <row r="15" spans="1:33" ht="52.5" customHeight="1" x14ac:dyDescent="0.25">
      <c r="A15" s="36">
        <v>6216</v>
      </c>
      <c r="B15" s="36" t="s">
        <v>7885</v>
      </c>
      <c r="C15" s="36" t="s">
        <v>7885</v>
      </c>
      <c r="D15" s="36"/>
      <c r="E15" s="36" t="s">
        <v>7886</v>
      </c>
      <c r="F15" s="36" t="s">
        <v>7887</v>
      </c>
      <c r="G15" s="36" t="s">
        <v>440</v>
      </c>
      <c r="H15" s="36"/>
      <c r="I15" s="36" t="s">
        <v>658</v>
      </c>
      <c r="J15" s="36" t="s">
        <v>659</v>
      </c>
      <c r="K15" s="36"/>
      <c r="L15" s="38">
        <v>45702.5</v>
      </c>
      <c r="M15" s="38">
        <v>45789</v>
      </c>
      <c r="N15" s="36">
        <v>69</v>
      </c>
      <c r="O15" s="36">
        <v>0</v>
      </c>
      <c r="P15" s="36">
        <v>2.7</v>
      </c>
      <c r="Q15" s="36">
        <v>0</v>
      </c>
      <c r="R15" s="36" t="s">
        <v>458</v>
      </c>
      <c r="S15" s="36" t="s">
        <v>701</v>
      </c>
      <c r="T15" s="36" t="s">
        <v>701</v>
      </c>
      <c r="U15" s="36" t="s">
        <v>460</v>
      </c>
      <c r="V15" s="38"/>
      <c r="W15" s="38"/>
      <c r="X15" s="38"/>
      <c r="Y15" s="38"/>
      <c r="Z15" s="36" t="s">
        <v>7888</v>
      </c>
      <c r="AA15" s="36" t="s">
        <v>462</v>
      </c>
      <c r="AB15" s="36"/>
      <c r="AC15" s="36"/>
      <c r="AD15" s="36"/>
      <c r="AE15" s="36">
        <v>13941</v>
      </c>
      <c r="AF15" s="36">
        <v>6216</v>
      </c>
      <c r="AG15" s="36"/>
    </row>
    <row r="16" spans="1:33" ht="52.5" customHeight="1" x14ac:dyDescent="0.25">
      <c r="A16" s="36">
        <v>50725</v>
      </c>
      <c r="B16" s="36" t="s">
        <v>7889</v>
      </c>
      <c r="C16" s="36" t="s">
        <v>7890</v>
      </c>
      <c r="D16" s="36"/>
      <c r="E16" s="36" t="s">
        <v>2267</v>
      </c>
      <c r="F16" s="36" t="s">
        <v>2236</v>
      </c>
      <c r="G16" s="36" t="s">
        <v>1114</v>
      </c>
      <c r="H16" s="36"/>
      <c r="I16" s="36" t="s">
        <v>195</v>
      </c>
      <c r="J16" s="36" t="s">
        <v>613</v>
      </c>
      <c r="K16" s="36" t="s">
        <v>7891</v>
      </c>
      <c r="L16" s="38">
        <v>45703</v>
      </c>
      <c r="M16" s="38">
        <v>45689</v>
      </c>
      <c r="N16" s="36">
        <v>138</v>
      </c>
      <c r="O16" s="36">
        <v>0</v>
      </c>
      <c r="P16" s="36">
        <v>0</v>
      </c>
      <c r="Q16" s="36">
        <v>0</v>
      </c>
      <c r="R16" s="36" t="s">
        <v>458</v>
      </c>
      <c r="S16" s="36" t="s">
        <v>740</v>
      </c>
      <c r="T16" s="36" t="s">
        <v>740</v>
      </c>
      <c r="U16" s="36" t="s">
        <v>460</v>
      </c>
      <c r="V16" s="38"/>
      <c r="W16" s="38"/>
      <c r="X16" s="38"/>
      <c r="Y16" s="38"/>
      <c r="Z16" s="36" t="s">
        <v>7892</v>
      </c>
      <c r="AA16" s="36" t="s">
        <v>462</v>
      </c>
      <c r="AB16" s="36"/>
      <c r="AC16" s="36"/>
      <c r="AD16" s="36"/>
      <c r="AE16" s="36">
        <v>82894</v>
      </c>
      <c r="AF16" s="36">
        <v>50725</v>
      </c>
      <c r="AG16" s="36"/>
    </row>
    <row r="17" spans="1:33" ht="52.5" customHeight="1" x14ac:dyDescent="0.25">
      <c r="A17" s="36">
        <v>81605</v>
      </c>
      <c r="B17" s="36" t="s">
        <v>7893</v>
      </c>
      <c r="C17" s="36" t="s">
        <v>7894</v>
      </c>
      <c r="D17" s="36"/>
      <c r="E17" s="36" t="s">
        <v>7895</v>
      </c>
      <c r="F17" s="36" t="s">
        <v>7895</v>
      </c>
      <c r="G17" s="36" t="s">
        <v>440</v>
      </c>
      <c r="H17" s="36"/>
      <c r="I17" s="36" t="s">
        <v>195</v>
      </c>
      <c r="J17" s="36" t="s">
        <v>613</v>
      </c>
      <c r="K17" s="36" t="s">
        <v>7896</v>
      </c>
      <c r="L17" s="38">
        <v>45703</v>
      </c>
      <c r="M17" s="38">
        <v>2958101</v>
      </c>
      <c r="N17" s="36">
        <v>138</v>
      </c>
      <c r="O17" s="36">
        <v>0</v>
      </c>
      <c r="P17" s="36">
        <v>0</v>
      </c>
      <c r="Q17" s="36">
        <v>0</v>
      </c>
      <c r="R17" s="36" t="s">
        <v>458</v>
      </c>
      <c r="S17" s="36" t="s">
        <v>1173</v>
      </c>
      <c r="T17" s="36" t="s">
        <v>1173</v>
      </c>
      <c r="U17" s="36" t="s">
        <v>460</v>
      </c>
      <c r="V17" s="38"/>
      <c r="W17" s="38"/>
      <c r="X17" s="38"/>
      <c r="Y17" s="38"/>
      <c r="Z17" s="36" t="s">
        <v>7897</v>
      </c>
      <c r="AA17" s="36" t="s">
        <v>462</v>
      </c>
      <c r="AB17" s="36"/>
      <c r="AC17" s="36"/>
      <c r="AD17" s="36"/>
      <c r="AE17" s="36">
        <v>81606</v>
      </c>
      <c r="AF17" s="36">
        <v>81605</v>
      </c>
      <c r="AG17" s="36"/>
    </row>
    <row r="18" spans="1:33" ht="52.5" customHeight="1" x14ac:dyDescent="0.25">
      <c r="A18" s="36" t="s">
        <v>7898</v>
      </c>
      <c r="B18" s="36" t="s">
        <v>7899</v>
      </c>
      <c r="C18" s="36"/>
      <c r="D18" s="36"/>
      <c r="E18" s="36" t="s">
        <v>7900</v>
      </c>
      <c r="F18" s="36" t="s">
        <v>7901</v>
      </c>
      <c r="G18" s="36" t="s">
        <v>440</v>
      </c>
      <c r="H18" s="36"/>
      <c r="I18" s="36" t="s">
        <v>195</v>
      </c>
      <c r="J18" s="36" t="s">
        <v>613</v>
      </c>
      <c r="K18" s="36" t="s">
        <v>7902</v>
      </c>
      <c r="L18" s="38">
        <v>45703</v>
      </c>
      <c r="M18" s="38">
        <v>2958101</v>
      </c>
      <c r="N18" s="36">
        <v>138</v>
      </c>
      <c r="O18" s="36">
        <v>0.2</v>
      </c>
      <c r="P18" s="36">
        <v>0</v>
      </c>
      <c r="Q18" s="36">
        <v>0</v>
      </c>
      <c r="R18" s="36" t="s">
        <v>458</v>
      </c>
      <c r="S18" s="36" t="s">
        <v>1132</v>
      </c>
      <c r="T18" s="36" t="s">
        <v>1132</v>
      </c>
      <c r="U18" s="36" t="s">
        <v>460</v>
      </c>
      <c r="V18" s="38"/>
      <c r="W18" s="38"/>
      <c r="X18" s="38"/>
      <c r="Y18" s="38"/>
      <c r="Z18" s="36" t="s">
        <v>7903</v>
      </c>
      <c r="AA18" s="36" t="s">
        <v>462</v>
      </c>
      <c r="AB18" s="36"/>
      <c r="AC18" s="36"/>
      <c r="AD18" s="36"/>
      <c r="AE18" s="36">
        <v>72877</v>
      </c>
      <c r="AF18" s="36">
        <v>72876</v>
      </c>
      <c r="AG18" s="36"/>
    </row>
    <row r="19" spans="1:33" ht="52.5" customHeight="1" x14ac:dyDescent="0.25">
      <c r="A19" s="36">
        <v>70223</v>
      </c>
      <c r="B19" s="36" t="s">
        <v>7904</v>
      </c>
      <c r="C19" s="36" t="s">
        <v>7905</v>
      </c>
      <c r="D19" s="36"/>
      <c r="E19" s="36" t="s">
        <v>7906</v>
      </c>
      <c r="F19" s="36" t="s">
        <v>7907</v>
      </c>
      <c r="G19" s="36" t="s">
        <v>440</v>
      </c>
      <c r="H19" s="36"/>
      <c r="I19" s="36" t="s">
        <v>473</v>
      </c>
      <c r="J19" s="36" t="s">
        <v>1003</v>
      </c>
      <c r="K19" s="36"/>
      <c r="L19" s="38">
        <v>45705</v>
      </c>
      <c r="M19" s="38">
        <v>45709</v>
      </c>
      <c r="N19" s="36">
        <v>138</v>
      </c>
      <c r="O19" s="36">
        <v>0</v>
      </c>
      <c r="P19" s="36">
        <v>8</v>
      </c>
      <c r="Q19" s="36">
        <v>0</v>
      </c>
      <c r="R19" s="36" t="s">
        <v>458</v>
      </c>
      <c r="S19" s="36" t="s">
        <v>7908</v>
      </c>
      <c r="T19" s="36" t="s">
        <v>7908</v>
      </c>
      <c r="U19" s="36" t="s">
        <v>460</v>
      </c>
      <c r="V19" s="38"/>
      <c r="W19" s="38"/>
      <c r="X19" s="38"/>
      <c r="Y19" s="38"/>
      <c r="Z19" s="36" t="s">
        <v>7909</v>
      </c>
      <c r="AA19" s="36" t="s">
        <v>462</v>
      </c>
      <c r="AB19" s="36" t="s">
        <v>462</v>
      </c>
      <c r="AC19" s="36"/>
      <c r="AD19" s="36"/>
      <c r="AE19" s="36">
        <v>70224</v>
      </c>
      <c r="AF19" s="36">
        <v>70223</v>
      </c>
      <c r="AG19" s="36"/>
    </row>
    <row r="20" spans="1:33" ht="52.5" customHeight="1" x14ac:dyDescent="0.25">
      <c r="A20" s="36">
        <v>79683</v>
      </c>
      <c r="B20" s="36" t="s">
        <v>7910</v>
      </c>
      <c r="C20" s="36"/>
      <c r="D20" s="36"/>
      <c r="E20" s="36">
        <v>5395</v>
      </c>
      <c r="F20" s="36">
        <v>170722</v>
      </c>
      <c r="G20" s="36" t="s">
        <v>440</v>
      </c>
      <c r="H20" s="36" t="s">
        <v>7911</v>
      </c>
      <c r="I20" s="36" t="s">
        <v>972</v>
      </c>
      <c r="J20" s="36" t="s">
        <v>484</v>
      </c>
      <c r="K20" s="36"/>
      <c r="L20" s="38">
        <v>45706</v>
      </c>
      <c r="M20" s="38">
        <v>45706</v>
      </c>
      <c r="N20" s="36">
        <v>138</v>
      </c>
      <c r="O20" s="36">
        <v>2.06</v>
      </c>
      <c r="P20" s="36">
        <v>0</v>
      </c>
      <c r="Q20" s="36">
        <v>0</v>
      </c>
      <c r="R20" s="36" t="s">
        <v>458</v>
      </c>
      <c r="S20" s="36" t="s">
        <v>519</v>
      </c>
      <c r="T20" s="36" t="s">
        <v>519</v>
      </c>
      <c r="U20" s="36" t="s">
        <v>460</v>
      </c>
      <c r="V20" s="38"/>
      <c r="W20" s="38"/>
      <c r="X20" s="38"/>
      <c r="Y20" s="38"/>
      <c r="Z20" s="36" t="s">
        <v>7912</v>
      </c>
      <c r="AA20" s="36" t="s">
        <v>462</v>
      </c>
      <c r="AB20" s="36"/>
      <c r="AC20" s="36"/>
      <c r="AD20" s="36"/>
      <c r="AE20" s="36">
        <v>79684</v>
      </c>
      <c r="AF20" s="36">
        <v>79683</v>
      </c>
      <c r="AG20" s="36"/>
    </row>
    <row r="21" spans="1:33" ht="52.5" customHeight="1" x14ac:dyDescent="0.25">
      <c r="A21" s="36">
        <v>54220</v>
      </c>
      <c r="B21" s="36" t="s">
        <v>7913</v>
      </c>
      <c r="C21" s="36" t="s">
        <v>7913</v>
      </c>
      <c r="D21" s="36"/>
      <c r="E21" s="36" t="s">
        <v>7914</v>
      </c>
      <c r="F21" s="36" t="s">
        <v>7914</v>
      </c>
      <c r="G21" s="36" t="s">
        <v>440</v>
      </c>
      <c r="H21" s="36"/>
      <c r="I21" s="36" t="s">
        <v>658</v>
      </c>
      <c r="J21" s="36" t="s">
        <v>659</v>
      </c>
      <c r="K21" s="36"/>
      <c r="L21" s="38">
        <v>45711</v>
      </c>
      <c r="M21" s="38">
        <v>45795</v>
      </c>
      <c r="N21" s="36">
        <v>138</v>
      </c>
      <c r="O21" s="36">
        <v>0</v>
      </c>
      <c r="P21" s="36">
        <v>0</v>
      </c>
      <c r="Q21" s="36">
        <v>0</v>
      </c>
      <c r="R21" s="36" t="s">
        <v>458</v>
      </c>
      <c r="S21" s="36" t="s">
        <v>710</v>
      </c>
      <c r="T21" s="36" t="s">
        <v>710</v>
      </c>
      <c r="U21" s="36" t="s">
        <v>460</v>
      </c>
      <c r="V21" s="38"/>
      <c r="W21" s="38"/>
      <c r="X21" s="38"/>
      <c r="Y21" s="38"/>
      <c r="Z21" s="36" t="s">
        <v>7915</v>
      </c>
      <c r="AA21" s="36" t="s">
        <v>462</v>
      </c>
      <c r="AB21" s="36"/>
      <c r="AC21" s="36"/>
      <c r="AD21" s="36"/>
      <c r="AE21" s="36">
        <v>54221</v>
      </c>
      <c r="AF21" s="36">
        <v>54220</v>
      </c>
      <c r="AG21" s="36"/>
    </row>
    <row r="22" spans="1:33" ht="52.5" customHeight="1" x14ac:dyDescent="0.25">
      <c r="A22" s="36">
        <v>76622</v>
      </c>
      <c r="B22" s="36" t="s">
        <v>7916</v>
      </c>
      <c r="C22" s="36" t="s">
        <v>7916</v>
      </c>
      <c r="D22" s="36"/>
      <c r="E22" s="36"/>
      <c r="F22" s="36"/>
      <c r="G22" s="36" t="s">
        <v>1114</v>
      </c>
      <c r="H22" s="36"/>
      <c r="I22" s="36" t="s">
        <v>57</v>
      </c>
      <c r="J22" s="36" t="s">
        <v>466</v>
      </c>
      <c r="K22" s="36"/>
      <c r="L22" s="38">
        <v>45716</v>
      </c>
      <c r="M22" s="38">
        <v>45716</v>
      </c>
      <c r="N22" s="36">
        <v>138</v>
      </c>
      <c r="O22" s="36">
        <v>0</v>
      </c>
      <c r="P22" s="36">
        <v>0</v>
      </c>
      <c r="Q22" s="36">
        <v>0</v>
      </c>
      <c r="R22" s="36" t="s">
        <v>458</v>
      </c>
      <c r="S22" s="36" t="s">
        <v>3135</v>
      </c>
      <c r="T22" s="36" t="s">
        <v>3135</v>
      </c>
      <c r="U22" s="36" t="s">
        <v>460</v>
      </c>
      <c r="V22" s="38"/>
      <c r="W22" s="38"/>
      <c r="X22" s="38"/>
      <c r="Y22" s="38"/>
      <c r="Z22" s="36" t="s">
        <v>7917</v>
      </c>
      <c r="AA22" s="36" t="s">
        <v>462</v>
      </c>
      <c r="AB22" s="36" t="s">
        <v>478</v>
      </c>
      <c r="AC22" s="36"/>
      <c r="AD22" s="36"/>
      <c r="AE22" s="36">
        <v>76623</v>
      </c>
      <c r="AF22" s="36">
        <v>76622</v>
      </c>
      <c r="AG22" s="36"/>
    </row>
    <row r="23" spans="1:33" ht="52.5" customHeight="1" x14ac:dyDescent="0.25">
      <c r="A23" s="36">
        <v>78374</v>
      </c>
      <c r="B23" s="36" t="s">
        <v>7918</v>
      </c>
      <c r="C23" s="36" t="s">
        <v>7919</v>
      </c>
      <c r="D23" s="36"/>
      <c r="E23" s="36" t="s">
        <v>7920</v>
      </c>
      <c r="F23" s="36" t="s">
        <v>5650</v>
      </c>
      <c r="G23" s="36" t="s">
        <v>518</v>
      </c>
      <c r="H23" s="36"/>
      <c r="I23" s="36" t="s">
        <v>195</v>
      </c>
      <c r="J23" s="36" t="s">
        <v>613</v>
      </c>
      <c r="K23" s="36" t="s">
        <v>7921</v>
      </c>
      <c r="L23" s="38">
        <v>45717</v>
      </c>
      <c r="M23" s="38">
        <v>45702</v>
      </c>
      <c r="N23" s="36">
        <v>345</v>
      </c>
      <c r="O23" s="36">
        <v>0</v>
      </c>
      <c r="P23" s="36">
        <v>0</v>
      </c>
      <c r="Q23" s="36">
        <v>1200</v>
      </c>
      <c r="R23" s="36" t="s">
        <v>458</v>
      </c>
      <c r="S23" s="36" t="s">
        <v>671</v>
      </c>
      <c r="T23" s="36" t="s">
        <v>1792</v>
      </c>
      <c r="U23" s="36" t="s">
        <v>475</v>
      </c>
      <c r="V23" s="38" t="s">
        <v>7922</v>
      </c>
      <c r="W23" s="38">
        <v>45302</v>
      </c>
      <c r="X23" s="38"/>
      <c r="Y23" s="38"/>
      <c r="Z23" s="36" t="s">
        <v>7923</v>
      </c>
      <c r="AA23" s="36" t="s">
        <v>462</v>
      </c>
      <c r="AB23" s="36"/>
      <c r="AC23" s="36"/>
      <c r="AD23" s="36"/>
      <c r="AE23" s="36">
        <v>78375</v>
      </c>
      <c r="AF23" s="36">
        <v>78374</v>
      </c>
      <c r="AG23" s="36"/>
    </row>
    <row r="24" spans="1:33" ht="52.5" customHeight="1" x14ac:dyDescent="0.25">
      <c r="A24" s="36">
        <v>61392</v>
      </c>
      <c r="B24" s="36" t="s">
        <v>7924</v>
      </c>
      <c r="C24" s="36" t="s">
        <v>7925</v>
      </c>
      <c r="D24" s="36"/>
      <c r="E24" s="36" t="s">
        <v>3264</v>
      </c>
      <c r="F24" s="36" t="s">
        <v>7926</v>
      </c>
      <c r="G24" s="36" t="s">
        <v>440</v>
      </c>
      <c r="H24" s="36" t="s">
        <v>7927</v>
      </c>
      <c r="I24" s="36" t="s">
        <v>473</v>
      </c>
      <c r="J24" s="36" t="s">
        <v>474</v>
      </c>
      <c r="K24" s="36"/>
      <c r="L24" s="38">
        <v>45728</v>
      </c>
      <c r="M24" s="38">
        <v>45728</v>
      </c>
      <c r="N24" s="36">
        <v>345</v>
      </c>
      <c r="O24" s="36">
        <v>0</v>
      </c>
      <c r="P24" s="36">
        <v>4.0999999999999996</v>
      </c>
      <c r="Q24" s="36">
        <v>0</v>
      </c>
      <c r="R24" s="36" t="s">
        <v>458</v>
      </c>
      <c r="S24" s="36" t="s">
        <v>1242</v>
      </c>
      <c r="T24" s="36" t="s">
        <v>470</v>
      </c>
      <c r="U24" s="36" t="s">
        <v>460</v>
      </c>
      <c r="V24" s="38" t="s">
        <v>476</v>
      </c>
      <c r="W24" s="38">
        <v>44624</v>
      </c>
      <c r="X24" s="38">
        <v>44813</v>
      </c>
      <c r="Y24" s="38"/>
      <c r="Z24" s="36" t="s">
        <v>7928</v>
      </c>
      <c r="AA24" s="36" t="s">
        <v>462</v>
      </c>
      <c r="AB24" s="36" t="s">
        <v>478</v>
      </c>
      <c r="AC24" s="36"/>
      <c r="AD24" s="36"/>
      <c r="AE24" s="36">
        <v>61393</v>
      </c>
      <c r="AF24" s="36">
        <v>61392</v>
      </c>
      <c r="AG24" s="36"/>
    </row>
    <row r="25" spans="1:33" ht="52.5" customHeight="1" x14ac:dyDescent="0.25">
      <c r="A25" s="36">
        <v>45501</v>
      </c>
      <c r="B25" s="36" t="s">
        <v>7929</v>
      </c>
      <c r="C25" s="36" t="s">
        <v>7930</v>
      </c>
      <c r="D25" s="36" t="s">
        <v>7818</v>
      </c>
      <c r="E25" s="36" t="s">
        <v>7931</v>
      </c>
      <c r="F25" s="36" t="s">
        <v>4609</v>
      </c>
      <c r="G25" s="36" t="s">
        <v>1114</v>
      </c>
      <c r="H25" s="36" t="s">
        <v>7932</v>
      </c>
      <c r="I25" s="36" t="s">
        <v>511</v>
      </c>
      <c r="J25" s="36" t="s">
        <v>7933</v>
      </c>
      <c r="K25" s="36">
        <v>2769</v>
      </c>
      <c r="L25" s="38">
        <v>45728.041666666664</v>
      </c>
      <c r="M25" s="38">
        <v>45728</v>
      </c>
      <c r="N25" s="36">
        <v>69</v>
      </c>
      <c r="O25" s="36">
        <v>0</v>
      </c>
      <c r="P25" s="36">
        <v>23.92</v>
      </c>
      <c r="Q25" s="36">
        <v>0</v>
      </c>
      <c r="R25" s="36" t="s">
        <v>458</v>
      </c>
      <c r="S25" s="36" t="s">
        <v>1418</v>
      </c>
      <c r="T25" s="36" t="s">
        <v>902</v>
      </c>
      <c r="U25" s="36" t="s">
        <v>475</v>
      </c>
      <c r="V25" s="38" t="s">
        <v>7934</v>
      </c>
      <c r="W25" s="38">
        <v>43452</v>
      </c>
      <c r="X25" s="38">
        <v>43482</v>
      </c>
      <c r="Y25" s="38"/>
      <c r="Z25" s="36" t="s">
        <v>7935</v>
      </c>
      <c r="AA25" s="36" t="s">
        <v>462</v>
      </c>
      <c r="AB25" s="36" t="s">
        <v>478</v>
      </c>
      <c r="AC25" s="36"/>
      <c r="AD25" s="36"/>
      <c r="AE25" s="36">
        <v>65530</v>
      </c>
      <c r="AF25" s="36">
        <v>45501</v>
      </c>
      <c r="AG25" s="36"/>
    </row>
    <row r="26" spans="1:33" ht="52.5" customHeight="1" x14ac:dyDescent="0.25">
      <c r="A26" s="36">
        <v>72500</v>
      </c>
      <c r="B26" s="36" t="s">
        <v>7936</v>
      </c>
      <c r="C26" s="36" t="s">
        <v>7937</v>
      </c>
      <c r="D26" s="36"/>
      <c r="E26" s="36" t="s">
        <v>4411</v>
      </c>
      <c r="F26" s="36" t="s">
        <v>7938</v>
      </c>
      <c r="G26" s="36" t="s">
        <v>440</v>
      </c>
      <c r="H26" s="36"/>
      <c r="I26" s="36" t="s">
        <v>4703</v>
      </c>
      <c r="J26" s="36" t="s">
        <v>7939</v>
      </c>
      <c r="K26" s="36"/>
      <c r="L26" s="38">
        <v>45733</v>
      </c>
      <c r="M26" s="38">
        <v>45737</v>
      </c>
      <c r="N26" s="36">
        <v>138</v>
      </c>
      <c r="O26" s="36">
        <v>0.1</v>
      </c>
      <c r="P26" s="36">
        <v>0</v>
      </c>
      <c r="Q26" s="36">
        <v>0</v>
      </c>
      <c r="R26" s="36" t="s">
        <v>458</v>
      </c>
      <c r="S26" s="36" t="s">
        <v>4411</v>
      </c>
      <c r="T26" s="36" t="s">
        <v>4411</v>
      </c>
      <c r="U26" s="36" t="s">
        <v>460</v>
      </c>
      <c r="V26" s="38"/>
      <c r="W26" s="38"/>
      <c r="X26" s="38"/>
      <c r="Y26" s="38"/>
      <c r="Z26" s="36" t="s">
        <v>7940</v>
      </c>
      <c r="AA26" s="36" t="s">
        <v>462</v>
      </c>
      <c r="AB26" s="36" t="s">
        <v>478</v>
      </c>
      <c r="AC26" s="36"/>
      <c r="AD26" s="36"/>
      <c r="AE26" s="36">
        <v>72501</v>
      </c>
      <c r="AF26" s="36">
        <v>72500</v>
      </c>
      <c r="AG26" s="36"/>
    </row>
    <row r="27" spans="1:33" ht="52.5" customHeight="1" x14ac:dyDescent="0.25">
      <c r="A27" s="36">
        <v>47541</v>
      </c>
      <c r="B27" s="36" t="s">
        <v>7941</v>
      </c>
      <c r="C27" s="36" t="s">
        <v>7942</v>
      </c>
      <c r="D27" s="36"/>
      <c r="E27" s="36" t="s">
        <v>7943</v>
      </c>
      <c r="F27" s="36" t="s">
        <v>7943</v>
      </c>
      <c r="G27" s="36" t="s">
        <v>440</v>
      </c>
      <c r="H27" s="36"/>
      <c r="I27" s="36" t="s">
        <v>473</v>
      </c>
      <c r="J27" s="36" t="s">
        <v>609</v>
      </c>
      <c r="K27" s="36"/>
      <c r="L27" s="38">
        <v>45733.083333333336</v>
      </c>
      <c r="M27" s="38">
        <v>45714</v>
      </c>
      <c r="N27" s="36">
        <v>138</v>
      </c>
      <c r="O27" s="36">
        <v>0</v>
      </c>
      <c r="P27" s="36">
        <v>0</v>
      </c>
      <c r="Q27" s="36">
        <v>0</v>
      </c>
      <c r="R27" s="36" t="s">
        <v>458</v>
      </c>
      <c r="S27" s="36" t="s">
        <v>2143</v>
      </c>
      <c r="T27" s="36" t="s">
        <v>2143</v>
      </c>
      <c r="U27" s="36" t="s">
        <v>460</v>
      </c>
      <c r="V27" s="38"/>
      <c r="W27" s="38"/>
      <c r="X27" s="38"/>
      <c r="Y27" s="38"/>
      <c r="Z27" s="36">
        <v>76615</v>
      </c>
      <c r="AA27" s="36" t="s">
        <v>462</v>
      </c>
      <c r="AB27" s="36" t="s">
        <v>478</v>
      </c>
      <c r="AC27" s="36"/>
      <c r="AD27" s="36"/>
      <c r="AE27" s="36">
        <v>78402</v>
      </c>
      <c r="AF27" s="36">
        <v>47541</v>
      </c>
      <c r="AG27" s="36"/>
    </row>
    <row r="28" spans="1:33" ht="52.5" customHeight="1" x14ac:dyDescent="0.25">
      <c r="A28" s="36">
        <v>73895</v>
      </c>
      <c r="B28" s="36" t="s">
        <v>7944</v>
      </c>
      <c r="C28" s="36" t="s">
        <v>7945</v>
      </c>
      <c r="D28" s="36"/>
      <c r="E28" s="36" t="s">
        <v>7946</v>
      </c>
      <c r="F28" s="36"/>
      <c r="G28" s="36" t="s">
        <v>440</v>
      </c>
      <c r="H28" s="36"/>
      <c r="I28" s="36" t="s">
        <v>473</v>
      </c>
      <c r="J28" s="36" t="s">
        <v>4864</v>
      </c>
      <c r="K28" s="36"/>
      <c r="L28" s="38">
        <v>45744</v>
      </c>
      <c r="M28" s="38">
        <v>45728</v>
      </c>
      <c r="N28" s="36">
        <v>138</v>
      </c>
      <c r="O28" s="36">
        <v>0</v>
      </c>
      <c r="P28" s="36">
        <v>0</v>
      </c>
      <c r="Q28" s="36">
        <v>0</v>
      </c>
      <c r="R28" s="36" t="s">
        <v>458</v>
      </c>
      <c r="S28" s="36" t="s">
        <v>2801</v>
      </c>
      <c r="T28" s="36"/>
      <c r="U28" s="36" t="s">
        <v>460</v>
      </c>
      <c r="V28" s="38"/>
      <c r="W28" s="38"/>
      <c r="X28" s="38"/>
      <c r="Y28" s="38"/>
      <c r="Z28" s="36" t="s">
        <v>7947</v>
      </c>
      <c r="AA28" s="36" t="s">
        <v>462</v>
      </c>
      <c r="AB28" s="36" t="s">
        <v>478</v>
      </c>
      <c r="AC28" s="36"/>
      <c r="AD28" s="36"/>
      <c r="AE28" s="36">
        <v>73896</v>
      </c>
      <c r="AF28" s="36">
        <v>73895</v>
      </c>
      <c r="AG28" s="36"/>
    </row>
    <row r="29" spans="1:33" ht="52.5" customHeight="1" x14ac:dyDescent="0.25">
      <c r="A29" s="36">
        <v>69890</v>
      </c>
      <c r="B29" s="36" t="s">
        <v>7948</v>
      </c>
      <c r="C29" s="36" t="s">
        <v>7949</v>
      </c>
      <c r="D29" s="36"/>
      <c r="E29" s="36" t="s">
        <v>7235</v>
      </c>
      <c r="F29" s="36"/>
      <c r="G29" s="36" t="s">
        <v>1114</v>
      </c>
      <c r="H29" s="36"/>
      <c r="I29" s="36" t="s">
        <v>57</v>
      </c>
      <c r="J29" s="36" t="s">
        <v>466</v>
      </c>
      <c r="K29" s="36"/>
      <c r="L29" s="38">
        <v>45747</v>
      </c>
      <c r="M29" s="38">
        <v>45846</v>
      </c>
      <c r="N29" s="36">
        <v>345</v>
      </c>
      <c r="O29" s="36">
        <v>0</v>
      </c>
      <c r="P29" s="36">
        <v>0</v>
      </c>
      <c r="Q29" s="36">
        <v>0</v>
      </c>
      <c r="R29" s="36" t="s">
        <v>458</v>
      </c>
      <c r="S29" s="36" t="s">
        <v>1429</v>
      </c>
      <c r="T29" s="36"/>
      <c r="U29" s="36" t="s">
        <v>460</v>
      </c>
      <c r="V29" s="38"/>
      <c r="W29" s="38"/>
      <c r="X29" s="38"/>
      <c r="Y29" s="38"/>
      <c r="Z29" s="36" t="s">
        <v>7950</v>
      </c>
      <c r="AA29" s="36" t="s">
        <v>462</v>
      </c>
      <c r="AB29" s="36" t="s">
        <v>478</v>
      </c>
      <c r="AC29" s="36"/>
      <c r="AD29" s="36"/>
      <c r="AE29" s="36">
        <v>69891</v>
      </c>
      <c r="AF29" s="36">
        <v>69890</v>
      </c>
      <c r="AG29" s="36"/>
    </row>
    <row r="30" spans="1:33" ht="52.5" customHeight="1" x14ac:dyDescent="0.25">
      <c r="A30" s="36">
        <v>61234</v>
      </c>
      <c r="B30" s="36" t="s">
        <v>7951</v>
      </c>
      <c r="C30" s="36" t="s">
        <v>7952</v>
      </c>
      <c r="D30" s="36"/>
      <c r="E30" s="36" t="s">
        <v>5667</v>
      </c>
      <c r="F30" s="36" t="s">
        <v>3264</v>
      </c>
      <c r="G30" s="36" t="s">
        <v>440</v>
      </c>
      <c r="H30" s="36" t="s">
        <v>7953</v>
      </c>
      <c r="I30" s="36" t="s">
        <v>473</v>
      </c>
      <c r="J30" s="36" t="s">
        <v>474</v>
      </c>
      <c r="K30" s="36"/>
      <c r="L30" s="38">
        <v>45748</v>
      </c>
      <c r="M30" s="38">
        <v>45712</v>
      </c>
      <c r="N30" s="36">
        <v>345</v>
      </c>
      <c r="O30" s="36">
        <v>0</v>
      </c>
      <c r="P30" s="36">
        <v>7.2</v>
      </c>
      <c r="Q30" s="36">
        <v>0</v>
      </c>
      <c r="R30" s="36" t="s">
        <v>458</v>
      </c>
      <c r="S30" s="36" t="s">
        <v>1242</v>
      </c>
      <c r="T30" s="36" t="s">
        <v>1242</v>
      </c>
      <c r="U30" s="36" t="s">
        <v>475</v>
      </c>
      <c r="V30" s="38" t="s">
        <v>476</v>
      </c>
      <c r="W30" s="38">
        <v>44624</v>
      </c>
      <c r="X30" s="38">
        <v>44813</v>
      </c>
      <c r="Y30" s="38"/>
      <c r="Z30" s="36" t="s">
        <v>7954</v>
      </c>
      <c r="AA30" s="36" t="s">
        <v>462</v>
      </c>
      <c r="AB30" s="36" t="s">
        <v>478</v>
      </c>
      <c r="AC30" s="36"/>
      <c r="AD30" s="36"/>
      <c r="AE30" s="36">
        <v>78331</v>
      </c>
      <c r="AF30" s="36">
        <v>61234</v>
      </c>
      <c r="AG30" s="36"/>
    </row>
    <row r="31" spans="1:33" ht="52.5" customHeight="1" x14ac:dyDescent="0.25">
      <c r="A31" s="36">
        <v>71982</v>
      </c>
      <c r="B31" s="36" t="s">
        <v>7955</v>
      </c>
      <c r="C31" s="36" t="s">
        <v>7956</v>
      </c>
      <c r="D31" s="36"/>
      <c r="E31" s="36" t="s">
        <v>7957</v>
      </c>
      <c r="F31" s="36" t="s">
        <v>7957</v>
      </c>
      <c r="G31" s="36" t="s">
        <v>1114</v>
      </c>
      <c r="H31" s="36"/>
      <c r="I31" s="36" t="s">
        <v>143</v>
      </c>
      <c r="J31" s="36" t="s">
        <v>567</v>
      </c>
      <c r="K31" s="36"/>
      <c r="L31" s="38">
        <v>45748</v>
      </c>
      <c r="M31" s="38">
        <v>45748</v>
      </c>
      <c r="N31" s="36">
        <v>138</v>
      </c>
      <c r="O31" s="36">
        <v>0</v>
      </c>
      <c r="P31" s="36">
        <v>0</v>
      </c>
      <c r="Q31" s="36">
        <v>0</v>
      </c>
      <c r="R31" s="36" t="s">
        <v>458</v>
      </c>
      <c r="S31" s="36"/>
      <c r="T31" s="36"/>
      <c r="U31" s="36" t="s">
        <v>460</v>
      </c>
      <c r="V31" s="38"/>
      <c r="W31" s="38"/>
      <c r="X31" s="38"/>
      <c r="Y31" s="38"/>
      <c r="Z31" s="36"/>
      <c r="AA31" s="36" t="s">
        <v>462</v>
      </c>
      <c r="AB31" s="36"/>
      <c r="AC31" s="36"/>
      <c r="AD31" s="36"/>
      <c r="AE31" s="36">
        <v>71983</v>
      </c>
      <c r="AF31" s="36">
        <v>71982</v>
      </c>
      <c r="AG31" s="36"/>
    </row>
    <row r="32" spans="1:33" ht="52.5" customHeight="1" x14ac:dyDescent="0.25">
      <c r="A32" s="36">
        <v>81354</v>
      </c>
      <c r="B32" s="36" t="s">
        <v>7958</v>
      </c>
      <c r="C32" s="36" t="s">
        <v>7959</v>
      </c>
      <c r="D32" s="36" t="s">
        <v>7960</v>
      </c>
      <c r="E32" s="36"/>
      <c r="F32" s="36"/>
      <c r="G32" s="36" t="s">
        <v>1114</v>
      </c>
      <c r="H32" s="36"/>
      <c r="I32" s="36" t="s">
        <v>7961</v>
      </c>
      <c r="J32" s="36" t="s">
        <v>7962</v>
      </c>
      <c r="K32" s="36"/>
      <c r="L32" s="38">
        <v>45748</v>
      </c>
      <c r="M32" s="38">
        <v>45748</v>
      </c>
      <c r="N32" s="36">
        <v>69</v>
      </c>
      <c r="O32" s="36">
        <v>0</v>
      </c>
      <c r="P32" s="36">
        <v>0</v>
      </c>
      <c r="Q32" s="36">
        <v>0</v>
      </c>
      <c r="R32" s="36" t="s">
        <v>458</v>
      </c>
      <c r="S32" s="36" t="s">
        <v>530</v>
      </c>
      <c r="T32" s="36"/>
      <c r="U32" s="36" t="s">
        <v>460</v>
      </c>
      <c r="V32" s="38"/>
      <c r="W32" s="38"/>
      <c r="X32" s="38"/>
      <c r="Y32" s="38"/>
      <c r="Z32" s="36" t="s">
        <v>7963</v>
      </c>
      <c r="AA32" s="36" t="s">
        <v>462</v>
      </c>
      <c r="AB32" s="36" t="s">
        <v>462</v>
      </c>
      <c r="AC32" s="36"/>
      <c r="AD32" s="36"/>
      <c r="AE32" s="36">
        <v>81355</v>
      </c>
      <c r="AF32" s="36">
        <v>81354</v>
      </c>
      <c r="AG32" s="36"/>
    </row>
    <row r="33" spans="1:33" ht="52.5" customHeight="1" x14ac:dyDescent="0.25">
      <c r="A33" s="36">
        <v>71954</v>
      </c>
      <c r="B33" s="36" t="s">
        <v>7964</v>
      </c>
      <c r="C33" s="36" t="s">
        <v>7964</v>
      </c>
      <c r="D33" s="36"/>
      <c r="E33" s="36" t="s">
        <v>7957</v>
      </c>
      <c r="F33" s="36" t="s">
        <v>7965</v>
      </c>
      <c r="G33" s="36" t="s">
        <v>1114</v>
      </c>
      <c r="H33" s="36"/>
      <c r="I33" s="36" t="s">
        <v>143</v>
      </c>
      <c r="J33" s="36" t="s">
        <v>567</v>
      </c>
      <c r="K33" s="36"/>
      <c r="L33" s="38">
        <v>45748</v>
      </c>
      <c r="M33" s="38">
        <v>45748</v>
      </c>
      <c r="N33" s="36">
        <v>138</v>
      </c>
      <c r="O33" s="36">
        <v>0.73</v>
      </c>
      <c r="P33" s="36">
        <v>0</v>
      </c>
      <c r="Q33" s="36">
        <v>0</v>
      </c>
      <c r="R33" s="36" t="s">
        <v>458</v>
      </c>
      <c r="S33" s="36" t="s">
        <v>2997</v>
      </c>
      <c r="T33" s="36" t="s">
        <v>2997</v>
      </c>
      <c r="U33" s="36" t="s">
        <v>460</v>
      </c>
      <c r="V33" s="38"/>
      <c r="W33" s="38"/>
      <c r="X33" s="38"/>
      <c r="Y33" s="38"/>
      <c r="Z33" s="36" t="s">
        <v>7966</v>
      </c>
      <c r="AA33" s="36" t="s">
        <v>462</v>
      </c>
      <c r="AB33" s="36"/>
      <c r="AC33" s="36"/>
      <c r="AD33" s="36"/>
      <c r="AE33" s="36">
        <v>71955</v>
      </c>
      <c r="AF33" s="36">
        <v>71954</v>
      </c>
      <c r="AG33" s="36"/>
    </row>
    <row r="34" spans="1:33" ht="52.5" customHeight="1" x14ac:dyDescent="0.25">
      <c r="A34" s="36">
        <v>79990</v>
      </c>
      <c r="B34" s="36" t="s">
        <v>7967</v>
      </c>
      <c r="C34" s="36"/>
      <c r="D34" s="36"/>
      <c r="E34" s="36" t="s">
        <v>1926</v>
      </c>
      <c r="F34" s="36" t="s">
        <v>1515</v>
      </c>
      <c r="G34" s="36" t="s">
        <v>518</v>
      </c>
      <c r="H34" s="36"/>
      <c r="I34" s="36" t="s">
        <v>497</v>
      </c>
      <c r="J34" s="36" t="s">
        <v>498</v>
      </c>
      <c r="K34" s="36"/>
      <c r="L34" s="38">
        <v>45755</v>
      </c>
      <c r="M34" s="38">
        <v>45770</v>
      </c>
      <c r="N34" s="36">
        <v>345</v>
      </c>
      <c r="O34" s="36">
        <v>0</v>
      </c>
      <c r="P34" s="36">
        <v>0</v>
      </c>
      <c r="Q34" s="36">
        <v>0</v>
      </c>
      <c r="R34" s="36" t="s">
        <v>458</v>
      </c>
      <c r="S34" s="36" t="s">
        <v>2002</v>
      </c>
      <c r="T34" s="36"/>
      <c r="U34" s="36" t="s">
        <v>460</v>
      </c>
      <c r="V34" s="38"/>
      <c r="W34" s="38"/>
      <c r="X34" s="38"/>
      <c r="Y34" s="38"/>
      <c r="Z34" s="36" t="s">
        <v>7968</v>
      </c>
      <c r="AA34" s="36" t="s">
        <v>462</v>
      </c>
      <c r="AB34" s="36" t="s">
        <v>478</v>
      </c>
      <c r="AC34" s="36"/>
      <c r="AD34" s="36"/>
      <c r="AE34" s="36">
        <v>79991</v>
      </c>
      <c r="AF34" s="36">
        <v>79990</v>
      </c>
      <c r="AG34" s="36"/>
    </row>
    <row r="35" spans="1:33" ht="52.5" customHeight="1" x14ac:dyDescent="0.25">
      <c r="A35" s="36">
        <v>4323</v>
      </c>
      <c r="B35" s="36" t="s">
        <v>7969</v>
      </c>
      <c r="C35" s="36" t="s">
        <v>7970</v>
      </c>
      <c r="D35" s="36"/>
      <c r="E35" s="36" t="s">
        <v>7971</v>
      </c>
      <c r="F35" s="36" t="s">
        <v>1369</v>
      </c>
      <c r="G35" s="36" t="s">
        <v>1114</v>
      </c>
      <c r="H35" s="36"/>
      <c r="I35" s="36" t="s">
        <v>972</v>
      </c>
      <c r="J35" s="36" t="s">
        <v>484</v>
      </c>
      <c r="K35" s="36" t="s">
        <v>7972</v>
      </c>
      <c r="L35" s="38">
        <v>45757</v>
      </c>
      <c r="M35" s="38">
        <v>45757</v>
      </c>
      <c r="N35" s="36">
        <v>138</v>
      </c>
      <c r="O35" s="36">
        <v>0</v>
      </c>
      <c r="P35" s="36">
        <v>0</v>
      </c>
      <c r="Q35" s="36">
        <v>0</v>
      </c>
      <c r="R35" s="36" t="s">
        <v>458</v>
      </c>
      <c r="S35" s="36" t="s">
        <v>519</v>
      </c>
      <c r="T35" s="36" t="s">
        <v>519</v>
      </c>
      <c r="U35" s="36" t="s">
        <v>460</v>
      </c>
      <c r="V35" s="38"/>
      <c r="W35" s="38"/>
      <c r="X35" s="38"/>
      <c r="Y35" s="38"/>
      <c r="Z35" s="36" t="s">
        <v>7973</v>
      </c>
      <c r="AA35" s="36" t="s">
        <v>462</v>
      </c>
      <c r="AB35" s="36" t="s">
        <v>462</v>
      </c>
      <c r="AC35" s="36"/>
      <c r="AD35" s="36"/>
      <c r="AE35" s="36">
        <v>11875</v>
      </c>
      <c r="AF35" s="36">
        <v>4323</v>
      </c>
      <c r="AG35" s="36"/>
    </row>
    <row r="36" spans="1:33" ht="52.5" customHeight="1" x14ac:dyDescent="0.25">
      <c r="A36" s="36" t="s">
        <v>7974</v>
      </c>
      <c r="B36" s="36" t="s">
        <v>7043</v>
      </c>
      <c r="C36" s="36" t="s">
        <v>7975</v>
      </c>
      <c r="D36" s="36" t="s">
        <v>7976</v>
      </c>
      <c r="E36" s="36" t="s">
        <v>3311</v>
      </c>
      <c r="F36" s="36" t="s">
        <v>7046</v>
      </c>
      <c r="G36" s="36" t="s">
        <v>440</v>
      </c>
      <c r="H36" s="36"/>
      <c r="I36" s="36" t="s">
        <v>121</v>
      </c>
      <c r="J36" s="36" t="s">
        <v>7047</v>
      </c>
      <c r="K36" s="36"/>
      <c r="L36" s="38">
        <v>45762</v>
      </c>
      <c r="M36" s="38">
        <v>45748</v>
      </c>
      <c r="N36" s="36">
        <v>138</v>
      </c>
      <c r="O36" s="36">
        <v>0</v>
      </c>
      <c r="P36" s="36">
        <v>0</v>
      </c>
      <c r="Q36" s="36">
        <v>0</v>
      </c>
      <c r="R36" s="36" t="s">
        <v>458</v>
      </c>
      <c r="S36" s="36" t="s">
        <v>695</v>
      </c>
      <c r="T36" s="36" t="s">
        <v>695</v>
      </c>
      <c r="U36" s="36" t="s">
        <v>460</v>
      </c>
      <c r="V36" s="38"/>
      <c r="W36" s="38"/>
      <c r="X36" s="38"/>
      <c r="Y36" s="38"/>
      <c r="Z36" s="36" t="s">
        <v>7048</v>
      </c>
      <c r="AA36" s="36" t="s">
        <v>462</v>
      </c>
      <c r="AB36" s="36" t="s">
        <v>478</v>
      </c>
      <c r="AC36" s="36"/>
      <c r="AD36" s="36"/>
      <c r="AE36" s="36">
        <v>72577</v>
      </c>
      <c r="AF36" s="36">
        <v>72576</v>
      </c>
      <c r="AG36" s="36"/>
    </row>
    <row r="37" spans="1:33" ht="52.5" customHeight="1" x14ac:dyDescent="0.25">
      <c r="A37" s="36">
        <v>70922</v>
      </c>
      <c r="B37" s="36" t="s">
        <v>7977</v>
      </c>
      <c r="C37" s="36" t="s">
        <v>7978</v>
      </c>
      <c r="D37" s="36"/>
      <c r="E37" s="36" t="s">
        <v>7979</v>
      </c>
      <c r="F37" s="36" t="s">
        <v>7980</v>
      </c>
      <c r="G37" s="36" t="s">
        <v>440</v>
      </c>
      <c r="H37" s="36"/>
      <c r="I37" s="36" t="s">
        <v>473</v>
      </c>
      <c r="J37" s="36" t="s">
        <v>1003</v>
      </c>
      <c r="K37" s="36"/>
      <c r="L37" s="38">
        <v>45765</v>
      </c>
      <c r="M37" s="38">
        <v>45765</v>
      </c>
      <c r="N37" s="36">
        <v>138</v>
      </c>
      <c r="O37" s="36">
        <v>0</v>
      </c>
      <c r="P37" s="36">
        <v>3</v>
      </c>
      <c r="Q37" s="36">
        <v>0</v>
      </c>
      <c r="R37" s="36" t="s">
        <v>458</v>
      </c>
      <c r="S37" s="36" t="s">
        <v>1132</v>
      </c>
      <c r="T37" s="36" t="s">
        <v>1132</v>
      </c>
      <c r="U37" s="36" t="s">
        <v>460</v>
      </c>
      <c r="V37" s="38"/>
      <c r="W37" s="38"/>
      <c r="X37" s="38"/>
      <c r="Y37" s="38"/>
      <c r="Z37" s="36" t="s">
        <v>2634</v>
      </c>
      <c r="AA37" s="36" t="s">
        <v>462</v>
      </c>
      <c r="AB37" s="36" t="s">
        <v>478</v>
      </c>
      <c r="AC37" s="36"/>
      <c r="AD37" s="36"/>
      <c r="AE37" s="36">
        <v>70923</v>
      </c>
      <c r="AF37" s="36">
        <v>70922</v>
      </c>
      <c r="AG37" s="36" t="s">
        <v>1203</v>
      </c>
    </row>
    <row r="38" spans="1:33" ht="52.5" customHeight="1" x14ac:dyDescent="0.25">
      <c r="A38" s="36">
        <v>71956</v>
      </c>
      <c r="B38" s="36" t="s">
        <v>7981</v>
      </c>
      <c r="C38" s="36" t="s">
        <v>7982</v>
      </c>
      <c r="D38" s="36"/>
      <c r="E38" s="36" t="s">
        <v>7983</v>
      </c>
      <c r="F38" s="36"/>
      <c r="G38" s="36" t="s">
        <v>440</v>
      </c>
      <c r="H38" s="36"/>
      <c r="I38" s="36" t="s">
        <v>473</v>
      </c>
      <c r="J38" s="36" t="s">
        <v>474</v>
      </c>
      <c r="K38" s="36"/>
      <c r="L38" s="38">
        <v>45771</v>
      </c>
      <c r="M38" s="38">
        <v>45791</v>
      </c>
      <c r="N38" s="36">
        <v>138</v>
      </c>
      <c r="O38" s="36">
        <v>0</v>
      </c>
      <c r="P38" s="36">
        <v>0</v>
      </c>
      <c r="Q38" s="36">
        <v>0</v>
      </c>
      <c r="R38" s="36" t="s">
        <v>458</v>
      </c>
      <c r="S38" s="36" t="s">
        <v>1132</v>
      </c>
      <c r="T38" s="36"/>
      <c r="U38" s="36" t="s">
        <v>460</v>
      </c>
      <c r="V38" s="38"/>
      <c r="W38" s="38"/>
      <c r="X38" s="38"/>
      <c r="Y38" s="38"/>
      <c r="Z38" s="36" t="s">
        <v>7984</v>
      </c>
      <c r="AA38" s="36" t="s">
        <v>462</v>
      </c>
      <c r="AB38" s="36" t="s">
        <v>478</v>
      </c>
      <c r="AC38" s="36"/>
      <c r="AD38" s="36"/>
      <c r="AE38" s="36">
        <v>73564</v>
      </c>
      <c r="AF38" s="36">
        <v>71956</v>
      </c>
      <c r="AG38" s="36"/>
    </row>
    <row r="39" spans="1:33" ht="52.5" customHeight="1" x14ac:dyDescent="0.25">
      <c r="A39" s="36">
        <v>71930</v>
      </c>
      <c r="B39" s="36" t="s">
        <v>7985</v>
      </c>
      <c r="C39" s="36" t="s">
        <v>7986</v>
      </c>
      <c r="D39" s="36"/>
      <c r="E39" s="36" t="s">
        <v>3112</v>
      </c>
      <c r="F39" s="36" t="s">
        <v>7987</v>
      </c>
      <c r="G39" s="36" t="s">
        <v>518</v>
      </c>
      <c r="H39" s="44">
        <v>7192671928</v>
      </c>
      <c r="I39" s="36" t="s">
        <v>143</v>
      </c>
      <c r="J39" s="36" t="s">
        <v>567</v>
      </c>
      <c r="K39" s="36"/>
      <c r="L39" s="38">
        <v>45778</v>
      </c>
      <c r="M39" s="38">
        <v>45839</v>
      </c>
      <c r="N39" s="36">
        <v>138</v>
      </c>
      <c r="O39" s="36">
        <v>0</v>
      </c>
      <c r="P39" s="36">
        <v>12.2</v>
      </c>
      <c r="Q39" s="36">
        <v>0</v>
      </c>
      <c r="R39" s="36" t="s">
        <v>458</v>
      </c>
      <c r="S39" s="36" t="s">
        <v>732</v>
      </c>
      <c r="T39" s="36" t="s">
        <v>732</v>
      </c>
      <c r="U39" s="36" t="s">
        <v>460</v>
      </c>
      <c r="V39" s="38"/>
      <c r="W39" s="38"/>
      <c r="X39" s="38"/>
      <c r="Y39" s="38"/>
      <c r="Z39" s="36" t="s">
        <v>7988</v>
      </c>
      <c r="AA39" s="36" t="s">
        <v>462</v>
      </c>
      <c r="AB39" s="36"/>
      <c r="AC39" s="36"/>
      <c r="AD39" s="36"/>
      <c r="AE39" s="36">
        <v>71931</v>
      </c>
      <c r="AF39" s="36">
        <v>71930</v>
      </c>
      <c r="AG39" s="36"/>
    </row>
    <row r="40" spans="1:33" ht="52.5" customHeight="1" x14ac:dyDescent="0.25">
      <c r="A40" s="36">
        <v>81544</v>
      </c>
      <c r="B40" s="36" t="s">
        <v>7989</v>
      </c>
      <c r="C40" s="36" t="s">
        <v>7990</v>
      </c>
      <c r="D40" s="36" t="s">
        <v>7991</v>
      </c>
      <c r="E40" s="36"/>
      <c r="F40" s="36"/>
      <c r="G40" s="36" t="s">
        <v>1114</v>
      </c>
      <c r="H40" s="36"/>
      <c r="I40" s="36" t="s">
        <v>7961</v>
      </c>
      <c r="J40" s="36" t="s">
        <v>7962</v>
      </c>
      <c r="K40" s="36"/>
      <c r="L40" s="38">
        <v>45778</v>
      </c>
      <c r="M40" s="38">
        <v>45839</v>
      </c>
      <c r="N40" s="36">
        <v>138</v>
      </c>
      <c r="O40" s="36">
        <v>0</v>
      </c>
      <c r="P40" s="36">
        <v>0</v>
      </c>
      <c r="Q40" s="36">
        <v>0</v>
      </c>
      <c r="R40" s="36" t="s">
        <v>458</v>
      </c>
      <c r="S40" s="36" t="s">
        <v>1621</v>
      </c>
      <c r="T40" s="36"/>
      <c r="U40" s="36" t="s">
        <v>460</v>
      </c>
      <c r="V40" s="38"/>
      <c r="W40" s="38"/>
      <c r="X40" s="38"/>
      <c r="Y40" s="38"/>
      <c r="Z40" s="36" t="s">
        <v>7992</v>
      </c>
      <c r="AA40" s="36" t="s">
        <v>462</v>
      </c>
      <c r="AB40" s="36"/>
      <c r="AC40" s="36"/>
      <c r="AD40" s="36"/>
      <c r="AE40" s="36">
        <v>81545</v>
      </c>
      <c r="AF40" s="36">
        <v>81544</v>
      </c>
      <c r="AG40" s="36"/>
    </row>
    <row r="41" spans="1:33" ht="52.5" customHeight="1" x14ac:dyDescent="0.25">
      <c r="A41" s="36">
        <v>80753</v>
      </c>
      <c r="B41" s="36" t="s">
        <v>7993</v>
      </c>
      <c r="C41" s="36" t="s">
        <v>7993</v>
      </c>
      <c r="D41" s="36"/>
      <c r="E41" s="36" t="s">
        <v>7994</v>
      </c>
      <c r="F41" s="36"/>
      <c r="G41" s="36" t="s">
        <v>440</v>
      </c>
      <c r="H41" s="36"/>
      <c r="I41" s="36" t="s">
        <v>1619</v>
      </c>
      <c r="J41" s="36" t="s">
        <v>1620</v>
      </c>
      <c r="K41" s="36"/>
      <c r="L41" s="38">
        <v>45778</v>
      </c>
      <c r="M41" s="38">
        <v>45747</v>
      </c>
      <c r="N41" s="36">
        <v>138</v>
      </c>
      <c r="O41" s="36">
        <v>0</v>
      </c>
      <c r="P41" s="36">
        <v>0</v>
      </c>
      <c r="Q41" s="36">
        <v>0</v>
      </c>
      <c r="R41" s="36" t="s">
        <v>458</v>
      </c>
      <c r="S41" s="36"/>
      <c r="T41" s="36"/>
      <c r="U41" s="36" t="s">
        <v>460</v>
      </c>
      <c r="V41" s="38"/>
      <c r="W41" s="38"/>
      <c r="X41" s="38"/>
      <c r="Y41" s="38"/>
      <c r="Z41" s="36" t="s">
        <v>7995</v>
      </c>
      <c r="AA41" s="36" t="s">
        <v>462</v>
      </c>
      <c r="AB41" s="36"/>
      <c r="AC41" s="36"/>
      <c r="AD41" s="36"/>
      <c r="AE41" s="36">
        <v>80754</v>
      </c>
      <c r="AF41" s="36">
        <v>80753</v>
      </c>
      <c r="AG41" s="36"/>
    </row>
    <row r="42" spans="1:33" ht="52.5" customHeight="1" x14ac:dyDescent="0.25">
      <c r="A42" s="36">
        <v>69345</v>
      </c>
      <c r="B42" s="36" t="s">
        <v>7996</v>
      </c>
      <c r="C42" s="36" t="s">
        <v>7997</v>
      </c>
      <c r="D42" s="36"/>
      <c r="E42" s="36" t="s">
        <v>7998</v>
      </c>
      <c r="F42" s="36" t="s">
        <v>5760</v>
      </c>
      <c r="G42" s="36" t="s">
        <v>440</v>
      </c>
      <c r="H42" s="36"/>
      <c r="I42" s="36" t="s">
        <v>473</v>
      </c>
      <c r="J42" s="36" t="s">
        <v>1003</v>
      </c>
      <c r="K42" s="36"/>
      <c r="L42" s="38">
        <v>45778</v>
      </c>
      <c r="M42" s="38">
        <v>45778</v>
      </c>
      <c r="N42" s="36">
        <v>345</v>
      </c>
      <c r="O42" s="36">
        <v>0</v>
      </c>
      <c r="P42" s="36">
        <v>0</v>
      </c>
      <c r="Q42" s="36">
        <v>0</v>
      </c>
      <c r="R42" s="36" t="s">
        <v>458</v>
      </c>
      <c r="S42" s="36" t="s">
        <v>1132</v>
      </c>
      <c r="T42" s="36" t="s">
        <v>695</v>
      </c>
      <c r="U42" s="36" t="s">
        <v>475</v>
      </c>
      <c r="V42" s="38" t="s">
        <v>7999</v>
      </c>
      <c r="W42" s="38">
        <v>44802</v>
      </c>
      <c r="X42" s="38">
        <v>44831</v>
      </c>
      <c r="Y42" s="38"/>
      <c r="Z42" s="36" t="s">
        <v>8000</v>
      </c>
      <c r="AA42" s="36" t="s">
        <v>462</v>
      </c>
      <c r="AB42" s="36" t="s">
        <v>462</v>
      </c>
      <c r="AC42" s="36"/>
      <c r="AD42" s="36"/>
      <c r="AE42" s="36">
        <v>78338</v>
      </c>
      <c r="AF42" s="36">
        <v>69345</v>
      </c>
      <c r="AG42" s="36"/>
    </row>
    <row r="43" spans="1:33" ht="52.5" customHeight="1" x14ac:dyDescent="0.25">
      <c r="A43" s="36">
        <v>89905</v>
      </c>
      <c r="B43" s="36" t="s">
        <v>8001</v>
      </c>
      <c r="C43" s="36"/>
      <c r="D43" s="36"/>
      <c r="E43" s="36">
        <v>5007</v>
      </c>
      <c r="F43" s="36">
        <v>171082</v>
      </c>
      <c r="G43" s="36" t="s">
        <v>440</v>
      </c>
      <c r="H43" s="36" t="s">
        <v>8002</v>
      </c>
      <c r="I43" s="36" t="s">
        <v>972</v>
      </c>
      <c r="J43" s="36" t="s">
        <v>484</v>
      </c>
      <c r="K43" s="36"/>
      <c r="L43" s="38">
        <v>45778</v>
      </c>
      <c r="M43" s="38">
        <v>45784</v>
      </c>
      <c r="N43" s="36">
        <v>138</v>
      </c>
      <c r="O43" s="36">
        <v>0.06</v>
      </c>
      <c r="P43" s="36">
        <v>0</v>
      </c>
      <c r="Q43" s="36">
        <v>0</v>
      </c>
      <c r="R43" s="36" t="s">
        <v>458</v>
      </c>
      <c r="S43" s="36"/>
      <c r="T43" s="36"/>
      <c r="U43" s="36" t="s">
        <v>460</v>
      </c>
      <c r="V43" s="38"/>
      <c r="W43" s="38"/>
      <c r="X43" s="38"/>
      <c r="Y43" s="38"/>
      <c r="Z43" s="36" t="s">
        <v>8003</v>
      </c>
      <c r="AA43" s="36" t="s">
        <v>462</v>
      </c>
      <c r="AB43" s="36"/>
      <c r="AC43" s="36"/>
      <c r="AD43" s="36"/>
      <c r="AE43" s="36">
        <v>89906</v>
      </c>
      <c r="AF43" s="36">
        <v>89905</v>
      </c>
      <c r="AG43" s="36"/>
    </row>
    <row r="44" spans="1:33" ht="52.5" customHeight="1" x14ac:dyDescent="0.25">
      <c r="A44" s="36" t="s">
        <v>8004</v>
      </c>
      <c r="B44" s="36" t="s">
        <v>8005</v>
      </c>
      <c r="C44" s="36"/>
      <c r="D44" s="36"/>
      <c r="E44" s="36" t="s">
        <v>8006</v>
      </c>
      <c r="F44" s="36" t="s">
        <v>8007</v>
      </c>
      <c r="G44" s="36" t="s">
        <v>440</v>
      </c>
      <c r="H44" s="36"/>
      <c r="I44" s="36" t="s">
        <v>121</v>
      </c>
      <c r="J44" s="36" t="s">
        <v>7047</v>
      </c>
      <c r="K44" s="36"/>
      <c r="L44" s="38">
        <v>45782</v>
      </c>
      <c r="M44" s="38">
        <v>45778</v>
      </c>
      <c r="N44" s="36">
        <v>138</v>
      </c>
      <c r="O44" s="36">
        <v>0</v>
      </c>
      <c r="P44" s="36">
        <v>6.8</v>
      </c>
      <c r="Q44" s="36">
        <v>0</v>
      </c>
      <c r="R44" s="36" t="s">
        <v>458</v>
      </c>
      <c r="S44" s="36" t="s">
        <v>695</v>
      </c>
      <c r="T44" s="36" t="s">
        <v>695</v>
      </c>
      <c r="U44" s="36" t="s">
        <v>460</v>
      </c>
      <c r="V44" s="38"/>
      <c r="W44" s="38"/>
      <c r="X44" s="38"/>
      <c r="Y44" s="38"/>
      <c r="Z44" s="36" t="s">
        <v>8008</v>
      </c>
      <c r="AA44" s="36" t="s">
        <v>462</v>
      </c>
      <c r="AB44" s="36" t="s">
        <v>478</v>
      </c>
      <c r="AC44" s="36"/>
      <c r="AD44" s="36"/>
      <c r="AE44" s="36">
        <v>72589</v>
      </c>
      <c r="AF44" s="36">
        <v>72588</v>
      </c>
      <c r="AG44" s="36"/>
    </row>
    <row r="45" spans="1:33" ht="52.5" customHeight="1" x14ac:dyDescent="0.25">
      <c r="A45" s="36" t="s">
        <v>8009</v>
      </c>
      <c r="B45" s="36" t="s">
        <v>8010</v>
      </c>
      <c r="C45" s="36" t="s">
        <v>8011</v>
      </c>
      <c r="D45" s="36"/>
      <c r="E45" s="36">
        <v>5187</v>
      </c>
      <c r="F45" s="36">
        <v>5300</v>
      </c>
      <c r="G45" s="36" t="s">
        <v>1114</v>
      </c>
      <c r="H45" s="36"/>
      <c r="I45" s="36" t="s">
        <v>483</v>
      </c>
      <c r="J45" s="36" t="s">
        <v>484</v>
      </c>
      <c r="K45" s="36"/>
      <c r="L45" s="38">
        <v>45786</v>
      </c>
      <c r="M45" s="38">
        <v>45763</v>
      </c>
      <c r="N45" s="36">
        <v>138</v>
      </c>
      <c r="O45" s="36">
        <v>0</v>
      </c>
      <c r="P45" s="36">
        <v>1.02</v>
      </c>
      <c r="Q45" s="36">
        <v>0</v>
      </c>
      <c r="R45" s="36" t="s">
        <v>458</v>
      </c>
      <c r="S45" s="36" t="s">
        <v>519</v>
      </c>
      <c r="T45" s="36" t="s">
        <v>519</v>
      </c>
      <c r="U45" s="36" t="s">
        <v>475</v>
      </c>
      <c r="V45" s="38"/>
      <c r="W45" s="38"/>
      <c r="X45" s="38">
        <v>44546</v>
      </c>
      <c r="Y45" s="38"/>
      <c r="Z45" s="36" t="s">
        <v>8012</v>
      </c>
      <c r="AA45" s="36" t="s">
        <v>462</v>
      </c>
      <c r="AB45" s="36"/>
      <c r="AC45" s="36"/>
      <c r="AD45" s="36"/>
      <c r="AE45" s="36">
        <v>67994</v>
      </c>
      <c r="AF45" s="36">
        <v>67992</v>
      </c>
      <c r="AG45" s="36"/>
    </row>
    <row r="46" spans="1:33" ht="52.5" customHeight="1" x14ac:dyDescent="0.25">
      <c r="A46" s="36">
        <v>89984</v>
      </c>
      <c r="B46" s="36" t="s">
        <v>8013</v>
      </c>
      <c r="C46" s="36" t="s">
        <v>8014</v>
      </c>
      <c r="D46" s="36"/>
      <c r="E46" s="36" t="s">
        <v>8015</v>
      </c>
      <c r="F46" s="36" t="s">
        <v>8016</v>
      </c>
      <c r="G46" s="36" t="s">
        <v>1114</v>
      </c>
      <c r="H46" s="36"/>
      <c r="I46" s="36" t="s">
        <v>195</v>
      </c>
      <c r="J46" s="36" t="s">
        <v>613</v>
      </c>
      <c r="K46" s="36" t="s">
        <v>8017</v>
      </c>
      <c r="L46" s="38">
        <v>45791</v>
      </c>
      <c r="M46" s="38">
        <v>45820</v>
      </c>
      <c r="N46" s="36">
        <v>345</v>
      </c>
      <c r="O46" s="36">
        <v>0</v>
      </c>
      <c r="P46" s="36">
        <v>0</v>
      </c>
      <c r="Q46" s="36">
        <v>0</v>
      </c>
      <c r="R46" s="36" t="s">
        <v>458</v>
      </c>
      <c r="S46" s="36" t="s">
        <v>3032</v>
      </c>
      <c r="T46" s="36" t="s">
        <v>3032</v>
      </c>
      <c r="U46" s="36" t="s">
        <v>460</v>
      </c>
      <c r="V46" s="38"/>
      <c r="W46" s="38"/>
      <c r="X46" s="38"/>
      <c r="Y46" s="38"/>
      <c r="Z46" s="36" t="s">
        <v>8018</v>
      </c>
      <c r="AA46" s="36" t="s">
        <v>462</v>
      </c>
      <c r="AB46" s="36"/>
      <c r="AC46" s="36"/>
      <c r="AD46" s="36"/>
      <c r="AE46" s="36">
        <v>89985</v>
      </c>
      <c r="AF46" s="36">
        <v>89984</v>
      </c>
      <c r="AG46" s="36"/>
    </row>
    <row r="47" spans="1:33" ht="52.5" customHeight="1" x14ac:dyDescent="0.25">
      <c r="A47" s="36">
        <v>75889</v>
      </c>
      <c r="B47" s="36" t="s">
        <v>8019</v>
      </c>
      <c r="C47" s="36"/>
      <c r="D47" s="36"/>
      <c r="E47" s="36" t="s">
        <v>8020</v>
      </c>
      <c r="F47" s="36"/>
      <c r="G47" s="36" t="s">
        <v>440</v>
      </c>
      <c r="H47" s="36"/>
      <c r="I47" s="36" t="s">
        <v>789</v>
      </c>
      <c r="J47" s="36" t="s">
        <v>790</v>
      </c>
      <c r="K47" s="36"/>
      <c r="L47" s="38">
        <v>45791</v>
      </c>
      <c r="M47" s="38">
        <v>45791</v>
      </c>
      <c r="N47" s="36">
        <v>138</v>
      </c>
      <c r="O47" s="36">
        <v>0</v>
      </c>
      <c r="P47" s="36">
        <v>0</v>
      </c>
      <c r="Q47" s="36">
        <v>0</v>
      </c>
      <c r="R47" s="36" t="s">
        <v>458</v>
      </c>
      <c r="S47" s="36" t="s">
        <v>791</v>
      </c>
      <c r="T47" s="36"/>
      <c r="U47" s="36" t="s">
        <v>460</v>
      </c>
      <c r="V47" s="38"/>
      <c r="W47" s="38"/>
      <c r="X47" s="38"/>
      <c r="Y47" s="38"/>
      <c r="Z47" s="36">
        <v>32895</v>
      </c>
      <c r="AA47" s="36" t="s">
        <v>462</v>
      </c>
      <c r="AB47" s="36"/>
      <c r="AC47" s="36"/>
      <c r="AD47" s="36"/>
      <c r="AE47" s="36">
        <v>89951</v>
      </c>
      <c r="AF47" s="36">
        <v>75889</v>
      </c>
      <c r="AG47" s="36"/>
    </row>
    <row r="48" spans="1:33" ht="52.5" customHeight="1" x14ac:dyDescent="0.25">
      <c r="A48" s="36">
        <v>66569</v>
      </c>
      <c r="B48" s="36" t="s">
        <v>8021</v>
      </c>
      <c r="C48" s="36" t="s">
        <v>8021</v>
      </c>
      <c r="D48" s="36"/>
      <c r="E48" s="36" t="s">
        <v>527</v>
      </c>
      <c r="F48" s="36" t="s">
        <v>527</v>
      </c>
      <c r="G48" s="36" t="s">
        <v>440</v>
      </c>
      <c r="H48" s="36"/>
      <c r="I48" s="36" t="s">
        <v>195</v>
      </c>
      <c r="J48" s="36" t="s">
        <v>613</v>
      </c>
      <c r="K48" s="36" t="s">
        <v>8022</v>
      </c>
      <c r="L48" s="38">
        <v>45792</v>
      </c>
      <c r="M48" s="38">
        <v>45792</v>
      </c>
      <c r="N48" s="36">
        <v>345</v>
      </c>
      <c r="O48" s="36">
        <v>0</v>
      </c>
      <c r="P48" s="36">
        <v>0</v>
      </c>
      <c r="Q48" s="36">
        <v>0</v>
      </c>
      <c r="R48" s="36" t="s">
        <v>458</v>
      </c>
      <c r="S48" s="36" t="s">
        <v>531</v>
      </c>
      <c r="T48" s="36" t="s">
        <v>531</v>
      </c>
      <c r="U48" s="36" t="s">
        <v>475</v>
      </c>
      <c r="V48" s="38" t="s">
        <v>8023</v>
      </c>
      <c r="W48" s="38">
        <v>44547</v>
      </c>
      <c r="X48" s="38">
        <v>44573</v>
      </c>
      <c r="Y48" s="38"/>
      <c r="Z48" s="36" t="s">
        <v>8024</v>
      </c>
      <c r="AA48" s="36" t="s">
        <v>462</v>
      </c>
      <c r="AB48" s="36"/>
      <c r="AC48" s="36"/>
      <c r="AD48" s="36"/>
      <c r="AE48" s="36">
        <v>81422</v>
      </c>
      <c r="AF48" s="36">
        <v>66569</v>
      </c>
      <c r="AG48" s="36"/>
    </row>
    <row r="49" spans="1:33" ht="52.5" customHeight="1" x14ac:dyDescent="0.25">
      <c r="A49" s="36" t="s">
        <v>8025</v>
      </c>
      <c r="B49" s="36" t="s">
        <v>8026</v>
      </c>
      <c r="C49" s="36" t="s">
        <v>8027</v>
      </c>
      <c r="D49" s="36"/>
      <c r="E49" s="36" t="s">
        <v>7900</v>
      </c>
      <c r="F49" s="36" t="s">
        <v>7900</v>
      </c>
      <c r="G49" s="36" t="s">
        <v>1114</v>
      </c>
      <c r="H49" s="36"/>
      <c r="I49" s="36" t="s">
        <v>195</v>
      </c>
      <c r="J49" s="36" t="s">
        <v>613</v>
      </c>
      <c r="K49" s="36" t="s">
        <v>8028</v>
      </c>
      <c r="L49" s="38">
        <v>45792</v>
      </c>
      <c r="M49" s="38">
        <v>45807</v>
      </c>
      <c r="N49" s="36">
        <v>345</v>
      </c>
      <c r="O49" s="36">
        <v>0</v>
      </c>
      <c r="P49" s="36">
        <v>0</v>
      </c>
      <c r="Q49" s="36">
        <v>600</v>
      </c>
      <c r="R49" s="36" t="s">
        <v>458</v>
      </c>
      <c r="S49" s="36" t="s">
        <v>1132</v>
      </c>
      <c r="T49" s="36" t="s">
        <v>1132</v>
      </c>
      <c r="U49" s="36" t="s">
        <v>475</v>
      </c>
      <c r="V49" s="38" t="s">
        <v>7999</v>
      </c>
      <c r="W49" s="38">
        <v>44788</v>
      </c>
      <c r="X49" s="38">
        <v>44819</v>
      </c>
      <c r="Y49" s="38"/>
      <c r="Z49" s="36" t="s">
        <v>8029</v>
      </c>
      <c r="AA49" s="36" t="s">
        <v>462</v>
      </c>
      <c r="AB49" s="36"/>
      <c r="AC49" s="36"/>
      <c r="AD49" s="36"/>
      <c r="AE49" s="36">
        <v>88554</v>
      </c>
      <c r="AF49" s="36">
        <v>69552</v>
      </c>
      <c r="AG49" s="36"/>
    </row>
    <row r="50" spans="1:33" ht="52.5" customHeight="1" x14ac:dyDescent="0.25">
      <c r="A50" s="36">
        <v>76578</v>
      </c>
      <c r="B50" s="36" t="s">
        <v>8030</v>
      </c>
      <c r="C50" s="36" t="s">
        <v>8031</v>
      </c>
      <c r="D50" s="36"/>
      <c r="E50" s="36" t="s">
        <v>3188</v>
      </c>
      <c r="F50" s="36" t="s">
        <v>2381</v>
      </c>
      <c r="G50" s="36" t="s">
        <v>1114</v>
      </c>
      <c r="H50" s="36"/>
      <c r="I50" s="36" t="s">
        <v>195</v>
      </c>
      <c r="J50" s="36" t="s">
        <v>613</v>
      </c>
      <c r="K50" s="36" t="s">
        <v>8032</v>
      </c>
      <c r="L50" s="38">
        <v>45792</v>
      </c>
      <c r="M50" s="38">
        <v>45813</v>
      </c>
      <c r="N50" s="36">
        <v>138</v>
      </c>
      <c r="O50" s="36">
        <v>0</v>
      </c>
      <c r="P50" s="36">
        <v>10</v>
      </c>
      <c r="Q50" s="36">
        <v>0</v>
      </c>
      <c r="R50" s="36" t="s">
        <v>458</v>
      </c>
      <c r="S50" s="36" t="s">
        <v>701</v>
      </c>
      <c r="T50" s="36" t="s">
        <v>701</v>
      </c>
      <c r="U50" s="36" t="s">
        <v>520</v>
      </c>
      <c r="V50" s="38" t="s">
        <v>702</v>
      </c>
      <c r="W50" s="38"/>
      <c r="X50" s="38"/>
      <c r="Y50" s="38"/>
      <c r="Z50" s="36" t="s">
        <v>8033</v>
      </c>
      <c r="AA50" s="36" t="s">
        <v>462</v>
      </c>
      <c r="AB50" s="36"/>
      <c r="AC50" s="36"/>
      <c r="AD50" s="36"/>
      <c r="AE50" s="36">
        <v>76579</v>
      </c>
      <c r="AF50" s="36">
        <v>76578</v>
      </c>
      <c r="AG50" s="36" t="s">
        <v>8034</v>
      </c>
    </row>
    <row r="51" spans="1:33" ht="52.5" customHeight="1" x14ac:dyDescent="0.25">
      <c r="A51" s="36">
        <v>72007</v>
      </c>
      <c r="B51" s="36" t="s">
        <v>8035</v>
      </c>
      <c r="C51" s="36" t="s">
        <v>8036</v>
      </c>
      <c r="D51" s="36"/>
      <c r="E51" s="36" t="s">
        <v>7243</v>
      </c>
      <c r="F51" s="36" t="s">
        <v>7243</v>
      </c>
      <c r="G51" s="36" t="s">
        <v>440</v>
      </c>
      <c r="H51" s="36"/>
      <c r="I51" s="36" t="s">
        <v>195</v>
      </c>
      <c r="J51" s="36" t="s">
        <v>613</v>
      </c>
      <c r="K51" s="36" t="s">
        <v>8037</v>
      </c>
      <c r="L51" s="38">
        <v>45792</v>
      </c>
      <c r="M51" s="38">
        <v>45763</v>
      </c>
      <c r="N51" s="36">
        <v>345</v>
      </c>
      <c r="O51" s="36">
        <v>0</v>
      </c>
      <c r="P51" s="36">
        <v>0</v>
      </c>
      <c r="Q51" s="36">
        <v>1200</v>
      </c>
      <c r="R51" s="36" t="s">
        <v>458</v>
      </c>
      <c r="S51" s="36" t="s">
        <v>1082</v>
      </c>
      <c r="T51" s="36" t="s">
        <v>1082</v>
      </c>
      <c r="U51" s="36" t="s">
        <v>520</v>
      </c>
      <c r="V51" s="38" t="s">
        <v>1653</v>
      </c>
      <c r="W51" s="38">
        <v>45198</v>
      </c>
      <c r="X51" s="38"/>
      <c r="Y51" s="38"/>
      <c r="Z51" s="36" t="s">
        <v>8038</v>
      </c>
      <c r="AA51" s="36" t="s">
        <v>462</v>
      </c>
      <c r="AB51" s="36"/>
      <c r="AC51" s="36"/>
      <c r="AD51" s="36"/>
      <c r="AE51" s="36">
        <v>81363</v>
      </c>
      <c r="AF51" s="36">
        <v>72007</v>
      </c>
      <c r="AG51" s="36"/>
    </row>
    <row r="52" spans="1:33" ht="52.5" customHeight="1" x14ac:dyDescent="0.25">
      <c r="A52" s="36">
        <v>78365</v>
      </c>
      <c r="B52" s="36" t="s">
        <v>8039</v>
      </c>
      <c r="C52" s="36" t="s">
        <v>8040</v>
      </c>
      <c r="D52" s="36"/>
      <c r="E52" s="36" t="s">
        <v>8041</v>
      </c>
      <c r="F52" s="36" t="s">
        <v>8041</v>
      </c>
      <c r="G52" s="36" t="s">
        <v>440</v>
      </c>
      <c r="H52" s="36"/>
      <c r="I52" s="36" t="s">
        <v>195</v>
      </c>
      <c r="J52" s="36" t="s">
        <v>613</v>
      </c>
      <c r="K52" s="36" t="s">
        <v>8042</v>
      </c>
      <c r="L52" s="38">
        <v>45792</v>
      </c>
      <c r="M52" s="38">
        <v>2958101</v>
      </c>
      <c r="N52" s="36">
        <v>138</v>
      </c>
      <c r="O52" s="36">
        <v>5</v>
      </c>
      <c r="P52" s="36">
        <v>0</v>
      </c>
      <c r="Q52" s="36">
        <v>0</v>
      </c>
      <c r="R52" s="36" t="s">
        <v>458</v>
      </c>
      <c r="S52" s="36" t="s">
        <v>701</v>
      </c>
      <c r="T52" s="36" t="s">
        <v>701</v>
      </c>
      <c r="U52" s="36" t="s">
        <v>520</v>
      </c>
      <c r="V52" s="38"/>
      <c r="W52" s="38"/>
      <c r="X52" s="38"/>
      <c r="Y52" s="38"/>
      <c r="Z52" s="36" t="s">
        <v>8043</v>
      </c>
      <c r="AA52" s="36" t="s">
        <v>462</v>
      </c>
      <c r="AB52" s="36"/>
      <c r="AC52" s="36"/>
      <c r="AD52" s="36"/>
      <c r="AE52" s="36">
        <v>81558</v>
      </c>
      <c r="AF52" s="36">
        <v>78365</v>
      </c>
      <c r="AG52" s="36"/>
    </row>
    <row r="53" spans="1:33" ht="52.5" customHeight="1" x14ac:dyDescent="0.25">
      <c r="A53" s="36">
        <v>70538</v>
      </c>
      <c r="B53" s="36" t="s">
        <v>8044</v>
      </c>
      <c r="C53" s="36" t="s">
        <v>8045</v>
      </c>
      <c r="D53" s="36"/>
      <c r="E53" s="36" t="s">
        <v>7907</v>
      </c>
      <c r="F53" s="36" t="s">
        <v>8046</v>
      </c>
      <c r="G53" s="36" t="s">
        <v>440</v>
      </c>
      <c r="H53" s="36"/>
      <c r="I53" s="36" t="s">
        <v>473</v>
      </c>
      <c r="J53" s="36" t="s">
        <v>1003</v>
      </c>
      <c r="K53" s="36"/>
      <c r="L53" s="38">
        <v>45792</v>
      </c>
      <c r="M53" s="38">
        <v>45792</v>
      </c>
      <c r="N53" s="36">
        <v>138</v>
      </c>
      <c r="O53" s="36">
        <v>0</v>
      </c>
      <c r="P53" s="36">
        <v>7.8</v>
      </c>
      <c r="Q53" s="36">
        <v>0</v>
      </c>
      <c r="R53" s="36" t="s">
        <v>458</v>
      </c>
      <c r="S53" s="36" t="s">
        <v>7908</v>
      </c>
      <c r="T53" s="36" t="s">
        <v>486</v>
      </c>
      <c r="U53" s="36" t="s">
        <v>460</v>
      </c>
      <c r="V53" s="38"/>
      <c r="W53" s="38"/>
      <c r="X53" s="38"/>
      <c r="Y53" s="38"/>
      <c r="Z53" s="36" t="s">
        <v>8047</v>
      </c>
      <c r="AA53" s="36" t="s">
        <v>462</v>
      </c>
      <c r="AB53" s="36" t="s">
        <v>478</v>
      </c>
      <c r="AC53" s="36"/>
      <c r="AD53" s="36"/>
      <c r="AE53" s="36">
        <v>70539</v>
      </c>
      <c r="AF53" s="36">
        <v>70538</v>
      </c>
      <c r="AG53" s="36"/>
    </row>
    <row r="54" spans="1:33" ht="52.5" customHeight="1" x14ac:dyDescent="0.25">
      <c r="A54" s="36" t="s">
        <v>8048</v>
      </c>
      <c r="B54" s="36" t="s">
        <v>8049</v>
      </c>
      <c r="C54" s="36"/>
      <c r="D54" s="36"/>
      <c r="E54" s="36" t="s">
        <v>5354</v>
      </c>
      <c r="F54" s="36" t="s">
        <v>1783</v>
      </c>
      <c r="G54" s="36" t="s">
        <v>440</v>
      </c>
      <c r="H54" s="36"/>
      <c r="I54" s="36" t="s">
        <v>473</v>
      </c>
      <c r="J54" s="36" t="s">
        <v>1003</v>
      </c>
      <c r="K54" s="36" t="s">
        <v>8050</v>
      </c>
      <c r="L54" s="38">
        <v>45792</v>
      </c>
      <c r="M54" s="38">
        <v>45792</v>
      </c>
      <c r="N54" s="36">
        <v>138</v>
      </c>
      <c r="O54" s="36">
        <v>0</v>
      </c>
      <c r="P54" s="36">
        <v>0</v>
      </c>
      <c r="Q54" s="36">
        <v>0</v>
      </c>
      <c r="R54" s="36" t="s">
        <v>458</v>
      </c>
      <c r="S54" s="36" t="s">
        <v>1132</v>
      </c>
      <c r="T54" s="36"/>
      <c r="U54" s="36" t="s">
        <v>460</v>
      </c>
      <c r="V54" s="38"/>
      <c r="W54" s="38"/>
      <c r="X54" s="38"/>
      <c r="Y54" s="38"/>
      <c r="Z54" s="36" t="s">
        <v>8051</v>
      </c>
      <c r="AA54" s="36" t="s">
        <v>462</v>
      </c>
      <c r="AB54" s="36" t="s">
        <v>478</v>
      </c>
      <c r="AC54" s="36"/>
      <c r="AD54" s="36"/>
      <c r="AE54" s="36">
        <v>70705</v>
      </c>
      <c r="AF54" s="36">
        <v>70704</v>
      </c>
      <c r="AG54" s="36"/>
    </row>
    <row r="55" spans="1:33" ht="52.5" customHeight="1" x14ac:dyDescent="0.25">
      <c r="A55" s="36">
        <v>73793</v>
      </c>
      <c r="B55" s="36" t="s">
        <v>8052</v>
      </c>
      <c r="C55" s="36" t="s">
        <v>8053</v>
      </c>
      <c r="D55" s="36"/>
      <c r="E55" s="36" t="s">
        <v>8054</v>
      </c>
      <c r="F55" s="36" t="s">
        <v>3238</v>
      </c>
      <c r="G55" s="36" t="s">
        <v>440</v>
      </c>
      <c r="H55" s="36"/>
      <c r="I55" s="36" t="s">
        <v>473</v>
      </c>
      <c r="J55" s="36" t="s">
        <v>4864</v>
      </c>
      <c r="K55" s="36"/>
      <c r="L55" s="38">
        <v>45792</v>
      </c>
      <c r="M55" s="38">
        <v>45778</v>
      </c>
      <c r="N55" s="36">
        <v>138</v>
      </c>
      <c r="O55" s="36">
        <v>0</v>
      </c>
      <c r="P55" s="36">
        <v>8.58</v>
      </c>
      <c r="Q55" s="36">
        <v>0</v>
      </c>
      <c r="R55" s="36" t="s">
        <v>458</v>
      </c>
      <c r="S55" s="36" t="s">
        <v>3167</v>
      </c>
      <c r="T55" s="36" t="s">
        <v>610</v>
      </c>
      <c r="U55" s="36" t="s">
        <v>460</v>
      </c>
      <c r="V55" s="38"/>
      <c r="W55" s="38"/>
      <c r="X55" s="38"/>
      <c r="Y55" s="38"/>
      <c r="Z55" s="36" t="s">
        <v>3168</v>
      </c>
      <c r="AA55" s="36" t="s">
        <v>462</v>
      </c>
      <c r="AB55" s="36" t="s">
        <v>478</v>
      </c>
      <c r="AC55" s="36"/>
      <c r="AD55" s="36"/>
      <c r="AE55" s="36">
        <v>73794</v>
      </c>
      <c r="AF55" s="36">
        <v>73793</v>
      </c>
      <c r="AG55" s="36"/>
    </row>
    <row r="56" spans="1:33" ht="52.5" customHeight="1" x14ac:dyDescent="0.25">
      <c r="A56" s="36">
        <v>73838</v>
      </c>
      <c r="B56" s="36" t="s">
        <v>8055</v>
      </c>
      <c r="C56" s="36" t="s">
        <v>8056</v>
      </c>
      <c r="D56" s="36"/>
      <c r="E56" s="36" t="s">
        <v>8057</v>
      </c>
      <c r="F56" s="36" t="s">
        <v>8058</v>
      </c>
      <c r="G56" s="36" t="s">
        <v>440</v>
      </c>
      <c r="H56" s="36"/>
      <c r="I56" s="36" t="s">
        <v>473</v>
      </c>
      <c r="J56" s="36" t="s">
        <v>4864</v>
      </c>
      <c r="K56" s="36"/>
      <c r="L56" s="38">
        <v>45792</v>
      </c>
      <c r="M56" s="38">
        <v>45790</v>
      </c>
      <c r="N56" s="36">
        <v>138</v>
      </c>
      <c r="O56" s="36">
        <v>0</v>
      </c>
      <c r="P56" s="36">
        <v>2.5</v>
      </c>
      <c r="Q56" s="36">
        <v>0</v>
      </c>
      <c r="R56" s="36" t="s">
        <v>458</v>
      </c>
      <c r="S56" s="36" t="s">
        <v>3167</v>
      </c>
      <c r="T56" s="36" t="s">
        <v>3167</v>
      </c>
      <c r="U56" s="36" t="s">
        <v>460</v>
      </c>
      <c r="V56" s="38" t="s">
        <v>8059</v>
      </c>
      <c r="W56" s="38">
        <v>45603</v>
      </c>
      <c r="X56" s="38">
        <v>45629</v>
      </c>
      <c r="Y56" s="38"/>
      <c r="Z56" s="36" t="s">
        <v>8060</v>
      </c>
      <c r="AA56" s="36" t="s">
        <v>462</v>
      </c>
      <c r="AB56" s="36" t="s">
        <v>478</v>
      </c>
      <c r="AC56" s="36"/>
      <c r="AD56" s="36"/>
      <c r="AE56" s="36">
        <v>73839</v>
      </c>
      <c r="AF56" s="36">
        <v>73838</v>
      </c>
      <c r="AG56" s="36"/>
    </row>
    <row r="57" spans="1:33" ht="52.5" customHeight="1" x14ac:dyDescent="0.25">
      <c r="A57" s="36">
        <v>77041</v>
      </c>
      <c r="B57" s="36" t="s">
        <v>8061</v>
      </c>
      <c r="C57" s="36" t="s">
        <v>8062</v>
      </c>
      <c r="D57" s="36"/>
      <c r="E57" s="36" t="s">
        <v>8063</v>
      </c>
      <c r="F57" s="36" t="s">
        <v>4464</v>
      </c>
      <c r="G57" s="36" t="s">
        <v>440</v>
      </c>
      <c r="H57" s="36"/>
      <c r="I57" s="36" t="s">
        <v>473</v>
      </c>
      <c r="J57" s="36" t="s">
        <v>1003</v>
      </c>
      <c r="K57" s="36"/>
      <c r="L57" s="38">
        <v>45792</v>
      </c>
      <c r="M57" s="38">
        <v>45798</v>
      </c>
      <c r="N57" s="36">
        <v>138</v>
      </c>
      <c r="O57" s="36">
        <v>0</v>
      </c>
      <c r="P57" s="36">
        <v>8.9499999999999993</v>
      </c>
      <c r="Q57" s="36">
        <v>0</v>
      </c>
      <c r="R57" s="36" t="s">
        <v>458</v>
      </c>
      <c r="S57" s="36" t="s">
        <v>4467</v>
      </c>
      <c r="T57" s="36" t="s">
        <v>4467</v>
      </c>
      <c r="U57" s="36" t="s">
        <v>460</v>
      </c>
      <c r="V57" s="38"/>
      <c r="W57" s="38"/>
      <c r="X57" s="38"/>
      <c r="Y57" s="38"/>
      <c r="Z57" s="36" t="s">
        <v>4468</v>
      </c>
      <c r="AA57" s="36" t="s">
        <v>462</v>
      </c>
      <c r="AB57" s="36" t="s">
        <v>462</v>
      </c>
      <c r="AC57" s="36"/>
      <c r="AD57" s="36"/>
      <c r="AE57" s="36">
        <v>77042</v>
      </c>
      <c r="AF57" s="36">
        <v>77041</v>
      </c>
      <c r="AG57" s="36"/>
    </row>
    <row r="58" spans="1:33" ht="52.5" customHeight="1" x14ac:dyDescent="0.25">
      <c r="A58" s="36">
        <v>85959</v>
      </c>
      <c r="B58" s="36" t="s">
        <v>8064</v>
      </c>
      <c r="C58" s="36" t="s">
        <v>8065</v>
      </c>
      <c r="D58" s="36"/>
      <c r="E58" s="36" t="s">
        <v>8066</v>
      </c>
      <c r="F58" s="36" t="s">
        <v>8067</v>
      </c>
      <c r="G58" s="36" t="s">
        <v>440</v>
      </c>
      <c r="H58" s="36"/>
      <c r="I58" s="36" t="s">
        <v>473</v>
      </c>
      <c r="J58" s="36" t="s">
        <v>1003</v>
      </c>
      <c r="K58" s="36"/>
      <c r="L58" s="38">
        <v>45792</v>
      </c>
      <c r="M58" s="38">
        <v>45777</v>
      </c>
      <c r="N58" s="36">
        <v>138</v>
      </c>
      <c r="O58" s="36">
        <v>0</v>
      </c>
      <c r="P58" s="36">
        <v>1.25</v>
      </c>
      <c r="Q58" s="36">
        <v>0</v>
      </c>
      <c r="R58" s="36" t="s">
        <v>458</v>
      </c>
      <c r="S58" s="36" t="s">
        <v>3167</v>
      </c>
      <c r="T58" s="36" t="s">
        <v>3167</v>
      </c>
      <c r="U58" s="36" t="s">
        <v>460</v>
      </c>
      <c r="V58" s="38"/>
      <c r="W58" s="38"/>
      <c r="X58" s="38"/>
      <c r="Y58" s="38"/>
      <c r="Z58" s="36" t="s">
        <v>8068</v>
      </c>
      <c r="AA58" s="36" t="s">
        <v>462</v>
      </c>
      <c r="AB58" s="36"/>
      <c r="AC58" s="36"/>
      <c r="AD58" s="36"/>
      <c r="AE58" s="36">
        <v>85960</v>
      </c>
      <c r="AF58" s="36">
        <v>85959</v>
      </c>
      <c r="AG58" s="36"/>
    </row>
    <row r="59" spans="1:33" ht="52.5" customHeight="1" x14ac:dyDescent="0.25">
      <c r="A59" s="36" t="s">
        <v>8069</v>
      </c>
      <c r="B59" s="36" t="s">
        <v>8049</v>
      </c>
      <c r="C59" s="36" t="s">
        <v>8070</v>
      </c>
      <c r="D59" s="36"/>
      <c r="E59" s="36"/>
      <c r="F59" s="36"/>
      <c r="G59" s="36" t="s">
        <v>1114</v>
      </c>
      <c r="H59" s="36"/>
      <c r="I59" s="36" t="s">
        <v>473</v>
      </c>
      <c r="J59" s="36" t="s">
        <v>1003</v>
      </c>
      <c r="K59" s="36" t="s">
        <v>8050</v>
      </c>
      <c r="L59" s="38">
        <v>45792</v>
      </c>
      <c r="M59" s="38">
        <v>45792</v>
      </c>
      <c r="N59" s="36">
        <v>138</v>
      </c>
      <c r="O59" s="36">
        <v>0</v>
      </c>
      <c r="P59" s="36">
        <v>0</v>
      </c>
      <c r="Q59" s="36">
        <v>0</v>
      </c>
      <c r="R59" s="36" t="s">
        <v>458</v>
      </c>
      <c r="S59" s="36"/>
      <c r="T59" s="36"/>
      <c r="U59" s="36" t="s">
        <v>460</v>
      </c>
      <c r="V59" s="38"/>
      <c r="W59" s="38"/>
      <c r="X59" s="38"/>
      <c r="Y59" s="38"/>
      <c r="Z59" s="36" t="s">
        <v>8051</v>
      </c>
      <c r="AA59" s="36" t="s">
        <v>462</v>
      </c>
      <c r="AB59" s="36"/>
      <c r="AC59" s="36"/>
      <c r="AD59" s="36"/>
      <c r="AE59" s="36">
        <v>90388</v>
      </c>
      <c r="AF59" s="36">
        <v>70704</v>
      </c>
      <c r="AG59" s="36"/>
    </row>
    <row r="60" spans="1:33" ht="52.5" customHeight="1" x14ac:dyDescent="0.25">
      <c r="A60" s="36">
        <v>72870</v>
      </c>
      <c r="B60" s="36" t="s">
        <v>8071</v>
      </c>
      <c r="C60" s="36" t="s">
        <v>8072</v>
      </c>
      <c r="D60" s="36"/>
      <c r="E60" s="36" t="s">
        <v>8073</v>
      </c>
      <c r="F60" s="36"/>
      <c r="G60" s="36" t="s">
        <v>440</v>
      </c>
      <c r="H60" s="36"/>
      <c r="I60" s="36" t="s">
        <v>473</v>
      </c>
      <c r="J60" s="36" t="s">
        <v>1003</v>
      </c>
      <c r="K60" s="36"/>
      <c r="L60" s="38">
        <v>45792</v>
      </c>
      <c r="M60" s="38">
        <v>45817</v>
      </c>
      <c r="N60" s="36">
        <v>138</v>
      </c>
      <c r="O60" s="36">
        <v>0</v>
      </c>
      <c r="P60" s="36">
        <v>0</v>
      </c>
      <c r="Q60" s="36">
        <v>0</v>
      </c>
      <c r="R60" s="36" t="s">
        <v>458</v>
      </c>
      <c r="S60" s="36" t="s">
        <v>2143</v>
      </c>
      <c r="T60" s="36"/>
      <c r="U60" s="36" t="s">
        <v>460</v>
      </c>
      <c r="V60" s="38"/>
      <c r="W60" s="38"/>
      <c r="X60" s="38"/>
      <c r="Y60" s="38"/>
      <c r="Z60" s="36"/>
      <c r="AA60" s="36" t="s">
        <v>462</v>
      </c>
      <c r="AB60" s="36" t="s">
        <v>478</v>
      </c>
      <c r="AC60" s="36"/>
      <c r="AD60" s="36"/>
      <c r="AE60" s="36">
        <v>78298</v>
      </c>
      <c r="AF60" s="36">
        <v>72870</v>
      </c>
      <c r="AG60" s="36"/>
    </row>
    <row r="61" spans="1:33" ht="52.5" customHeight="1" x14ac:dyDescent="0.25">
      <c r="A61" s="36">
        <v>71199</v>
      </c>
      <c r="B61" s="36" t="s">
        <v>8074</v>
      </c>
      <c r="C61" s="36" t="s">
        <v>1044</v>
      </c>
      <c r="D61" s="36"/>
      <c r="E61" s="36" t="s">
        <v>8075</v>
      </c>
      <c r="F61" s="36" t="s">
        <v>8076</v>
      </c>
      <c r="G61" s="36" t="s">
        <v>440</v>
      </c>
      <c r="H61" s="36"/>
      <c r="I61" s="36" t="s">
        <v>195</v>
      </c>
      <c r="J61" s="36" t="s">
        <v>613</v>
      </c>
      <c r="K61" s="36" t="s">
        <v>8077</v>
      </c>
      <c r="L61" s="38">
        <v>45792</v>
      </c>
      <c r="M61" s="38">
        <v>45807</v>
      </c>
      <c r="N61" s="36">
        <v>138</v>
      </c>
      <c r="O61" s="36">
        <v>0</v>
      </c>
      <c r="P61" s="36">
        <v>35.200000000000003</v>
      </c>
      <c r="Q61" s="36">
        <v>0</v>
      </c>
      <c r="R61" s="36" t="s">
        <v>458</v>
      </c>
      <c r="S61" s="36" t="s">
        <v>1904</v>
      </c>
      <c r="T61" s="36" t="s">
        <v>4510</v>
      </c>
      <c r="U61" s="36" t="s">
        <v>460</v>
      </c>
      <c r="V61" s="38"/>
      <c r="W61" s="38"/>
      <c r="X61" s="38"/>
      <c r="Y61" s="38"/>
      <c r="Z61" s="36" t="s">
        <v>8078</v>
      </c>
      <c r="AA61" s="36" t="s">
        <v>462</v>
      </c>
      <c r="AB61" s="36"/>
      <c r="AC61" s="36"/>
      <c r="AD61" s="36"/>
      <c r="AE61" s="36">
        <v>76384</v>
      </c>
      <c r="AF61" s="36">
        <v>71199</v>
      </c>
      <c r="AG61" s="36"/>
    </row>
    <row r="62" spans="1:33" ht="52.5" customHeight="1" x14ac:dyDescent="0.25">
      <c r="A62" s="36">
        <v>78371</v>
      </c>
      <c r="B62" s="36" t="s">
        <v>8079</v>
      </c>
      <c r="C62" s="36" t="s">
        <v>8080</v>
      </c>
      <c r="D62" s="36"/>
      <c r="E62" s="36" t="s">
        <v>8081</v>
      </c>
      <c r="F62" s="36" t="s">
        <v>8082</v>
      </c>
      <c r="G62" s="36" t="s">
        <v>1114</v>
      </c>
      <c r="H62" s="36"/>
      <c r="I62" s="36" t="s">
        <v>195</v>
      </c>
      <c r="J62" s="36" t="s">
        <v>613</v>
      </c>
      <c r="K62" s="36" t="s">
        <v>8083</v>
      </c>
      <c r="L62" s="38">
        <v>45792</v>
      </c>
      <c r="M62" s="38">
        <v>45798</v>
      </c>
      <c r="N62" s="36">
        <v>138</v>
      </c>
      <c r="O62" s="36">
        <v>0</v>
      </c>
      <c r="P62" s="36">
        <v>2.1</v>
      </c>
      <c r="Q62" s="36">
        <v>0</v>
      </c>
      <c r="R62" s="36" t="s">
        <v>458</v>
      </c>
      <c r="S62" s="36" t="s">
        <v>1194</v>
      </c>
      <c r="T62" s="36" t="s">
        <v>1194</v>
      </c>
      <c r="U62" s="36" t="s">
        <v>460</v>
      </c>
      <c r="V62" s="38"/>
      <c r="W62" s="38"/>
      <c r="X62" s="38"/>
      <c r="Y62" s="38"/>
      <c r="Z62" s="36" t="s">
        <v>8084</v>
      </c>
      <c r="AA62" s="36" t="s">
        <v>462</v>
      </c>
      <c r="AB62" s="36"/>
      <c r="AC62" s="36"/>
      <c r="AD62" s="36"/>
      <c r="AE62" s="36">
        <v>78372</v>
      </c>
      <c r="AF62" s="36">
        <v>78371</v>
      </c>
      <c r="AG62" s="36"/>
    </row>
    <row r="63" spans="1:33" ht="52.5" customHeight="1" x14ac:dyDescent="0.25">
      <c r="A63" s="36">
        <v>78382</v>
      </c>
      <c r="B63" s="36" t="s">
        <v>8085</v>
      </c>
      <c r="C63" s="36" t="s">
        <v>8085</v>
      </c>
      <c r="D63" s="36"/>
      <c r="E63" s="36" t="s">
        <v>8086</v>
      </c>
      <c r="F63" s="36"/>
      <c r="G63" s="36" t="s">
        <v>440</v>
      </c>
      <c r="H63" s="36"/>
      <c r="I63" s="36" t="s">
        <v>195</v>
      </c>
      <c r="J63" s="36" t="s">
        <v>613</v>
      </c>
      <c r="K63" s="36" t="s">
        <v>8087</v>
      </c>
      <c r="L63" s="38">
        <v>45792</v>
      </c>
      <c r="M63" s="38">
        <v>45838</v>
      </c>
      <c r="N63" s="36">
        <v>138</v>
      </c>
      <c r="O63" s="36">
        <v>0</v>
      </c>
      <c r="P63" s="36">
        <v>0</v>
      </c>
      <c r="Q63" s="36">
        <v>0</v>
      </c>
      <c r="R63" s="36" t="s">
        <v>1193</v>
      </c>
      <c r="S63" s="36" t="s">
        <v>4510</v>
      </c>
      <c r="T63" s="36" t="s">
        <v>4510</v>
      </c>
      <c r="U63" s="36" t="s">
        <v>460</v>
      </c>
      <c r="V63" s="38"/>
      <c r="W63" s="38"/>
      <c r="X63" s="38"/>
      <c r="Y63" s="38"/>
      <c r="Z63" s="36">
        <v>18692</v>
      </c>
      <c r="AA63" s="36" t="s">
        <v>462</v>
      </c>
      <c r="AB63" s="36"/>
      <c r="AC63" s="36"/>
      <c r="AD63" s="36"/>
      <c r="AE63" s="36">
        <v>80906</v>
      </c>
      <c r="AF63" s="36">
        <v>78382</v>
      </c>
      <c r="AG63" s="36"/>
    </row>
    <row r="64" spans="1:33" ht="52.5" customHeight="1" x14ac:dyDescent="0.25">
      <c r="A64" s="36" t="s">
        <v>8088</v>
      </c>
      <c r="B64" s="36" t="s">
        <v>8089</v>
      </c>
      <c r="C64" s="36"/>
      <c r="D64" s="36"/>
      <c r="E64" s="36" t="s">
        <v>8090</v>
      </c>
      <c r="F64" s="36" t="s">
        <v>8090</v>
      </c>
      <c r="G64" s="36" t="s">
        <v>1114</v>
      </c>
      <c r="H64" s="36"/>
      <c r="I64" s="36" t="s">
        <v>195</v>
      </c>
      <c r="J64" s="36" t="s">
        <v>613</v>
      </c>
      <c r="K64" s="36" t="s">
        <v>8091</v>
      </c>
      <c r="L64" s="38">
        <v>45792</v>
      </c>
      <c r="M64" s="38">
        <v>45792</v>
      </c>
      <c r="N64" s="36">
        <v>138</v>
      </c>
      <c r="O64" s="36">
        <v>0</v>
      </c>
      <c r="P64" s="36">
        <v>0</v>
      </c>
      <c r="Q64" s="36">
        <v>0</v>
      </c>
      <c r="R64" s="36" t="s">
        <v>458</v>
      </c>
      <c r="S64" s="36" t="s">
        <v>5403</v>
      </c>
      <c r="T64" s="36" t="s">
        <v>5403</v>
      </c>
      <c r="U64" s="36" t="s">
        <v>460</v>
      </c>
      <c r="V64" s="38"/>
      <c r="W64" s="38"/>
      <c r="X64" s="38"/>
      <c r="Y64" s="38"/>
      <c r="Z64" s="36" t="s">
        <v>8092</v>
      </c>
      <c r="AA64" s="36" t="s">
        <v>462</v>
      </c>
      <c r="AB64" s="36"/>
      <c r="AC64" s="36"/>
      <c r="AD64" s="36"/>
      <c r="AE64" s="36">
        <v>81359</v>
      </c>
      <c r="AF64" s="36">
        <v>81358</v>
      </c>
      <c r="AG64" s="36"/>
    </row>
    <row r="65" spans="1:33" ht="52.5" customHeight="1" x14ac:dyDescent="0.25">
      <c r="A65" s="36">
        <v>82806</v>
      </c>
      <c r="B65" s="36" t="s">
        <v>8093</v>
      </c>
      <c r="C65" s="36" t="s">
        <v>8093</v>
      </c>
      <c r="D65" s="36"/>
      <c r="E65" s="36" t="s">
        <v>6088</v>
      </c>
      <c r="F65" s="36" t="s">
        <v>4324</v>
      </c>
      <c r="G65" s="36" t="s">
        <v>440</v>
      </c>
      <c r="H65" s="36"/>
      <c r="I65" s="36" t="s">
        <v>195</v>
      </c>
      <c r="J65" s="36" t="s">
        <v>613</v>
      </c>
      <c r="K65" s="36" t="s">
        <v>8094</v>
      </c>
      <c r="L65" s="38">
        <v>45792</v>
      </c>
      <c r="M65" s="38">
        <v>45838</v>
      </c>
      <c r="N65" s="36">
        <v>345</v>
      </c>
      <c r="O65" s="36">
        <v>0</v>
      </c>
      <c r="P65" s="36">
        <v>0</v>
      </c>
      <c r="Q65" s="36">
        <v>0</v>
      </c>
      <c r="R65" s="36" t="s">
        <v>458</v>
      </c>
      <c r="S65" s="36" t="s">
        <v>6090</v>
      </c>
      <c r="T65" s="36" t="s">
        <v>710</v>
      </c>
      <c r="U65" s="36" t="s">
        <v>460</v>
      </c>
      <c r="V65" s="38"/>
      <c r="W65" s="38"/>
      <c r="X65" s="38"/>
      <c r="Y65" s="38"/>
      <c r="Z65" s="36" t="s">
        <v>8095</v>
      </c>
      <c r="AA65" s="36" t="s">
        <v>462</v>
      </c>
      <c r="AB65" s="36"/>
      <c r="AC65" s="36"/>
      <c r="AD65" s="36"/>
      <c r="AE65" s="36">
        <v>82807</v>
      </c>
      <c r="AF65" s="36">
        <v>82806</v>
      </c>
      <c r="AG65" s="36"/>
    </row>
    <row r="66" spans="1:33" ht="52.5" customHeight="1" x14ac:dyDescent="0.25">
      <c r="A66" s="36">
        <v>82808</v>
      </c>
      <c r="B66" s="36" t="s">
        <v>8096</v>
      </c>
      <c r="C66" s="36" t="s">
        <v>8097</v>
      </c>
      <c r="D66" s="36"/>
      <c r="E66" s="36" t="s">
        <v>8098</v>
      </c>
      <c r="F66" s="36" t="s">
        <v>8098</v>
      </c>
      <c r="G66" s="36" t="s">
        <v>1114</v>
      </c>
      <c r="H66" s="36"/>
      <c r="I66" s="36" t="s">
        <v>195</v>
      </c>
      <c r="J66" s="36" t="s">
        <v>613</v>
      </c>
      <c r="K66" s="36" t="s">
        <v>8099</v>
      </c>
      <c r="L66" s="38">
        <v>45792</v>
      </c>
      <c r="M66" s="38">
        <v>45792</v>
      </c>
      <c r="N66" s="36">
        <v>345</v>
      </c>
      <c r="O66" s="36">
        <v>0</v>
      </c>
      <c r="P66" s="36">
        <v>0</v>
      </c>
      <c r="Q66" s="36">
        <v>0</v>
      </c>
      <c r="R66" s="36" t="s">
        <v>458</v>
      </c>
      <c r="S66" s="36" t="s">
        <v>1926</v>
      </c>
      <c r="T66" s="36" t="s">
        <v>1926</v>
      </c>
      <c r="U66" s="36" t="s">
        <v>460</v>
      </c>
      <c r="V66" s="38"/>
      <c r="W66" s="38"/>
      <c r="X66" s="38"/>
      <c r="Y66" s="38"/>
      <c r="Z66" s="36" t="s">
        <v>8100</v>
      </c>
      <c r="AA66" s="36" t="s">
        <v>462</v>
      </c>
      <c r="AB66" s="36"/>
      <c r="AC66" s="36"/>
      <c r="AD66" s="36"/>
      <c r="AE66" s="36">
        <v>82809</v>
      </c>
      <c r="AF66" s="36">
        <v>82808</v>
      </c>
      <c r="AG66" s="36"/>
    </row>
    <row r="67" spans="1:33" ht="52.5" customHeight="1" x14ac:dyDescent="0.25">
      <c r="A67" s="36" t="s">
        <v>8101</v>
      </c>
      <c r="B67" s="36" t="s">
        <v>8102</v>
      </c>
      <c r="C67" s="36" t="s">
        <v>8103</v>
      </c>
      <c r="D67" s="36"/>
      <c r="E67" s="36" t="s">
        <v>8104</v>
      </c>
      <c r="F67" s="36" t="s">
        <v>8104</v>
      </c>
      <c r="G67" s="36" t="s">
        <v>1114</v>
      </c>
      <c r="H67" s="36"/>
      <c r="I67" s="36" t="s">
        <v>195</v>
      </c>
      <c r="J67" s="36" t="s">
        <v>613</v>
      </c>
      <c r="K67" s="36" t="s">
        <v>8105</v>
      </c>
      <c r="L67" s="38">
        <v>45792</v>
      </c>
      <c r="M67" s="38">
        <v>45785</v>
      </c>
      <c r="N67" s="36">
        <v>138</v>
      </c>
      <c r="O67" s="36">
        <v>0</v>
      </c>
      <c r="P67" s="36">
        <v>0</v>
      </c>
      <c r="Q67" s="36">
        <v>0</v>
      </c>
      <c r="R67" s="36" t="s">
        <v>458</v>
      </c>
      <c r="S67" s="36" t="s">
        <v>801</v>
      </c>
      <c r="T67" s="36" t="s">
        <v>801</v>
      </c>
      <c r="U67" s="36" t="s">
        <v>460</v>
      </c>
      <c r="V67" s="38"/>
      <c r="W67" s="38"/>
      <c r="X67" s="38"/>
      <c r="Y67" s="38"/>
      <c r="Z67" s="36" t="s">
        <v>8106</v>
      </c>
      <c r="AA67" s="36" t="s">
        <v>462</v>
      </c>
      <c r="AB67" s="36"/>
      <c r="AC67" s="36"/>
      <c r="AD67" s="36"/>
      <c r="AE67" s="36">
        <v>82811</v>
      </c>
      <c r="AF67" s="36">
        <v>82810</v>
      </c>
      <c r="AG67" s="36"/>
    </row>
    <row r="68" spans="1:33" ht="52.5" customHeight="1" x14ac:dyDescent="0.25">
      <c r="A68" s="36">
        <v>52247</v>
      </c>
      <c r="B68" s="36" t="s">
        <v>8107</v>
      </c>
      <c r="C68" s="36" t="s">
        <v>8108</v>
      </c>
      <c r="D68" s="36"/>
      <c r="E68" s="36" t="s">
        <v>8109</v>
      </c>
      <c r="F68" s="36" t="s">
        <v>4857</v>
      </c>
      <c r="G68" s="36" t="s">
        <v>518</v>
      </c>
      <c r="H68" s="36"/>
      <c r="I68" s="36" t="s">
        <v>195</v>
      </c>
      <c r="J68" s="36" t="s">
        <v>613</v>
      </c>
      <c r="K68" s="36" t="s">
        <v>8110</v>
      </c>
      <c r="L68" s="38">
        <v>45792</v>
      </c>
      <c r="M68" s="38">
        <v>45807</v>
      </c>
      <c r="N68" s="36">
        <v>138</v>
      </c>
      <c r="O68" s="36">
        <v>2.2000000000000002</v>
      </c>
      <c r="P68" s="36">
        <v>13</v>
      </c>
      <c r="Q68" s="36">
        <v>0</v>
      </c>
      <c r="R68" s="36" t="s">
        <v>458</v>
      </c>
      <c r="S68" s="36" t="s">
        <v>1041</v>
      </c>
      <c r="T68" s="36" t="s">
        <v>1041</v>
      </c>
      <c r="U68" s="36" t="s">
        <v>460</v>
      </c>
      <c r="V68" s="38"/>
      <c r="W68" s="38"/>
      <c r="X68" s="38"/>
      <c r="Y68" s="38"/>
      <c r="Z68" s="36" t="s">
        <v>8111</v>
      </c>
      <c r="AA68" s="36" t="s">
        <v>462</v>
      </c>
      <c r="AB68" s="36"/>
      <c r="AC68" s="36"/>
      <c r="AD68" s="36"/>
      <c r="AE68" s="36">
        <v>86795</v>
      </c>
      <c r="AF68" s="36">
        <v>52247</v>
      </c>
      <c r="AG68" s="36"/>
    </row>
    <row r="69" spans="1:33" ht="52.5" customHeight="1" x14ac:dyDescent="0.25">
      <c r="A69" s="36">
        <v>87285</v>
      </c>
      <c r="B69" s="36" t="s">
        <v>8112</v>
      </c>
      <c r="C69" s="36" t="s">
        <v>8112</v>
      </c>
      <c r="D69" s="36"/>
      <c r="E69" s="36"/>
      <c r="F69" s="36"/>
      <c r="G69" s="36" t="s">
        <v>440</v>
      </c>
      <c r="H69" s="36"/>
      <c r="I69" s="36" t="s">
        <v>195</v>
      </c>
      <c r="J69" s="36" t="s">
        <v>613</v>
      </c>
      <c r="K69" s="36" t="s">
        <v>8113</v>
      </c>
      <c r="L69" s="38">
        <v>45792</v>
      </c>
      <c r="M69" s="38">
        <v>45821</v>
      </c>
      <c r="N69" s="36">
        <v>345</v>
      </c>
      <c r="O69" s="36">
        <v>0</v>
      </c>
      <c r="P69" s="36">
        <v>0</v>
      </c>
      <c r="Q69" s="36">
        <v>0</v>
      </c>
      <c r="R69" s="36" t="s">
        <v>458</v>
      </c>
      <c r="S69" s="36" t="s">
        <v>2114</v>
      </c>
      <c r="T69" s="36" t="s">
        <v>2114</v>
      </c>
      <c r="U69" s="36" t="s">
        <v>460</v>
      </c>
      <c r="V69" s="38"/>
      <c r="W69" s="38"/>
      <c r="X69" s="38"/>
      <c r="Y69" s="38"/>
      <c r="Z69" s="36" t="s">
        <v>8114</v>
      </c>
      <c r="AA69" s="36" t="s">
        <v>462</v>
      </c>
      <c r="AB69" s="36"/>
      <c r="AC69" s="36"/>
      <c r="AD69" s="36"/>
      <c r="AE69" s="36">
        <v>87286</v>
      </c>
      <c r="AF69" s="36">
        <v>87285</v>
      </c>
      <c r="AG69" s="36"/>
    </row>
    <row r="70" spans="1:33" ht="52.5" customHeight="1" x14ac:dyDescent="0.25">
      <c r="A70" s="36">
        <v>87760</v>
      </c>
      <c r="B70" s="36" t="s">
        <v>8115</v>
      </c>
      <c r="C70" s="36" t="s">
        <v>8116</v>
      </c>
      <c r="D70" s="36"/>
      <c r="E70" s="36" t="s">
        <v>8117</v>
      </c>
      <c r="F70" s="36" t="s">
        <v>8117</v>
      </c>
      <c r="G70" s="36" t="s">
        <v>1114</v>
      </c>
      <c r="H70" s="36"/>
      <c r="I70" s="36" t="s">
        <v>195</v>
      </c>
      <c r="J70" s="36" t="s">
        <v>613</v>
      </c>
      <c r="K70" s="36" t="s">
        <v>8118</v>
      </c>
      <c r="L70" s="38">
        <v>45792</v>
      </c>
      <c r="M70" s="38">
        <v>45785</v>
      </c>
      <c r="N70" s="36">
        <v>138</v>
      </c>
      <c r="O70" s="36">
        <v>0</v>
      </c>
      <c r="P70" s="36">
        <v>0</v>
      </c>
      <c r="Q70" s="36">
        <v>0</v>
      </c>
      <c r="R70" s="36" t="s">
        <v>458</v>
      </c>
      <c r="S70" s="36" t="s">
        <v>7074</v>
      </c>
      <c r="T70" s="36" t="s">
        <v>7074</v>
      </c>
      <c r="U70" s="36" t="s">
        <v>460</v>
      </c>
      <c r="V70" s="38"/>
      <c r="W70" s="38"/>
      <c r="X70" s="38"/>
      <c r="Y70" s="38"/>
      <c r="Z70" s="36" t="s">
        <v>8119</v>
      </c>
      <c r="AA70" s="36" t="s">
        <v>462</v>
      </c>
      <c r="AB70" s="36"/>
      <c r="AC70" s="36"/>
      <c r="AD70" s="36"/>
      <c r="AE70" s="36">
        <v>87761</v>
      </c>
      <c r="AF70" s="36">
        <v>87760</v>
      </c>
      <c r="AG70" s="36"/>
    </row>
    <row r="71" spans="1:33" ht="52.5" customHeight="1" x14ac:dyDescent="0.25">
      <c r="A71" s="36">
        <v>89982</v>
      </c>
      <c r="B71" s="36" t="s">
        <v>8120</v>
      </c>
      <c r="C71" s="36" t="s">
        <v>8121</v>
      </c>
      <c r="D71" s="36"/>
      <c r="E71" s="36" t="s">
        <v>994</v>
      </c>
      <c r="F71" s="36" t="s">
        <v>3876</v>
      </c>
      <c r="G71" s="36" t="s">
        <v>440</v>
      </c>
      <c r="H71" s="36"/>
      <c r="I71" s="36" t="s">
        <v>195</v>
      </c>
      <c r="J71" s="36" t="s">
        <v>613</v>
      </c>
      <c r="K71" s="36" t="s">
        <v>8122</v>
      </c>
      <c r="L71" s="38">
        <v>45792</v>
      </c>
      <c r="M71" s="38">
        <v>45793</v>
      </c>
      <c r="N71" s="36">
        <v>345</v>
      </c>
      <c r="O71" s="36">
        <v>0</v>
      </c>
      <c r="P71" s="36">
        <v>0</v>
      </c>
      <c r="Q71" s="36">
        <v>0</v>
      </c>
      <c r="R71" s="36" t="s">
        <v>458</v>
      </c>
      <c r="S71" s="36" t="s">
        <v>8123</v>
      </c>
      <c r="T71" s="36" t="s">
        <v>8123</v>
      </c>
      <c r="U71" s="36" t="s">
        <v>460</v>
      </c>
      <c r="V71" s="38"/>
      <c r="W71" s="38"/>
      <c r="X71" s="38"/>
      <c r="Y71" s="38"/>
      <c r="Z71" s="36" t="s">
        <v>8124</v>
      </c>
      <c r="AA71" s="36" t="s">
        <v>462</v>
      </c>
      <c r="AB71" s="36"/>
      <c r="AC71" s="36"/>
      <c r="AD71" s="36"/>
      <c r="AE71" s="36">
        <v>89983</v>
      </c>
      <c r="AF71" s="36">
        <v>89982</v>
      </c>
      <c r="AG71" s="36"/>
    </row>
    <row r="72" spans="1:33" ht="52.5" customHeight="1" x14ac:dyDescent="0.25">
      <c r="A72" s="36">
        <v>91060</v>
      </c>
      <c r="B72" s="36" t="s">
        <v>8125</v>
      </c>
      <c r="C72" s="36" t="s">
        <v>8125</v>
      </c>
      <c r="D72" s="36"/>
      <c r="E72" s="36" t="s">
        <v>8126</v>
      </c>
      <c r="F72" s="36"/>
      <c r="G72" s="36" t="s">
        <v>440</v>
      </c>
      <c r="H72" s="36"/>
      <c r="I72" s="36" t="s">
        <v>195</v>
      </c>
      <c r="J72" s="36" t="s">
        <v>613</v>
      </c>
      <c r="K72" s="36" t="s">
        <v>8127</v>
      </c>
      <c r="L72" s="38">
        <v>45792</v>
      </c>
      <c r="M72" s="38">
        <v>45764</v>
      </c>
      <c r="N72" s="36">
        <v>138</v>
      </c>
      <c r="O72" s="36">
        <v>0</v>
      </c>
      <c r="P72" s="36">
        <v>0</v>
      </c>
      <c r="Q72" s="36">
        <v>0</v>
      </c>
      <c r="R72" s="36" t="s">
        <v>458</v>
      </c>
      <c r="S72" s="36" t="s">
        <v>770</v>
      </c>
      <c r="T72" s="36" t="s">
        <v>770</v>
      </c>
      <c r="U72" s="36" t="s">
        <v>460</v>
      </c>
      <c r="V72" s="38"/>
      <c r="W72" s="38"/>
      <c r="X72" s="38"/>
      <c r="Y72" s="38"/>
      <c r="Z72" s="36" t="s">
        <v>8128</v>
      </c>
      <c r="AA72" s="36" t="s">
        <v>462</v>
      </c>
      <c r="AB72" s="36"/>
      <c r="AC72" s="36"/>
      <c r="AD72" s="36"/>
      <c r="AE72" s="36">
        <v>91061</v>
      </c>
      <c r="AF72" s="36">
        <v>91060</v>
      </c>
      <c r="AG72" s="36"/>
    </row>
    <row r="73" spans="1:33" ht="52.5" customHeight="1" x14ac:dyDescent="0.25">
      <c r="A73" s="36">
        <v>91455</v>
      </c>
      <c r="B73" s="36" t="s">
        <v>8129</v>
      </c>
      <c r="C73" s="36"/>
      <c r="D73" s="36"/>
      <c r="E73" s="36" t="s">
        <v>8130</v>
      </c>
      <c r="F73" s="36" t="s">
        <v>8130</v>
      </c>
      <c r="G73" s="36" t="s">
        <v>1114</v>
      </c>
      <c r="H73" s="36"/>
      <c r="I73" s="36" t="s">
        <v>195</v>
      </c>
      <c r="J73" s="36" t="s">
        <v>613</v>
      </c>
      <c r="K73" s="36" t="s">
        <v>8131</v>
      </c>
      <c r="L73" s="38">
        <v>45792</v>
      </c>
      <c r="M73" s="38">
        <v>45785</v>
      </c>
      <c r="N73" s="36">
        <v>345</v>
      </c>
      <c r="O73" s="36">
        <v>0</v>
      </c>
      <c r="P73" s="36">
        <v>0</v>
      </c>
      <c r="Q73" s="36">
        <v>0</v>
      </c>
      <c r="R73" s="36" t="s">
        <v>458</v>
      </c>
      <c r="S73" s="36" t="s">
        <v>6159</v>
      </c>
      <c r="T73" s="36" t="s">
        <v>6159</v>
      </c>
      <c r="U73" s="36" t="s">
        <v>460</v>
      </c>
      <c r="V73" s="38"/>
      <c r="W73" s="38"/>
      <c r="X73" s="38"/>
      <c r="Y73" s="38"/>
      <c r="Z73" s="36" t="s">
        <v>8132</v>
      </c>
      <c r="AA73" s="36" t="s">
        <v>462</v>
      </c>
      <c r="AB73" s="36"/>
      <c r="AC73" s="36"/>
      <c r="AD73" s="36"/>
      <c r="AE73" s="36">
        <v>91529</v>
      </c>
      <c r="AF73" s="36">
        <v>91455</v>
      </c>
      <c r="AG73" s="36"/>
    </row>
    <row r="74" spans="1:33" ht="52.5" customHeight="1" x14ac:dyDescent="0.25">
      <c r="A74" s="36" t="s">
        <v>8133</v>
      </c>
      <c r="B74" s="36" t="s">
        <v>8134</v>
      </c>
      <c r="C74" s="36" t="s">
        <v>8135</v>
      </c>
      <c r="D74" s="36"/>
      <c r="E74" s="36" t="s">
        <v>8136</v>
      </c>
      <c r="F74" s="36" t="s">
        <v>8137</v>
      </c>
      <c r="G74" s="36" t="s">
        <v>1114</v>
      </c>
      <c r="H74" s="36"/>
      <c r="I74" s="36" t="s">
        <v>195</v>
      </c>
      <c r="J74" s="36" t="s">
        <v>613</v>
      </c>
      <c r="K74" s="36" t="s">
        <v>8138</v>
      </c>
      <c r="L74" s="38">
        <v>45792</v>
      </c>
      <c r="M74" s="38">
        <v>46006</v>
      </c>
      <c r="N74" s="36">
        <v>69</v>
      </c>
      <c r="O74" s="36">
        <v>0</v>
      </c>
      <c r="P74" s="36">
        <v>17.5</v>
      </c>
      <c r="Q74" s="36">
        <v>0</v>
      </c>
      <c r="R74" s="36" t="s">
        <v>458</v>
      </c>
      <c r="S74" s="36" t="s">
        <v>955</v>
      </c>
      <c r="T74" s="36" t="s">
        <v>955</v>
      </c>
      <c r="U74" s="36" t="s">
        <v>460</v>
      </c>
      <c r="V74" s="38"/>
      <c r="W74" s="38"/>
      <c r="X74" s="38"/>
      <c r="Y74" s="38"/>
      <c r="Z74" s="36" t="s">
        <v>8139</v>
      </c>
      <c r="AA74" s="36" t="s">
        <v>462</v>
      </c>
      <c r="AB74" s="36"/>
      <c r="AC74" s="36"/>
      <c r="AD74" s="36"/>
      <c r="AE74" s="36">
        <v>93105</v>
      </c>
      <c r="AF74" s="36">
        <v>62666</v>
      </c>
      <c r="AG74" s="36"/>
    </row>
    <row r="75" spans="1:33" ht="52.5" customHeight="1" x14ac:dyDescent="0.25">
      <c r="A75" s="36">
        <v>72004</v>
      </c>
      <c r="B75" s="36" t="s">
        <v>8140</v>
      </c>
      <c r="C75" s="36" t="s">
        <v>8141</v>
      </c>
      <c r="D75" s="36"/>
      <c r="E75" s="36" t="s">
        <v>8142</v>
      </c>
      <c r="F75" s="36" t="s">
        <v>8142</v>
      </c>
      <c r="G75" s="36" t="s">
        <v>440</v>
      </c>
      <c r="H75" s="36"/>
      <c r="I75" s="36" t="s">
        <v>195</v>
      </c>
      <c r="J75" s="36" t="s">
        <v>613</v>
      </c>
      <c r="K75" s="36" t="s">
        <v>8143</v>
      </c>
      <c r="L75" s="38">
        <v>45792</v>
      </c>
      <c r="M75" s="38">
        <v>45789</v>
      </c>
      <c r="N75" s="36">
        <v>138</v>
      </c>
      <c r="O75" s="36">
        <v>0</v>
      </c>
      <c r="P75" s="36">
        <v>0</v>
      </c>
      <c r="Q75" s="36">
        <v>0</v>
      </c>
      <c r="R75" s="44">
        <v>-250250</v>
      </c>
      <c r="S75" s="36" t="s">
        <v>2239</v>
      </c>
      <c r="T75" s="36" t="s">
        <v>2239</v>
      </c>
      <c r="U75" s="36" t="s">
        <v>475</v>
      </c>
      <c r="V75" s="38"/>
      <c r="W75" s="38"/>
      <c r="X75" s="38"/>
      <c r="Y75" s="38"/>
      <c r="Z75" s="36" t="s">
        <v>8144</v>
      </c>
      <c r="AA75" s="36" t="s">
        <v>462</v>
      </c>
      <c r="AB75" s="36"/>
      <c r="AC75" s="36"/>
      <c r="AD75" s="36"/>
      <c r="AE75" s="36">
        <v>73345</v>
      </c>
      <c r="AF75" s="36">
        <v>72004</v>
      </c>
      <c r="AG75" s="36"/>
    </row>
    <row r="76" spans="1:33" ht="52.5" customHeight="1" x14ac:dyDescent="0.25">
      <c r="A76" s="36">
        <v>71980</v>
      </c>
      <c r="B76" s="36" t="s">
        <v>8145</v>
      </c>
      <c r="C76" s="36" t="s">
        <v>8146</v>
      </c>
      <c r="D76" s="36"/>
      <c r="E76" s="36" t="s">
        <v>6978</v>
      </c>
      <c r="F76" s="36"/>
      <c r="G76" s="36" t="s">
        <v>440</v>
      </c>
      <c r="H76" s="36"/>
      <c r="I76" s="36" t="s">
        <v>195</v>
      </c>
      <c r="J76" s="36" t="s">
        <v>613</v>
      </c>
      <c r="K76" s="36" t="s">
        <v>8147</v>
      </c>
      <c r="L76" s="38">
        <v>45792</v>
      </c>
      <c r="M76" s="38">
        <v>2958101</v>
      </c>
      <c r="N76" s="36">
        <v>345</v>
      </c>
      <c r="O76" s="36">
        <v>0</v>
      </c>
      <c r="P76" s="36">
        <v>0</v>
      </c>
      <c r="Q76" s="36">
        <v>600</v>
      </c>
      <c r="R76" s="36" t="s">
        <v>458</v>
      </c>
      <c r="S76" s="36" t="s">
        <v>1194</v>
      </c>
      <c r="T76" s="36"/>
      <c r="U76" s="36" t="s">
        <v>475</v>
      </c>
      <c r="V76" s="38" t="s">
        <v>8148</v>
      </c>
      <c r="W76" s="38"/>
      <c r="X76" s="38"/>
      <c r="Y76" s="38"/>
      <c r="Z76" s="36" t="s">
        <v>8149</v>
      </c>
      <c r="AA76" s="36" t="s">
        <v>462</v>
      </c>
      <c r="AB76" s="36"/>
      <c r="AC76" s="36"/>
      <c r="AD76" s="36"/>
      <c r="AE76" s="36">
        <v>76731</v>
      </c>
      <c r="AF76" s="36">
        <v>71980</v>
      </c>
      <c r="AG76" s="36"/>
    </row>
    <row r="77" spans="1:33" ht="52.5" customHeight="1" x14ac:dyDescent="0.25">
      <c r="A77" s="36">
        <v>81383</v>
      </c>
      <c r="B77" s="36" t="s">
        <v>8150</v>
      </c>
      <c r="C77" s="36" t="s">
        <v>8150</v>
      </c>
      <c r="D77" s="36"/>
      <c r="E77" s="36" t="s">
        <v>2346</v>
      </c>
      <c r="F77" s="36" t="s">
        <v>1901</v>
      </c>
      <c r="G77" s="36" t="s">
        <v>1114</v>
      </c>
      <c r="H77" s="36"/>
      <c r="I77" s="36" t="s">
        <v>195</v>
      </c>
      <c r="J77" s="36" t="s">
        <v>613</v>
      </c>
      <c r="K77" s="36" t="s">
        <v>8151</v>
      </c>
      <c r="L77" s="38">
        <v>45792</v>
      </c>
      <c r="M77" s="38">
        <v>45862</v>
      </c>
      <c r="N77" s="36">
        <v>138</v>
      </c>
      <c r="O77" s="36">
        <v>0</v>
      </c>
      <c r="P77" s="36">
        <v>11.71</v>
      </c>
      <c r="Q77" s="36">
        <v>0</v>
      </c>
      <c r="R77" s="36" t="s">
        <v>458</v>
      </c>
      <c r="S77" s="36" t="s">
        <v>1904</v>
      </c>
      <c r="T77" s="36" t="s">
        <v>781</v>
      </c>
      <c r="U77" s="36" t="s">
        <v>475</v>
      </c>
      <c r="V77" s="38"/>
      <c r="W77" s="38"/>
      <c r="X77" s="38"/>
      <c r="Y77" s="38"/>
      <c r="Z77" s="36" t="s">
        <v>8152</v>
      </c>
      <c r="AA77" s="36" t="s">
        <v>462</v>
      </c>
      <c r="AB77" s="36"/>
      <c r="AC77" s="36"/>
      <c r="AD77" s="36"/>
      <c r="AE77" s="36">
        <v>81384</v>
      </c>
      <c r="AF77" s="36">
        <v>81383</v>
      </c>
      <c r="AG77" s="36"/>
    </row>
    <row r="78" spans="1:33" ht="52.5" customHeight="1" x14ac:dyDescent="0.25">
      <c r="A78" s="36">
        <v>62068</v>
      </c>
      <c r="B78" s="36" t="s">
        <v>8153</v>
      </c>
      <c r="C78" s="36" t="s">
        <v>8154</v>
      </c>
      <c r="D78" s="36"/>
      <c r="E78" s="36" t="s">
        <v>8155</v>
      </c>
      <c r="F78" s="36" t="s">
        <v>8156</v>
      </c>
      <c r="G78" s="36" t="s">
        <v>440</v>
      </c>
      <c r="H78" s="36"/>
      <c r="I78" s="36" t="s">
        <v>473</v>
      </c>
      <c r="J78" s="36" t="s">
        <v>474</v>
      </c>
      <c r="K78" s="36"/>
      <c r="L78" s="38">
        <v>45793</v>
      </c>
      <c r="M78" s="38">
        <v>45793</v>
      </c>
      <c r="N78" s="36">
        <v>138</v>
      </c>
      <c r="O78" s="36">
        <v>0</v>
      </c>
      <c r="P78" s="36">
        <v>23</v>
      </c>
      <c r="Q78" s="36">
        <v>0</v>
      </c>
      <c r="R78" s="36" t="s">
        <v>458</v>
      </c>
      <c r="S78" s="36" t="s">
        <v>695</v>
      </c>
      <c r="T78" s="36" t="s">
        <v>8157</v>
      </c>
      <c r="U78" s="36" t="s">
        <v>460</v>
      </c>
      <c r="V78" s="38" t="s">
        <v>8158</v>
      </c>
      <c r="W78" s="38">
        <v>44846</v>
      </c>
      <c r="X78" s="38">
        <v>44868</v>
      </c>
      <c r="Y78" s="38"/>
      <c r="Z78" s="36" t="s">
        <v>8159</v>
      </c>
      <c r="AA78" s="36" t="s">
        <v>462</v>
      </c>
      <c r="AB78" s="36" t="s">
        <v>478</v>
      </c>
      <c r="AC78" s="36" t="s">
        <v>8160</v>
      </c>
      <c r="AD78" s="36"/>
      <c r="AE78" s="36">
        <v>62069</v>
      </c>
      <c r="AF78" s="36">
        <v>62068</v>
      </c>
      <c r="AG78" s="36"/>
    </row>
    <row r="79" spans="1:33" ht="52.5" customHeight="1" x14ac:dyDescent="0.25">
      <c r="A79" s="36">
        <v>66447</v>
      </c>
      <c r="B79" s="36" t="s">
        <v>8161</v>
      </c>
      <c r="C79" s="36" t="s">
        <v>8162</v>
      </c>
      <c r="D79" s="36" t="s">
        <v>7818</v>
      </c>
      <c r="E79" s="36" t="s">
        <v>7150</v>
      </c>
      <c r="F79" s="36"/>
      <c r="G79" s="36" t="s">
        <v>518</v>
      </c>
      <c r="H79" s="36"/>
      <c r="I79" s="36" t="s">
        <v>574</v>
      </c>
      <c r="J79" s="36" t="s">
        <v>8163</v>
      </c>
      <c r="K79" s="36" t="s">
        <v>8164</v>
      </c>
      <c r="L79" s="38">
        <v>45793</v>
      </c>
      <c r="M79" s="38">
        <v>45793</v>
      </c>
      <c r="N79" s="36">
        <v>345</v>
      </c>
      <c r="O79" s="36">
        <v>0</v>
      </c>
      <c r="P79" s="36">
        <v>0</v>
      </c>
      <c r="Q79" s="36">
        <v>0</v>
      </c>
      <c r="R79" s="36" t="s">
        <v>458</v>
      </c>
      <c r="S79" s="36" t="s">
        <v>1369</v>
      </c>
      <c r="T79" s="36"/>
      <c r="U79" s="36" t="s">
        <v>520</v>
      </c>
      <c r="V79" s="38" t="s">
        <v>570</v>
      </c>
      <c r="W79" s="38">
        <v>44089</v>
      </c>
      <c r="X79" s="38">
        <v>44529</v>
      </c>
      <c r="Y79" s="38">
        <v>44540</v>
      </c>
      <c r="Z79" s="36" t="s">
        <v>8165</v>
      </c>
      <c r="AA79" s="36" t="s">
        <v>462</v>
      </c>
      <c r="AB79" s="36"/>
      <c r="AC79" s="36"/>
      <c r="AD79" s="36"/>
      <c r="AE79" s="36">
        <v>67317</v>
      </c>
      <c r="AF79" s="36">
        <v>66447</v>
      </c>
      <c r="AG79" s="36"/>
    </row>
    <row r="80" spans="1:33" ht="52.5" customHeight="1" x14ac:dyDescent="0.25">
      <c r="A80" s="36">
        <v>75887</v>
      </c>
      <c r="B80" s="36" t="s">
        <v>8166</v>
      </c>
      <c r="C80" s="36"/>
      <c r="D80" s="36"/>
      <c r="E80" s="36" t="s">
        <v>8167</v>
      </c>
      <c r="F80" s="36"/>
      <c r="G80" s="36" t="s">
        <v>440</v>
      </c>
      <c r="H80" s="36"/>
      <c r="I80" s="36" t="s">
        <v>789</v>
      </c>
      <c r="J80" s="36" t="s">
        <v>790</v>
      </c>
      <c r="K80" s="36"/>
      <c r="L80" s="38">
        <v>45796</v>
      </c>
      <c r="M80" s="38">
        <v>45796</v>
      </c>
      <c r="N80" s="36">
        <v>138</v>
      </c>
      <c r="O80" s="36">
        <v>0</v>
      </c>
      <c r="P80" s="36">
        <v>0</v>
      </c>
      <c r="Q80" s="36">
        <v>0</v>
      </c>
      <c r="R80" s="36" t="s">
        <v>458</v>
      </c>
      <c r="S80" s="36" t="s">
        <v>791</v>
      </c>
      <c r="T80" s="36" t="s">
        <v>791</v>
      </c>
      <c r="U80" s="36" t="s">
        <v>460</v>
      </c>
      <c r="V80" s="38"/>
      <c r="W80" s="38"/>
      <c r="X80" s="38"/>
      <c r="Y80" s="38"/>
      <c r="Z80" s="36"/>
      <c r="AA80" s="36" t="s">
        <v>462</v>
      </c>
      <c r="AB80" s="36"/>
      <c r="AC80" s="36"/>
      <c r="AD80" s="36"/>
      <c r="AE80" s="36">
        <v>91905</v>
      </c>
      <c r="AF80" s="36">
        <v>75887</v>
      </c>
      <c r="AG80" s="36"/>
    </row>
    <row r="81" spans="1:33" ht="52.5" customHeight="1" x14ac:dyDescent="0.25">
      <c r="A81" s="36" t="s">
        <v>8168</v>
      </c>
      <c r="B81" s="36" t="s">
        <v>8169</v>
      </c>
      <c r="C81" s="36" t="s">
        <v>8170</v>
      </c>
      <c r="D81" s="36"/>
      <c r="E81" s="36" t="s">
        <v>2277</v>
      </c>
      <c r="F81" s="36" t="s">
        <v>8171</v>
      </c>
      <c r="G81" s="36" t="s">
        <v>1114</v>
      </c>
      <c r="H81" s="36"/>
      <c r="I81" s="36" t="s">
        <v>57</v>
      </c>
      <c r="J81" s="36" t="s">
        <v>466</v>
      </c>
      <c r="K81" s="36"/>
      <c r="L81" s="38">
        <v>45798</v>
      </c>
      <c r="M81" s="38">
        <v>45798</v>
      </c>
      <c r="N81" s="36">
        <v>345</v>
      </c>
      <c r="O81" s="36">
        <v>0</v>
      </c>
      <c r="P81" s="36">
        <v>0</v>
      </c>
      <c r="Q81" s="36">
        <v>0</v>
      </c>
      <c r="R81" s="36" t="s">
        <v>458</v>
      </c>
      <c r="S81" s="36" t="s">
        <v>601</v>
      </c>
      <c r="T81" s="36" t="s">
        <v>601</v>
      </c>
      <c r="U81" s="36" t="s">
        <v>460</v>
      </c>
      <c r="V81" s="38"/>
      <c r="W81" s="38"/>
      <c r="X81" s="38"/>
      <c r="Y81" s="38"/>
      <c r="Z81" s="36" t="s">
        <v>8172</v>
      </c>
      <c r="AA81" s="36" t="s">
        <v>462</v>
      </c>
      <c r="AB81" s="36" t="s">
        <v>478</v>
      </c>
      <c r="AC81" s="36"/>
      <c r="AD81" s="36"/>
      <c r="AE81" s="36">
        <v>100208</v>
      </c>
      <c r="AF81" s="36">
        <v>72037</v>
      </c>
      <c r="AG81" s="36"/>
    </row>
    <row r="82" spans="1:33" ht="52.5" customHeight="1" x14ac:dyDescent="0.25">
      <c r="A82" s="36" t="s">
        <v>8173</v>
      </c>
      <c r="B82" s="36" t="s">
        <v>8169</v>
      </c>
      <c r="C82" s="36" t="s">
        <v>8174</v>
      </c>
      <c r="D82" s="36"/>
      <c r="E82" s="36" t="s">
        <v>2277</v>
      </c>
      <c r="F82" s="36" t="s">
        <v>7223</v>
      </c>
      <c r="G82" s="36" t="s">
        <v>1114</v>
      </c>
      <c r="H82" s="36"/>
      <c r="I82" s="36" t="s">
        <v>57</v>
      </c>
      <c r="J82" s="36" t="s">
        <v>466</v>
      </c>
      <c r="K82" s="36"/>
      <c r="L82" s="38">
        <v>45798.000694444447</v>
      </c>
      <c r="M82" s="38">
        <v>45798</v>
      </c>
      <c r="N82" s="36">
        <v>345</v>
      </c>
      <c r="O82" s="36">
        <v>0</v>
      </c>
      <c r="P82" s="36">
        <v>0</v>
      </c>
      <c r="Q82" s="36">
        <v>0</v>
      </c>
      <c r="R82" s="36" t="s">
        <v>458</v>
      </c>
      <c r="S82" s="36" t="s">
        <v>601</v>
      </c>
      <c r="T82" s="36" t="s">
        <v>601</v>
      </c>
      <c r="U82" s="36" t="s">
        <v>460</v>
      </c>
      <c r="V82" s="38"/>
      <c r="W82" s="38"/>
      <c r="X82" s="38"/>
      <c r="Y82" s="38"/>
      <c r="Z82" s="36" t="s">
        <v>8175</v>
      </c>
      <c r="AA82" s="36" t="s">
        <v>462</v>
      </c>
      <c r="AB82" s="36" t="s">
        <v>478</v>
      </c>
      <c r="AC82" s="36"/>
      <c r="AD82" s="36" t="s">
        <v>8176</v>
      </c>
      <c r="AE82" s="36">
        <v>100209</v>
      </c>
      <c r="AF82" s="36">
        <v>72037</v>
      </c>
      <c r="AG82" s="36"/>
    </row>
    <row r="83" spans="1:33" ht="52.5" customHeight="1" x14ac:dyDescent="0.25">
      <c r="A83" s="36">
        <v>88063</v>
      </c>
      <c r="B83" s="36" t="s">
        <v>8177</v>
      </c>
      <c r="C83" s="36" t="s">
        <v>8178</v>
      </c>
      <c r="D83" s="36"/>
      <c r="E83" s="36" t="s">
        <v>8179</v>
      </c>
      <c r="F83" s="36"/>
      <c r="G83" s="36" t="s">
        <v>440</v>
      </c>
      <c r="H83" s="36"/>
      <c r="I83" s="36" t="s">
        <v>195</v>
      </c>
      <c r="J83" s="36" t="s">
        <v>613</v>
      </c>
      <c r="K83" s="36" t="s">
        <v>8180</v>
      </c>
      <c r="L83" s="38">
        <v>45799</v>
      </c>
      <c r="M83" s="38">
        <v>45799</v>
      </c>
      <c r="N83" s="36">
        <v>345</v>
      </c>
      <c r="O83" s="36">
        <v>0</v>
      </c>
      <c r="P83" s="36">
        <v>0</v>
      </c>
      <c r="Q83" s="36">
        <v>0</v>
      </c>
      <c r="R83" s="36" t="s">
        <v>458</v>
      </c>
      <c r="S83" s="36" t="s">
        <v>4301</v>
      </c>
      <c r="T83" s="36"/>
      <c r="U83" s="36" t="s">
        <v>460</v>
      </c>
      <c r="V83" s="38"/>
      <c r="W83" s="38"/>
      <c r="X83" s="38"/>
      <c r="Y83" s="38"/>
      <c r="Z83" s="36"/>
      <c r="AA83" s="36" t="s">
        <v>462</v>
      </c>
      <c r="AB83" s="36"/>
      <c r="AC83" s="36"/>
      <c r="AD83" s="36"/>
      <c r="AE83" s="36">
        <v>88064</v>
      </c>
      <c r="AF83" s="36">
        <v>88063</v>
      </c>
      <c r="AG83" s="36"/>
    </row>
    <row r="84" spans="1:33" ht="52.5" customHeight="1" x14ac:dyDescent="0.25">
      <c r="A84" s="36" t="s">
        <v>8181</v>
      </c>
      <c r="B84" s="36" t="s">
        <v>8010</v>
      </c>
      <c r="C84" s="36" t="s">
        <v>8182</v>
      </c>
      <c r="D84" s="36"/>
      <c r="E84" s="36" t="s">
        <v>8183</v>
      </c>
      <c r="F84" s="36">
        <v>5320</v>
      </c>
      <c r="G84" s="36" t="s">
        <v>1114</v>
      </c>
      <c r="H84" s="36"/>
      <c r="I84" s="36" t="s">
        <v>483</v>
      </c>
      <c r="J84" s="36" t="s">
        <v>484</v>
      </c>
      <c r="K84" s="36"/>
      <c r="L84" s="38">
        <v>45806</v>
      </c>
      <c r="M84" s="38">
        <v>45754</v>
      </c>
      <c r="N84" s="36">
        <v>138</v>
      </c>
      <c r="O84" s="36">
        <v>0.03</v>
      </c>
      <c r="P84" s="36">
        <v>0</v>
      </c>
      <c r="Q84" s="36">
        <v>0</v>
      </c>
      <c r="R84" s="36" t="s">
        <v>458</v>
      </c>
      <c r="S84" s="36" t="s">
        <v>519</v>
      </c>
      <c r="T84" s="36" t="s">
        <v>519</v>
      </c>
      <c r="U84" s="36" t="s">
        <v>475</v>
      </c>
      <c r="V84" s="38"/>
      <c r="W84" s="38"/>
      <c r="X84" s="38">
        <v>44546</v>
      </c>
      <c r="Y84" s="38"/>
      <c r="Z84" s="36" t="s">
        <v>8184</v>
      </c>
      <c r="AA84" s="36" t="s">
        <v>462</v>
      </c>
      <c r="AB84" s="36"/>
      <c r="AC84" s="36"/>
      <c r="AD84" s="36"/>
      <c r="AE84" s="36">
        <v>72403</v>
      </c>
      <c r="AF84" s="36">
        <v>67992</v>
      </c>
      <c r="AG84" s="36"/>
    </row>
    <row r="85" spans="1:33" ht="52.5" customHeight="1" x14ac:dyDescent="0.25">
      <c r="A85" s="36" t="s">
        <v>8185</v>
      </c>
      <c r="B85" s="36" t="s">
        <v>8010</v>
      </c>
      <c r="C85" s="36" t="s">
        <v>8186</v>
      </c>
      <c r="D85" s="36"/>
      <c r="E85" s="36">
        <v>5056</v>
      </c>
      <c r="F85" s="36" t="s">
        <v>8187</v>
      </c>
      <c r="G85" s="36" t="s">
        <v>1114</v>
      </c>
      <c r="H85" s="36"/>
      <c r="I85" s="36" t="s">
        <v>483</v>
      </c>
      <c r="J85" s="36" t="s">
        <v>484</v>
      </c>
      <c r="K85" s="36"/>
      <c r="L85" s="38">
        <v>45806</v>
      </c>
      <c r="M85" s="38">
        <v>45754</v>
      </c>
      <c r="N85" s="36">
        <v>345</v>
      </c>
      <c r="O85" s="36">
        <v>0.88</v>
      </c>
      <c r="P85" s="36">
        <v>0</v>
      </c>
      <c r="Q85" s="36">
        <v>1200</v>
      </c>
      <c r="R85" s="36" t="s">
        <v>458</v>
      </c>
      <c r="S85" s="36" t="s">
        <v>519</v>
      </c>
      <c r="T85" s="36" t="s">
        <v>519</v>
      </c>
      <c r="U85" s="36" t="s">
        <v>475</v>
      </c>
      <c r="V85" s="38"/>
      <c r="W85" s="38"/>
      <c r="X85" s="38">
        <v>44546</v>
      </c>
      <c r="Y85" s="38"/>
      <c r="Z85" s="36" t="s">
        <v>8188</v>
      </c>
      <c r="AA85" s="36" t="s">
        <v>462</v>
      </c>
      <c r="AB85" s="36"/>
      <c r="AC85" s="36"/>
      <c r="AD85" s="36"/>
      <c r="AE85" s="36">
        <v>67993</v>
      </c>
      <c r="AF85" s="36">
        <v>67992</v>
      </c>
      <c r="AG85" s="36"/>
    </row>
    <row r="86" spans="1:33" ht="52.5" customHeight="1" x14ac:dyDescent="0.25">
      <c r="A86" s="36" t="s">
        <v>8189</v>
      </c>
      <c r="B86" s="36" t="s">
        <v>8190</v>
      </c>
      <c r="C86" s="36" t="s">
        <v>8191</v>
      </c>
      <c r="D86" s="36"/>
      <c r="E86" s="36"/>
      <c r="F86" s="36"/>
      <c r="G86" s="36" t="s">
        <v>440</v>
      </c>
      <c r="H86" s="36"/>
      <c r="I86" s="36" t="s">
        <v>473</v>
      </c>
      <c r="J86" s="36" t="s">
        <v>609</v>
      </c>
      <c r="K86" s="36">
        <v>1018769</v>
      </c>
      <c r="L86" s="38">
        <v>45807</v>
      </c>
      <c r="M86" s="38">
        <v>45825</v>
      </c>
      <c r="N86" s="36">
        <v>345</v>
      </c>
      <c r="O86" s="36">
        <v>0</v>
      </c>
      <c r="P86" s="36">
        <v>0</v>
      </c>
      <c r="Q86" s="36">
        <v>0</v>
      </c>
      <c r="R86" s="36" t="s">
        <v>458</v>
      </c>
      <c r="S86" s="36" t="s">
        <v>1092</v>
      </c>
      <c r="T86" s="36" t="s">
        <v>1376</v>
      </c>
      <c r="U86" s="36" t="s">
        <v>460</v>
      </c>
      <c r="V86" s="38" t="s">
        <v>8192</v>
      </c>
      <c r="W86" s="38">
        <v>44248</v>
      </c>
      <c r="X86" s="38">
        <v>44357</v>
      </c>
      <c r="Y86" s="38"/>
      <c r="Z86" s="36" t="s">
        <v>8193</v>
      </c>
      <c r="AA86" s="36" t="s">
        <v>462</v>
      </c>
      <c r="AB86" s="36"/>
      <c r="AC86" s="36"/>
      <c r="AD86" s="36"/>
      <c r="AE86" s="36">
        <v>90722</v>
      </c>
      <c r="AF86" s="36">
        <v>6719</v>
      </c>
      <c r="AG86" s="36"/>
    </row>
    <row r="87" spans="1:33" ht="52.5" customHeight="1" x14ac:dyDescent="0.25">
      <c r="A87" s="36" t="s">
        <v>8194</v>
      </c>
      <c r="B87" s="36" t="s">
        <v>8190</v>
      </c>
      <c r="C87" s="36" t="s">
        <v>8195</v>
      </c>
      <c r="D87" s="36"/>
      <c r="E87" s="36" t="s">
        <v>6004</v>
      </c>
      <c r="F87" s="36" t="s">
        <v>6005</v>
      </c>
      <c r="G87" s="36" t="s">
        <v>1114</v>
      </c>
      <c r="H87" s="36"/>
      <c r="I87" s="36" t="s">
        <v>473</v>
      </c>
      <c r="J87" s="36" t="s">
        <v>609</v>
      </c>
      <c r="K87" s="36">
        <v>1018769</v>
      </c>
      <c r="L87" s="38">
        <v>45807</v>
      </c>
      <c r="M87" s="38">
        <v>45825</v>
      </c>
      <c r="N87" s="36">
        <v>345</v>
      </c>
      <c r="O87" s="36">
        <v>0</v>
      </c>
      <c r="P87" s="36">
        <v>0</v>
      </c>
      <c r="Q87" s="36">
        <v>0</v>
      </c>
      <c r="R87" s="36" t="s">
        <v>458</v>
      </c>
      <c r="S87" s="36" t="s">
        <v>1092</v>
      </c>
      <c r="T87" s="36" t="s">
        <v>1376</v>
      </c>
      <c r="U87" s="36" t="s">
        <v>460</v>
      </c>
      <c r="V87" s="38" t="s">
        <v>8192</v>
      </c>
      <c r="W87" s="38">
        <v>44248</v>
      </c>
      <c r="X87" s="38">
        <v>44357</v>
      </c>
      <c r="Y87" s="38"/>
      <c r="Z87" s="36" t="s">
        <v>8193</v>
      </c>
      <c r="AA87" s="36" t="s">
        <v>462</v>
      </c>
      <c r="AB87" s="36" t="s">
        <v>478</v>
      </c>
      <c r="AC87" s="36"/>
      <c r="AD87" s="36"/>
      <c r="AE87" s="36">
        <v>58408</v>
      </c>
      <c r="AF87" s="36">
        <v>6719</v>
      </c>
      <c r="AG87" s="36"/>
    </row>
    <row r="88" spans="1:33" ht="52.5" customHeight="1" x14ac:dyDescent="0.25">
      <c r="A88" s="36" t="s">
        <v>8196</v>
      </c>
      <c r="B88" s="36" t="s">
        <v>7704</v>
      </c>
      <c r="C88" s="36" t="s">
        <v>8197</v>
      </c>
      <c r="D88" s="36"/>
      <c r="E88" s="36" t="s">
        <v>3768</v>
      </c>
      <c r="F88" s="36" t="s">
        <v>3575</v>
      </c>
      <c r="G88" s="36" t="s">
        <v>1114</v>
      </c>
      <c r="H88" s="36"/>
      <c r="I88" s="36" t="s">
        <v>57</v>
      </c>
      <c r="J88" s="36" t="s">
        <v>466</v>
      </c>
      <c r="K88" s="36"/>
      <c r="L88" s="38">
        <v>45807</v>
      </c>
      <c r="M88" s="38">
        <v>45695</v>
      </c>
      <c r="N88" s="36">
        <v>138</v>
      </c>
      <c r="O88" s="36">
        <v>0</v>
      </c>
      <c r="P88" s="36">
        <v>6.21</v>
      </c>
      <c r="Q88" s="36">
        <v>0</v>
      </c>
      <c r="R88" s="36" t="s">
        <v>458</v>
      </c>
      <c r="S88" s="36" t="s">
        <v>467</v>
      </c>
      <c r="T88" s="36" t="s">
        <v>467</v>
      </c>
      <c r="U88" s="36" t="s">
        <v>475</v>
      </c>
      <c r="V88" s="38" t="s">
        <v>7707</v>
      </c>
      <c r="W88" s="38">
        <v>45175</v>
      </c>
      <c r="X88" s="38">
        <v>45197</v>
      </c>
      <c r="Y88" s="38">
        <v>45197</v>
      </c>
      <c r="Z88" s="36" t="s">
        <v>8198</v>
      </c>
      <c r="AA88" s="36" t="s">
        <v>462</v>
      </c>
      <c r="AB88" s="36" t="s">
        <v>478</v>
      </c>
      <c r="AC88" s="36"/>
      <c r="AD88" s="36"/>
      <c r="AE88" s="36">
        <v>90166</v>
      </c>
      <c r="AF88" s="36">
        <v>78485</v>
      </c>
      <c r="AG88" s="36"/>
    </row>
    <row r="89" spans="1:33" ht="52.5" customHeight="1" x14ac:dyDescent="0.25">
      <c r="A89" s="36" t="s">
        <v>8199</v>
      </c>
      <c r="B89" s="36" t="s">
        <v>7704</v>
      </c>
      <c r="C89" s="36" t="s">
        <v>8200</v>
      </c>
      <c r="D89" s="36"/>
      <c r="E89" s="36" t="s">
        <v>3768</v>
      </c>
      <c r="F89" s="36" t="s">
        <v>3575</v>
      </c>
      <c r="G89" s="36" t="s">
        <v>1114</v>
      </c>
      <c r="H89" s="36"/>
      <c r="I89" s="36" t="s">
        <v>57</v>
      </c>
      <c r="J89" s="36" t="s">
        <v>466</v>
      </c>
      <c r="K89" s="36"/>
      <c r="L89" s="38">
        <v>45808</v>
      </c>
      <c r="M89" s="38">
        <v>45811</v>
      </c>
      <c r="N89" s="36">
        <v>138</v>
      </c>
      <c r="O89" s="36">
        <v>0</v>
      </c>
      <c r="P89" s="36">
        <v>6.21</v>
      </c>
      <c r="Q89" s="36">
        <v>0</v>
      </c>
      <c r="R89" s="36" t="s">
        <v>458</v>
      </c>
      <c r="S89" s="36" t="s">
        <v>467</v>
      </c>
      <c r="T89" s="36" t="s">
        <v>467</v>
      </c>
      <c r="U89" s="36" t="s">
        <v>475</v>
      </c>
      <c r="V89" s="38" t="s">
        <v>7707</v>
      </c>
      <c r="W89" s="38">
        <v>45175</v>
      </c>
      <c r="X89" s="38">
        <v>45197</v>
      </c>
      <c r="Y89" s="38">
        <v>45197</v>
      </c>
      <c r="Z89" s="36" t="s">
        <v>8201</v>
      </c>
      <c r="AA89" s="36" t="s">
        <v>462</v>
      </c>
      <c r="AB89" s="36" t="s">
        <v>478</v>
      </c>
      <c r="AC89" s="36"/>
      <c r="AD89" s="36"/>
      <c r="AE89" s="36">
        <v>90170</v>
      </c>
      <c r="AF89" s="36">
        <v>78485</v>
      </c>
      <c r="AG89" s="36"/>
    </row>
    <row r="90" spans="1:33" ht="52.5" customHeight="1" x14ac:dyDescent="0.25">
      <c r="A90" s="36" t="s">
        <v>8202</v>
      </c>
      <c r="B90" s="36" t="s">
        <v>8203</v>
      </c>
      <c r="C90" s="36" t="s">
        <v>8204</v>
      </c>
      <c r="D90" s="36"/>
      <c r="E90" s="36" t="s">
        <v>551</v>
      </c>
      <c r="F90" s="36" t="s">
        <v>8205</v>
      </c>
      <c r="G90" s="36" t="s">
        <v>1114</v>
      </c>
      <c r="H90" s="36"/>
      <c r="I90" s="36" t="s">
        <v>57</v>
      </c>
      <c r="J90" s="36" t="s">
        <v>466</v>
      </c>
      <c r="K90" s="36"/>
      <c r="L90" s="38">
        <v>45808</v>
      </c>
      <c r="M90" s="38">
        <v>45758</v>
      </c>
      <c r="N90" s="36">
        <v>69</v>
      </c>
      <c r="O90" s="36">
        <v>0</v>
      </c>
      <c r="P90" s="36">
        <v>0</v>
      </c>
      <c r="Q90" s="36">
        <v>0</v>
      </c>
      <c r="R90" s="36" t="s">
        <v>458</v>
      </c>
      <c r="S90" s="36" t="s">
        <v>467</v>
      </c>
      <c r="T90" s="36" t="s">
        <v>467</v>
      </c>
      <c r="U90" s="36" t="s">
        <v>475</v>
      </c>
      <c r="V90" s="38" t="s">
        <v>8206</v>
      </c>
      <c r="W90" s="38">
        <v>44530</v>
      </c>
      <c r="X90" s="38">
        <v>44552</v>
      </c>
      <c r="Y90" s="38">
        <v>44552</v>
      </c>
      <c r="Z90" s="36" t="s">
        <v>8207</v>
      </c>
      <c r="AA90" s="36" t="s">
        <v>462</v>
      </c>
      <c r="AB90" s="36" t="s">
        <v>478</v>
      </c>
      <c r="AC90" s="36"/>
      <c r="AD90" s="36"/>
      <c r="AE90" s="36">
        <v>98425</v>
      </c>
      <c r="AF90" s="36">
        <v>66221</v>
      </c>
      <c r="AG90" s="36"/>
    </row>
    <row r="91" spans="1:33" ht="52.5" customHeight="1" x14ac:dyDescent="0.25">
      <c r="A91" s="36" t="s">
        <v>8208</v>
      </c>
      <c r="B91" s="36" t="s">
        <v>502</v>
      </c>
      <c r="C91" s="36" t="s">
        <v>8209</v>
      </c>
      <c r="D91" s="36"/>
      <c r="E91" s="36" t="s">
        <v>8210</v>
      </c>
      <c r="F91" s="36" t="s">
        <v>8211</v>
      </c>
      <c r="G91" s="36" t="s">
        <v>1114</v>
      </c>
      <c r="H91" s="36"/>
      <c r="I91" s="36" t="s">
        <v>57</v>
      </c>
      <c r="J91" s="36" t="s">
        <v>466</v>
      </c>
      <c r="K91" s="36"/>
      <c r="L91" s="38">
        <v>45808</v>
      </c>
      <c r="M91" s="38">
        <v>45784</v>
      </c>
      <c r="N91" s="36">
        <v>345</v>
      </c>
      <c r="O91" s="36">
        <v>0</v>
      </c>
      <c r="P91" s="36">
        <v>0</v>
      </c>
      <c r="Q91" s="36">
        <v>0</v>
      </c>
      <c r="R91" s="36" t="s">
        <v>458</v>
      </c>
      <c r="S91" s="36" t="s">
        <v>774</v>
      </c>
      <c r="T91" s="36" t="s">
        <v>774</v>
      </c>
      <c r="U91" s="36" t="s">
        <v>460</v>
      </c>
      <c r="V91" s="38"/>
      <c r="W91" s="38"/>
      <c r="X91" s="38"/>
      <c r="Y91" s="38"/>
      <c r="Z91" s="36" t="s">
        <v>8212</v>
      </c>
      <c r="AA91" s="36" t="s">
        <v>462</v>
      </c>
      <c r="AB91" s="36" t="s">
        <v>478</v>
      </c>
      <c r="AC91" s="36"/>
      <c r="AD91" s="36"/>
      <c r="AE91" s="36">
        <v>98392</v>
      </c>
      <c r="AF91" s="36">
        <v>69902</v>
      </c>
      <c r="AG91" s="36"/>
    </row>
    <row r="92" spans="1:33" ht="52.5" customHeight="1" x14ac:dyDescent="0.25">
      <c r="A92" s="36" t="s">
        <v>8213</v>
      </c>
      <c r="B92" s="36" t="s">
        <v>502</v>
      </c>
      <c r="C92" s="36" t="s">
        <v>8214</v>
      </c>
      <c r="D92" s="36"/>
      <c r="E92" s="36" t="s">
        <v>8210</v>
      </c>
      <c r="F92" s="36" t="s">
        <v>8215</v>
      </c>
      <c r="G92" s="36" t="s">
        <v>1114</v>
      </c>
      <c r="H92" s="36"/>
      <c r="I92" s="36" t="s">
        <v>57</v>
      </c>
      <c r="J92" s="36" t="s">
        <v>466</v>
      </c>
      <c r="K92" s="36"/>
      <c r="L92" s="38">
        <v>45808.000694444447</v>
      </c>
      <c r="M92" s="38">
        <v>45784</v>
      </c>
      <c r="N92" s="36">
        <v>345</v>
      </c>
      <c r="O92" s="36">
        <v>0</v>
      </c>
      <c r="P92" s="36">
        <v>0</v>
      </c>
      <c r="Q92" s="36">
        <v>0</v>
      </c>
      <c r="R92" s="36" t="s">
        <v>458</v>
      </c>
      <c r="S92" s="36" t="s">
        <v>774</v>
      </c>
      <c r="T92" s="36" t="s">
        <v>774</v>
      </c>
      <c r="U92" s="36" t="s">
        <v>460</v>
      </c>
      <c r="V92" s="38"/>
      <c r="W92" s="38"/>
      <c r="X92" s="38"/>
      <c r="Y92" s="38"/>
      <c r="Z92" s="36" t="s">
        <v>8216</v>
      </c>
      <c r="AA92" s="36" t="s">
        <v>462</v>
      </c>
      <c r="AB92" s="36" t="s">
        <v>478</v>
      </c>
      <c r="AC92" s="36"/>
      <c r="AD92" s="36"/>
      <c r="AE92" s="36">
        <v>98393</v>
      </c>
      <c r="AF92" s="36">
        <v>69902</v>
      </c>
      <c r="AG92" s="36"/>
    </row>
    <row r="93" spans="1:33" ht="52.5" customHeight="1" x14ac:dyDescent="0.25">
      <c r="A93" s="36" t="s">
        <v>8217</v>
      </c>
      <c r="B93" s="36" t="s">
        <v>7247</v>
      </c>
      <c r="C93" s="36" t="s">
        <v>8218</v>
      </c>
      <c r="D93" s="36"/>
      <c r="E93" s="36" t="s">
        <v>8219</v>
      </c>
      <c r="F93" s="36" t="s">
        <v>2601</v>
      </c>
      <c r="G93" s="36" t="s">
        <v>1114</v>
      </c>
      <c r="H93" s="36"/>
      <c r="I93" s="36" t="s">
        <v>57</v>
      </c>
      <c r="J93" s="36" t="s">
        <v>466</v>
      </c>
      <c r="K93" s="36"/>
      <c r="L93" s="38">
        <v>45808.001388888886</v>
      </c>
      <c r="M93" s="38">
        <v>45791</v>
      </c>
      <c r="N93" s="36">
        <v>138</v>
      </c>
      <c r="O93" s="36">
        <v>0</v>
      </c>
      <c r="P93" s="36">
        <v>1.57</v>
      </c>
      <c r="Q93" s="36">
        <v>0</v>
      </c>
      <c r="R93" s="36" t="s">
        <v>458</v>
      </c>
      <c r="S93" s="36" t="s">
        <v>467</v>
      </c>
      <c r="T93" s="36" t="s">
        <v>467</v>
      </c>
      <c r="U93" s="36" t="s">
        <v>460</v>
      </c>
      <c r="V93" s="38"/>
      <c r="W93" s="38"/>
      <c r="X93" s="38"/>
      <c r="Y93" s="38"/>
      <c r="Z93" s="36" t="s">
        <v>8220</v>
      </c>
      <c r="AA93" s="36" t="s">
        <v>462</v>
      </c>
      <c r="AB93" s="36" t="s">
        <v>478</v>
      </c>
      <c r="AC93" s="36"/>
      <c r="AD93" s="36"/>
      <c r="AE93" s="36">
        <v>90929</v>
      </c>
      <c r="AF93" s="36">
        <v>73578</v>
      </c>
      <c r="AG93" s="36"/>
    </row>
    <row r="94" spans="1:33" ht="52.5" customHeight="1" x14ac:dyDescent="0.25">
      <c r="A94" s="36" t="s">
        <v>8221</v>
      </c>
      <c r="B94" s="36" t="s">
        <v>7247</v>
      </c>
      <c r="C94" s="36" t="s">
        <v>8222</v>
      </c>
      <c r="D94" s="36"/>
      <c r="E94" s="36" t="s">
        <v>8223</v>
      </c>
      <c r="F94" s="36" t="s">
        <v>2601</v>
      </c>
      <c r="G94" s="36" t="s">
        <v>1114</v>
      </c>
      <c r="H94" s="36"/>
      <c r="I94" s="36" t="s">
        <v>57</v>
      </c>
      <c r="J94" s="36" t="s">
        <v>466</v>
      </c>
      <c r="K94" s="36"/>
      <c r="L94" s="38">
        <v>45808.001388888886</v>
      </c>
      <c r="M94" s="38">
        <v>45791</v>
      </c>
      <c r="N94" s="36">
        <v>138</v>
      </c>
      <c r="O94" s="36">
        <v>0</v>
      </c>
      <c r="P94" s="36">
        <v>0</v>
      </c>
      <c r="Q94" s="36">
        <v>0</v>
      </c>
      <c r="R94" s="36" t="s">
        <v>458</v>
      </c>
      <c r="S94" s="36" t="s">
        <v>467</v>
      </c>
      <c r="T94" s="36" t="s">
        <v>467</v>
      </c>
      <c r="U94" s="36" t="s">
        <v>460</v>
      </c>
      <c r="V94" s="38"/>
      <c r="W94" s="38"/>
      <c r="X94" s="38"/>
      <c r="Y94" s="38"/>
      <c r="Z94" s="36" t="s">
        <v>8224</v>
      </c>
      <c r="AA94" s="36" t="s">
        <v>462</v>
      </c>
      <c r="AB94" s="36" t="s">
        <v>478</v>
      </c>
      <c r="AC94" s="36"/>
      <c r="AD94" s="36"/>
      <c r="AE94" s="36">
        <v>90928</v>
      </c>
      <c r="AF94" s="36">
        <v>73578</v>
      </c>
      <c r="AG94" s="36"/>
    </row>
    <row r="95" spans="1:33" ht="52.5" customHeight="1" x14ac:dyDescent="0.25">
      <c r="A95" s="36" t="s">
        <v>8225</v>
      </c>
      <c r="B95" s="36" t="s">
        <v>7247</v>
      </c>
      <c r="C95" s="36" t="s">
        <v>8226</v>
      </c>
      <c r="D95" s="36"/>
      <c r="E95" s="36" t="s">
        <v>7249</v>
      </c>
      <c r="F95" s="36" t="s">
        <v>2588</v>
      </c>
      <c r="G95" s="36" t="s">
        <v>1114</v>
      </c>
      <c r="H95" s="36"/>
      <c r="I95" s="36" t="s">
        <v>57</v>
      </c>
      <c r="J95" s="36" t="s">
        <v>466</v>
      </c>
      <c r="K95" s="36"/>
      <c r="L95" s="38">
        <v>45808.00277777778</v>
      </c>
      <c r="M95" s="38">
        <v>45785</v>
      </c>
      <c r="N95" s="36">
        <v>69</v>
      </c>
      <c r="O95" s="36">
        <v>0</v>
      </c>
      <c r="P95" s="36">
        <v>0</v>
      </c>
      <c r="Q95" s="36">
        <v>0</v>
      </c>
      <c r="R95" s="36" t="s">
        <v>458</v>
      </c>
      <c r="S95" s="36" t="s">
        <v>467</v>
      </c>
      <c r="T95" s="36" t="s">
        <v>467</v>
      </c>
      <c r="U95" s="36" t="s">
        <v>460</v>
      </c>
      <c r="V95" s="38"/>
      <c r="W95" s="38"/>
      <c r="X95" s="38"/>
      <c r="Y95" s="38"/>
      <c r="Z95" s="36" t="s">
        <v>8227</v>
      </c>
      <c r="AA95" s="36" t="s">
        <v>462</v>
      </c>
      <c r="AB95" s="36" t="s">
        <v>478</v>
      </c>
      <c r="AC95" s="36"/>
      <c r="AD95" s="36"/>
      <c r="AE95" s="36">
        <v>90927</v>
      </c>
      <c r="AF95" s="36">
        <v>73578</v>
      </c>
      <c r="AG95" s="36"/>
    </row>
    <row r="96" spans="1:33" ht="52.5" customHeight="1" x14ac:dyDescent="0.25">
      <c r="A96" s="36" t="s">
        <v>8228</v>
      </c>
      <c r="B96" s="36" t="s">
        <v>7247</v>
      </c>
      <c r="C96" s="36" t="s">
        <v>8229</v>
      </c>
      <c r="D96" s="36"/>
      <c r="E96" s="36" t="s">
        <v>6863</v>
      </c>
      <c r="F96" s="36" t="s">
        <v>6864</v>
      </c>
      <c r="G96" s="36" t="s">
        <v>1114</v>
      </c>
      <c r="H96" s="36"/>
      <c r="I96" s="36" t="s">
        <v>57</v>
      </c>
      <c r="J96" s="36" t="s">
        <v>466</v>
      </c>
      <c r="K96" s="36"/>
      <c r="L96" s="38">
        <v>45808.003472222219</v>
      </c>
      <c r="M96" s="38">
        <v>45785</v>
      </c>
      <c r="N96" s="36">
        <v>138</v>
      </c>
      <c r="O96" s="36">
        <v>0</v>
      </c>
      <c r="P96" s="36">
        <v>0</v>
      </c>
      <c r="Q96" s="36">
        <v>0</v>
      </c>
      <c r="R96" s="36" t="s">
        <v>458</v>
      </c>
      <c r="S96" s="36" t="s">
        <v>467</v>
      </c>
      <c r="T96" s="36" t="s">
        <v>467</v>
      </c>
      <c r="U96" s="36" t="s">
        <v>460</v>
      </c>
      <c r="V96" s="38"/>
      <c r="W96" s="38"/>
      <c r="X96" s="38"/>
      <c r="Y96" s="38"/>
      <c r="Z96" s="36" t="s">
        <v>8230</v>
      </c>
      <c r="AA96" s="36" t="s">
        <v>462</v>
      </c>
      <c r="AB96" s="36" t="s">
        <v>478</v>
      </c>
      <c r="AC96" s="36"/>
      <c r="AD96" s="36"/>
      <c r="AE96" s="36">
        <v>90930</v>
      </c>
      <c r="AF96" s="36">
        <v>73578</v>
      </c>
      <c r="AG96" s="36"/>
    </row>
    <row r="97" spans="1:33" ht="52.5" customHeight="1" x14ac:dyDescent="0.25">
      <c r="A97" s="36" t="s">
        <v>8231</v>
      </c>
      <c r="B97" s="36" t="s">
        <v>8232</v>
      </c>
      <c r="C97" s="36" t="s">
        <v>8233</v>
      </c>
      <c r="D97" s="36"/>
      <c r="E97" s="36" t="s">
        <v>8234</v>
      </c>
      <c r="F97" s="36" t="s">
        <v>8235</v>
      </c>
      <c r="G97" s="36" t="s">
        <v>1114</v>
      </c>
      <c r="H97" s="36"/>
      <c r="I97" s="36" t="s">
        <v>343</v>
      </c>
      <c r="J97" s="36" t="s">
        <v>1634</v>
      </c>
      <c r="K97" s="36"/>
      <c r="L97" s="38">
        <v>45809</v>
      </c>
      <c r="M97" s="38">
        <v>45791</v>
      </c>
      <c r="N97" s="36">
        <v>138</v>
      </c>
      <c r="O97" s="36">
        <v>0</v>
      </c>
      <c r="P97" s="36">
        <v>0</v>
      </c>
      <c r="Q97" s="36">
        <v>0</v>
      </c>
      <c r="R97" s="36" t="s">
        <v>458</v>
      </c>
      <c r="S97" s="36" t="s">
        <v>695</v>
      </c>
      <c r="T97" s="36" t="s">
        <v>695</v>
      </c>
      <c r="U97" s="36" t="s">
        <v>460</v>
      </c>
      <c r="V97" s="38"/>
      <c r="W97" s="38"/>
      <c r="X97" s="38"/>
      <c r="Y97" s="38"/>
      <c r="Z97" s="36" t="s">
        <v>8236</v>
      </c>
      <c r="AA97" s="36" t="s">
        <v>462</v>
      </c>
      <c r="AB97" s="36"/>
      <c r="AC97" s="36"/>
      <c r="AD97" s="36"/>
      <c r="AE97" s="36">
        <v>13043</v>
      </c>
      <c r="AF97" s="36">
        <v>5357</v>
      </c>
      <c r="AG97" s="36"/>
    </row>
    <row r="98" spans="1:33" ht="52.5" customHeight="1" x14ac:dyDescent="0.25">
      <c r="A98" s="36">
        <v>70349</v>
      </c>
      <c r="B98" s="36" t="s">
        <v>8237</v>
      </c>
      <c r="C98" s="36" t="s">
        <v>8238</v>
      </c>
      <c r="D98" s="36" t="s">
        <v>7818</v>
      </c>
      <c r="E98" s="36" t="s">
        <v>8239</v>
      </c>
      <c r="F98" s="36" t="s">
        <v>8240</v>
      </c>
      <c r="G98" s="36" t="s">
        <v>1114</v>
      </c>
      <c r="H98" s="36"/>
      <c r="I98" s="36" t="s">
        <v>511</v>
      </c>
      <c r="J98" s="36" t="s">
        <v>8241</v>
      </c>
      <c r="K98" s="36"/>
      <c r="L98" s="38">
        <v>45819</v>
      </c>
      <c r="M98" s="38">
        <v>45819</v>
      </c>
      <c r="N98" s="36">
        <v>69</v>
      </c>
      <c r="O98" s="36">
        <v>0</v>
      </c>
      <c r="P98" s="36">
        <v>23.6</v>
      </c>
      <c r="Q98" s="36">
        <v>0</v>
      </c>
      <c r="R98" s="36" t="s">
        <v>458</v>
      </c>
      <c r="S98" s="36" t="s">
        <v>531</v>
      </c>
      <c r="T98" s="36" t="s">
        <v>4526</v>
      </c>
      <c r="U98" s="36" t="s">
        <v>460</v>
      </c>
      <c r="V98" s="38" t="s">
        <v>8242</v>
      </c>
      <c r="W98" s="38">
        <v>44739</v>
      </c>
      <c r="X98" s="38">
        <v>44764</v>
      </c>
      <c r="Y98" s="38"/>
      <c r="Z98" s="36" t="s">
        <v>8243</v>
      </c>
      <c r="AA98" s="36" t="s">
        <v>462</v>
      </c>
      <c r="AB98" s="36" t="s">
        <v>478</v>
      </c>
      <c r="AC98" s="36"/>
      <c r="AD98" s="36"/>
      <c r="AE98" s="36">
        <v>70350</v>
      </c>
      <c r="AF98" s="36">
        <v>70349</v>
      </c>
      <c r="AG98" s="36"/>
    </row>
    <row r="99" spans="1:33" ht="52.5" customHeight="1" x14ac:dyDescent="0.25">
      <c r="A99" s="36">
        <v>90353</v>
      </c>
      <c r="B99" s="36" t="s">
        <v>8244</v>
      </c>
      <c r="C99" s="36" t="s">
        <v>8244</v>
      </c>
      <c r="D99" s="36"/>
      <c r="E99" s="36"/>
      <c r="F99" s="36"/>
      <c r="G99" s="36" t="s">
        <v>440</v>
      </c>
      <c r="H99" s="36"/>
      <c r="I99" s="36" t="s">
        <v>195</v>
      </c>
      <c r="J99" s="36" t="s">
        <v>613</v>
      </c>
      <c r="K99" s="36" t="s">
        <v>8245</v>
      </c>
      <c r="L99" s="38">
        <v>45828</v>
      </c>
      <c r="M99" s="38">
        <v>45814</v>
      </c>
      <c r="N99" s="36">
        <v>345</v>
      </c>
      <c r="O99" s="36">
        <v>0</v>
      </c>
      <c r="P99" s="36">
        <v>0</v>
      </c>
      <c r="Q99" s="36">
        <v>0</v>
      </c>
      <c r="R99" s="36" t="s">
        <v>458</v>
      </c>
      <c r="S99" s="36" t="s">
        <v>2114</v>
      </c>
      <c r="T99" s="36" t="s">
        <v>2114</v>
      </c>
      <c r="U99" s="36" t="s">
        <v>460</v>
      </c>
      <c r="V99" s="38"/>
      <c r="W99" s="38"/>
      <c r="X99" s="38"/>
      <c r="Y99" s="38"/>
      <c r="Z99" s="36" t="s">
        <v>8246</v>
      </c>
      <c r="AA99" s="36" t="s">
        <v>462</v>
      </c>
      <c r="AB99" s="36"/>
      <c r="AC99" s="36"/>
      <c r="AD99" s="36"/>
      <c r="AE99" s="36">
        <v>90354</v>
      </c>
      <c r="AF99" s="36">
        <v>90353</v>
      </c>
      <c r="AG99" s="36"/>
    </row>
    <row r="100" spans="1:33" ht="52.5" customHeight="1" x14ac:dyDescent="0.25">
      <c r="A100" s="36">
        <v>72880</v>
      </c>
      <c r="B100" s="36" t="s">
        <v>8247</v>
      </c>
      <c r="C100" s="36" t="s">
        <v>8248</v>
      </c>
      <c r="D100" s="36" t="s">
        <v>8249</v>
      </c>
      <c r="E100" s="36" t="s">
        <v>8250</v>
      </c>
      <c r="F100" s="36"/>
      <c r="G100" s="36" t="s">
        <v>1114</v>
      </c>
      <c r="H100" s="36"/>
      <c r="I100" s="36" t="s">
        <v>511</v>
      </c>
      <c r="J100" s="36" t="s">
        <v>1584</v>
      </c>
      <c r="K100" s="36" t="s">
        <v>8251</v>
      </c>
      <c r="L100" s="38">
        <v>45833</v>
      </c>
      <c r="M100" s="38">
        <v>45791</v>
      </c>
      <c r="N100" s="36">
        <v>69</v>
      </c>
      <c r="O100" s="36">
        <v>0</v>
      </c>
      <c r="P100" s="36">
        <v>0</v>
      </c>
      <c r="Q100" s="36">
        <v>0</v>
      </c>
      <c r="R100" s="36" t="s">
        <v>458</v>
      </c>
      <c r="S100" s="36" t="s">
        <v>531</v>
      </c>
      <c r="T100" s="36"/>
      <c r="U100" s="36" t="s">
        <v>460</v>
      </c>
      <c r="V100" s="38"/>
      <c r="W100" s="38"/>
      <c r="X100" s="38"/>
      <c r="Y100" s="38"/>
      <c r="Z100" s="36" t="s">
        <v>8252</v>
      </c>
      <c r="AA100" s="36" t="s">
        <v>462</v>
      </c>
      <c r="AB100" s="36"/>
      <c r="AC100" s="36"/>
      <c r="AD100" s="36"/>
      <c r="AE100" s="36">
        <v>72881</v>
      </c>
      <c r="AF100" s="36">
        <v>72880</v>
      </c>
      <c r="AG100" s="36"/>
    </row>
    <row r="101" spans="1:33" ht="52.5" customHeight="1" x14ac:dyDescent="0.25">
      <c r="A101" s="36">
        <v>50900</v>
      </c>
      <c r="B101" s="36" t="s">
        <v>8253</v>
      </c>
      <c r="C101" s="36" t="s">
        <v>8254</v>
      </c>
      <c r="D101" s="36" t="s">
        <v>7818</v>
      </c>
      <c r="E101" s="36" t="s">
        <v>2876</v>
      </c>
      <c r="F101" s="36" t="s">
        <v>3958</v>
      </c>
      <c r="G101" s="36" t="s">
        <v>1114</v>
      </c>
      <c r="H101" s="36" t="s">
        <v>8255</v>
      </c>
      <c r="I101" s="36" t="s">
        <v>511</v>
      </c>
      <c r="J101" s="36" t="s">
        <v>8256</v>
      </c>
      <c r="K101" s="36">
        <v>2794</v>
      </c>
      <c r="L101" s="38">
        <v>45833</v>
      </c>
      <c r="M101" s="38">
        <v>45800</v>
      </c>
      <c r="N101" s="36">
        <v>69</v>
      </c>
      <c r="O101" s="36">
        <v>0</v>
      </c>
      <c r="P101" s="36">
        <v>30.24</v>
      </c>
      <c r="Q101" s="36">
        <v>0</v>
      </c>
      <c r="R101" s="36" t="s">
        <v>458</v>
      </c>
      <c r="S101" s="36" t="s">
        <v>2876</v>
      </c>
      <c r="T101" s="36" t="s">
        <v>538</v>
      </c>
      <c r="U101" s="36" t="s">
        <v>475</v>
      </c>
      <c r="V101" s="38" t="s">
        <v>8257</v>
      </c>
      <c r="W101" s="38">
        <v>43739</v>
      </c>
      <c r="X101" s="38">
        <v>43770</v>
      </c>
      <c r="Y101" s="38"/>
      <c r="Z101" s="36" t="s">
        <v>8258</v>
      </c>
      <c r="AA101" s="36" t="s">
        <v>462</v>
      </c>
      <c r="AB101" s="36" t="s">
        <v>478</v>
      </c>
      <c r="AC101" s="36"/>
      <c r="AD101" s="36"/>
      <c r="AE101" s="36">
        <v>65550</v>
      </c>
      <c r="AF101" s="36">
        <v>50900</v>
      </c>
      <c r="AG101" s="36"/>
    </row>
    <row r="102" spans="1:33" ht="52.5" customHeight="1" x14ac:dyDescent="0.25">
      <c r="A102" s="36">
        <v>76918</v>
      </c>
      <c r="B102" s="36" t="s">
        <v>8259</v>
      </c>
      <c r="C102" s="36" t="s">
        <v>8260</v>
      </c>
      <c r="D102" s="36" t="s">
        <v>7818</v>
      </c>
      <c r="E102" s="36" t="s">
        <v>8261</v>
      </c>
      <c r="F102" s="36"/>
      <c r="G102" s="36" t="s">
        <v>1114</v>
      </c>
      <c r="H102" s="36"/>
      <c r="I102" s="36" t="s">
        <v>574</v>
      </c>
      <c r="J102" s="36" t="s">
        <v>5545</v>
      </c>
      <c r="K102" s="36" t="s">
        <v>8262</v>
      </c>
      <c r="L102" s="38">
        <v>45833</v>
      </c>
      <c r="M102" s="38">
        <v>45828</v>
      </c>
      <c r="N102" s="36">
        <v>138</v>
      </c>
      <c r="O102" s="36">
        <v>0</v>
      </c>
      <c r="P102" s="36">
        <v>0</v>
      </c>
      <c r="Q102" s="36">
        <v>0</v>
      </c>
      <c r="R102" s="36" t="s">
        <v>458</v>
      </c>
      <c r="S102" s="36" t="s">
        <v>576</v>
      </c>
      <c r="T102" s="36"/>
      <c r="U102" s="36" t="s">
        <v>460</v>
      </c>
      <c r="V102" s="38"/>
      <c r="W102" s="38"/>
      <c r="X102" s="38"/>
      <c r="Y102" s="38"/>
      <c r="Z102" s="36" t="s">
        <v>8263</v>
      </c>
      <c r="AA102" s="36" t="s">
        <v>462</v>
      </c>
      <c r="AB102" s="36"/>
      <c r="AC102" s="36"/>
      <c r="AD102" s="36"/>
      <c r="AE102" s="36">
        <v>76919</v>
      </c>
      <c r="AF102" s="36">
        <v>76918</v>
      </c>
      <c r="AG102" s="36"/>
    </row>
    <row r="103" spans="1:33" ht="52.5" customHeight="1" x14ac:dyDescent="0.25">
      <c r="A103" s="36">
        <v>76574</v>
      </c>
      <c r="B103" s="36" t="s">
        <v>8264</v>
      </c>
      <c r="C103" s="36" t="s">
        <v>8265</v>
      </c>
      <c r="D103" s="36" t="s">
        <v>7818</v>
      </c>
      <c r="E103" s="36" t="s">
        <v>8266</v>
      </c>
      <c r="F103" s="36"/>
      <c r="G103" s="36" t="s">
        <v>1114</v>
      </c>
      <c r="H103" s="36"/>
      <c r="I103" s="36" t="s">
        <v>586</v>
      </c>
      <c r="J103" s="36" t="s">
        <v>2673</v>
      </c>
      <c r="K103" s="36" t="s">
        <v>8267</v>
      </c>
      <c r="L103" s="38">
        <v>45833</v>
      </c>
      <c r="M103" s="38">
        <v>45791</v>
      </c>
      <c r="N103" s="36">
        <v>345</v>
      </c>
      <c r="O103" s="36">
        <v>0</v>
      </c>
      <c r="P103" s="36">
        <v>0</v>
      </c>
      <c r="Q103" s="36">
        <v>0</v>
      </c>
      <c r="R103" s="36" t="s">
        <v>458</v>
      </c>
      <c r="S103" s="36" t="s">
        <v>841</v>
      </c>
      <c r="T103" s="36"/>
      <c r="U103" s="36" t="s">
        <v>460</v>
      </c>
      <c r="V103" s="38"/>
      <c r="W103" s="38"/>
      <c r="X103" s="38"/>
      <c r="Y103" s="38"/>
      <c r="Z103" s="36" t="s">
        <v>8268</v>
      </c>
      <c r="AA103" s="36" t="s">
        <v>462</v>
      </c>
      <c r="AB103" s="36"/>
      <c r="AC103" s="36"/>
      <c r="AD103" s="36"/>
      <c r="AE103" s="36">
        <v>76575</v>
      </c>
      <c r="AF103" s="36">
        <v>76574</v>
      </c>
      <c r="AG103" s="36"/>
    </row>
    <row r="104" spans="1:33" ht="52.5" customHeight="1" x14ac:dyDescent="0.25">
      <c r="A104" s="36">
        <v>69467</v>
      </c>
      <c r="B104" s="36" t="s">
        <v>8269</v>
      </c>
      <c r="C104" s="36" t="s">
        <v>8270</v>
      </c>
      <c r="D104" s="36" t="s">
        <v>8271</v>
      </c>
      <c r="E104" s="36" t="s">
        <v>2743</v>
      </c>
      <c r="F104" s="36" t="s">
        <v>2888</v>
      </c>
      <c r="G104" s="36" t="s">
        <v>1114</v>
      </c>
      <c r="H104" s="36"/>
      <c r="I104" s="36" t="s">
        <v>574</v>
      </c>
      <c r="J104" s="36" t="s">
        <v>2989</v>
      </c>
      <c r="K104" s="36"/>
      <c r="L104" s="38">
        <v>45833</v>
      </c>
      <c r="M104" s="38">
        <v>45792</v>
      </c>
      <c r="N104" s="36">
        <v>138</v>
      </c>
      <c r="O104" s="36"/>
      <c r="P104" s="36">
        <v>0.83</v>
      </c>
      <c r="Q104" s="36">
        <v>0</v>
      </c>
      <c r="R104" s="36" t="s">
        <v>458</v>
      </c>
      <c r="S104" s="36" t="s">
        <v>885</v>
      </c>
      <c r="T104" s="36" t="s">
        <v>885</v>
      </c>
      <c r="U104" s="36" t="s">
        <v>460</v>
      </c>
      <c r="V104" s="38"/>
      <c r="W104" s="38"/>
      <c r="X104" s="38"/>
      <c r="Y104" s="38"/>
      <c r="Z104" s="36" t="s">
        <v>8272</v>
      </c>
      <c r="AA104" s="36" t="s">
        <v>462</v>
      </c>
      <c r="AB104" s="36"/>
      <c r="AC104" s="36"/>
      <c r="AD104" s="36"/>
      <c r="AE104" s="36">
        <v>69468</v>
      </c>
      <c r="AF104" s="36">
        <v>69467</v>
      </c>
      <c r="AG104" s="36"/>
    </row>
    <row r="105" spans="1:33" ht="52.5" customHeight="1" x14ac:dyDescent="0.25">
      <c r="A105" s="36">
        <v>49574</v>
      </c>
      <c r="B105" s="36" t="s">
        <v>8273</v>
      </c>
      <c r="C105" s="36" t="s">
        <v>8274</v>
      </c>
      <c r="D105" s="36" t="s">
        <v>7818</v>
      </c>
      <c r="E105" s="36" t="s">
        <v>7353</v>
      </c>
      <c r="F105" s="36"/>
      <c r="G105" s="36" t="s">
        <v>1114</v>
      </c>
      <c r="H105" s="36" t="s">
        <v>8275</v>
      </c>
      <c r="I105" s="36" t="s">
        <v>586</v>
      </c>
      <c r="J105" s="36" t="s">
        <v>8276</v>
      </c>
      <c r="K105" s="36">
        <v>2785</v>
      </c>
      <c r="L105" s="38">
        <v>45833</v>
      </c>
      <c r="M105" s="38">
        <v>45825</v>
      </c>
      <c r="N105" s="36">
        <v>345</v>
      </c>
      <c r="O105" s="36">
        <v>0</v>
      </c>
      <c r="P105" s="36">
        <v>0</v>
      </c>
      <c r="Q105" s="36">
        <v>0</v>
      </c>
      <c r="R105" s="36" t="s">
        <v>458</v>
      </c>
      <c r="S105" s="36" t="s">
        <v>2898</v>
      </c>
      <c r="T105" s="36"/>
      <c r="U105" s="36" t="s">
        <v>460</v>
      </c>
      <c r="V105" s="38"/>
      <c r="W105" s="38"/>
      <c r="X105" s="38"/>
      <c r="Y105" s="38"/>
      <c r="Z105" s="36" t="s">
        <v>8277</v>
      </c>
      <c r="AA105" s="36" t="s">
        <v>462</v>
      </c>
      <c r="AB105" s="36" t="s">
        <v>478</v>
      </c>
      <c r="AC105" s="36"/>
      <c r="AD105" s="36"/>
      <c r="AE105" s="36">
        <v>49575</v>
      </c>
      <c r="AF105" s="36">
        <v>49574</v>
      </c>
      <c r="AG105" s="36"/>
    </row>
    <row r="106" spans="1:33" ht="52.5" customHeight="1" x14ac:dyDescent="0.25">
      <c r="A106" s="36">
        <v>63924</v>
      </c>
      <c r="B106" s="36" t="s">
        <v>8278</v>
      </c>
      <c r="C106" s="36" t="s">
        <v>8279</v>
      </c>
      <c r="D106" s="36" t="s">
        <v>1114</v>
      </c>
      <c r="E106" s="36" t="s">
        <v>8280</v>
      </c>
      <c r="F106" s="36"/>
      <c r="G106" s="36" t="s">
        <v>440</v>
      </c>
      <c r="H106" s="36" t="s">
        <v>8281</v>
      </c>
      <c r="I106" s="36" t="s">
        <v>586</v>
      </c>
      <c r="J106" s="36" t="s">
        <v>8282</v>
      </c>
      <c r="K106" s="36">
        <v>1883</v>
      </c>
      <c r="L106" s="38">
        <v>45833</v>
      </c>
      <c r="M106" s="38">
        <v>45835</v>
      </c>
      <c r="N106" s="36">
        <v>345</v>
      </c>
      <c r="O106" s="36">
        <v>0</v>
      </c>
      <c r="P106" s="36">
        <v>0</v>
      </c>
      <c r="Q106" s="36">
        <v>0</v>
      </c>
      <c r="R106" s="36" t="s">
        <v>458</v>
      </c>
      <c r="S106" s="36" t="s">
        <v>546</v>
      </c>
      <c r="T106" s="36"/>
      <c r="U106" s="36" t="s">
        <v>460</v>
      </c>
      <c r="V106" s="38"/>
      <c r="W106" s="38"/>
      <c r="X106" s="38"/>
      <c r="Y106" s="38"/>
      <c r="Z106" s="36" t="s">
        <v>8283</v>
      </c>
      <c r="AA106" s="36" t="s">
        <v>462</v>
      </c>
      <c r="AB106" s="36" t="s">
        <v>478</v>
      </c>
      <c r="AC106" s="36"/>
      <c r="AD106" s="36"/>
      <c r="AE106" s="36">
        <v>63925</v>
      </c>
      <c r="AF106" s="36">
        <v>63924</v>
      </c>
      <c r="AG106" s="36"/>
    </row>
    <row r="107" spans="1:33" ht="52.5" customHeight="1" x14ac:dyDescent="0.25">
      <c r="A107" s="36">
        <v>67921</v>
      </c>
      <c r="B107" s="36" t="s">
        <v>8284</v>
      </c>
      <c r="C107" s="36" t="s">
        <v>8285</v>
      </c>
      <c r="D107" s="36" t="s">
        <v>7818</v>
      </c>
      <c r="E107" s="36" t="s">
        <v>8250</v>
      </c>
      <c r="F107" s="36"/>
      <c r="G107" s="36" t="s">
        <v>1114</v>
      </c>
      <c r="H107" s="36"/>
      <c r="I107" s="36" t="s">
        <v>511</v>
      </c>
      <c r="J107" s="36" t="s">
        <v>1584</v>
      </c>
      <c r="K107" s="36"/>
      <c r="L107" s="38">
        <v>45833</v>
      </c>
      <c r="M107" s="38">
        <v>45791</v>
      </c>
      <c r="N107" s="36">
        <v>69</v>
      </c>
      <c r="O107" s="36">
        <v>0</v>
      </c>
      <c r="P107" s="36">
        <v>0</v>
      </c>
      <c r="Q107" s="36">
        <v>0</v>
      </c>
      <c r="R107" s="36" t="s">
        <v>458</v>
      </c>
      <c r="S107" s="36" t="s">
        <v>531</v>
      </c>
      <c r="T107" s="36"/>
      <c r="U107" s="36" t="s">
        <v>460</v>
      </c>
      <c r="V107" s="38"/>
      <c r="W107" s="38"/>
      <c r="X107" s="38"/>
      <c r="Y107" s="38"/>
      <c r="Z107" s="36" t="s">
        <v>8252</v>
      </c>
      <c r="AA107" s="36" t="s">
        <v>462</v>
      </c>
      <c r="AB107" s="36"/>
      <c r="AC107" s="36"/>
      <c r="AD107" s="36"/>
      <c r="AE107" s="36">
        <v>67922</v>
      </c>
      <c r="AF107" s="36">
        <v>67921</v>
      </c>
      <c r="AG107" s="36"/>
    </row>
    <row r="108" spans="1:33" ht="52.5" customHeight="1" x14ac:dyDescent="0.25">
      <c r="A108" s="36">
        <v>48816</v>
      </c>
      <c r="B108" s="36" t="s">
        <v>8286</v>
      </c>
      <c r="C108" s="36" t="s">
        <v>8287</v>
      </c>
      <c r="D108" s="36" t="s">
        <v>7818</v>
      </c>
      <c r="E108" s="36" t="s">
        <v>527</v>
      </c>
      <c r="F108" s="36"/>
      <c r="G108" s="36" t="s">
        <v>518</v>
      </c>
      <c r="H108" s="36" t="s">
        <v>8288</v>
      </c>
      <c r="I108" s="36" t="s">
        <v>511</v>
      </c>
      <c r="J108" s="36" t="s">
        <v>8241</v>
      </c>
      <c r="K108" s="36">
        <v>2776</v>
      </c>
      <c r="L108" s="38">
        <v>45833.041666666664</v>
      </c>
      <c r="M108" s="38">
        <v>45838</v>
      </c>
      <c r="N108" s="36">
        <v>345</v>
      </c>
      <c r="O108" s="36">
        <v>0</v>
      </c>
      <c r="P108" s="36">
        <v>0</v>
      </c>
      <c r="Q108" s="36">
        <v>900</v>
      </c>
      <c r="R108" s="36" t="s">
        <v>458</v>
      </c>
      <c r="S108" s="36" t="s">
        <v>531</v>
      </c>
      <c r="T108" s="36"/>
      <c r="U108" s="36" t="s">
        <v>460</v>
      </c>
      <c r="V108" s="38" t="s">
        <v>8023</v>
      </c>
      <c r="W108" s="38">
        <v>44545</v>
      </c>
      <c r="X108" s="38">
        <v>44574</v>
      </c>
      <c r="Y108" s="38"/>
      <c r="Z108" s="36" t="s">
        <v>8289</v>
      </c>
      <c r="AA108" s="36" t="s">
        <v>462</v>
      </c>
      <c r="AB108" s="36" t="s">
        <v>478</v>
      </c>
      <c r="AC108" s="36"/>
      <c r="AD108" s="36"/>
      <c r="AE108" s="36">
        <v>65536</v>
      </c>
      <c r="AF108" s="36">
        <v>48816</v>
      </c>
      <c r="AG108" s="36"/>
    </row>
    <row r="109" spans="1:33" ht="52.5" customHeight="1" x14ac:dyDescent="0.25">
      <c r="A109" s="36">
        <v>45155</v>
      </c>
      <c r="B109" s="36" t="s">
        <v>8290</v>
      </c>
      <c r="C109" s="36" t="s">
        <v>8291</v>
      </c>
      <c r="D109" s="36" t="s">
        <v>7818</v>
      </c>
      <c r="E109" s="36" t="s">
        <v>8292</v>
      </c>
      <c r="F109" s="36"/>
      <c r="G109" s="36" t="s">
        <v>1114</v>
      </c>
      <c r="H109" s="36" t="s">
        <v>8293</v>
      </c>
      <c r="I109" s="36" t="s">
        <v>511</v>
      </c>
      <c r="J109" s="36" t="s">
        <v>8294</v>
      </c>
      <c r="K109" s="36">
        <v>2752</v>
      </c>
      <c r="L109" s="38">
        <v>45834.041666666664</v>
      </c>
      <c r="M109" s="38">
        <v>45834</v>
      </c>
      <c r="N109" s="36">
        <v>138</v>
      </c>
      <c r="O109" s="36">
        <v>0.1</v>
      </c>
      <c r="P109" s="36">
        <v>0</v>
      </c>
      <c r="Q109" s="36">
        <v>0</v>
      </c>
      <c r="R109" s="36" t="s">
        <v>458</v>
      </c>
      <c r="S109" s="36" t="s">
        <v>2143</v>
      </c>
      <c r="T109" s="36"/>
      <c r="U109" s="36" t="s">
        <v>460</v>
      </c>
      <c r="V109" s="38" t="s">
        <v>8295</v>
      </c>
      <c r="W109" s="38"/>
      <c r="X109" s="38"/>
      <c r="Y109" s="38"/>
      <c r="Z109" s="36" t="s">
        <v>8296</v>
      </c>
      <c r="AA109" s="36" t="s">
        <v>462</v>
      </c>
      <c r="AB109" s="36" t="s">
        <v>478</v>
      </c>
      <c r="AC109" s="36"/>
      <c r="AD109" s="36"/>
      <c r="AE109" s="36">
        <v>45156</v>
      </c>
      <c r="AF109" s="36">
        <v>45155</v>
      </c>
      <c r="AG109" s="36"/>
    </row>
    <row r="110" spans="1:33" ht="52.5" customHeight="1" x14ac:dyDescent="0.25">
      <c r="A110" s="36">
        <v>70019</v>
      </c>
      <c r="B110" s="36" t="s">
        <v>8297</v>
      </c>
      <c r="C110" s="36"/>
      <c r="D110" s="36"/>
      <c r="E110" s="36" t="s">
        <v>8298</v>
      </c>
      <c r="F110" s="36" t="s">
        <v>8299</v>
      </c>
      <c r="G110" s="36" t="s">
        <v>440</v>
      </c>
      <c r="H110" s="36"/>
      <c r="I110" s="36" t="s">
        <v>1752</v>
      </c>
      <c r="J110" s="36" t="s">
        <v>8300</v>
      </c>
      <c r="K110" s="36"/>
      <c r="L110" s="38">
        <v>45838</v>
      </c>
      <c r="M110" s="38">
        <v>45838</v>
      </c>
      <c r="N110" s="36">
        <v>138</v>
      </c>
      <c r="O110" s="36">
        <v>0</v>
      </c>
      <c r="P110" s="36">
        <v>1.85</v>
      </c>
      <c r="Q110" s="36">
        <v>0</v>
      </c>
      <c r="R110" s="36" t="s">
        <v>458</v>
      </c>
      <c r="S110" s="36" t="s">
        <v>821</v>
      </c>
      <c r="T110" s="36" t="s">
        <v>821</v>
      </c>
      <c r="U110" s="36" t="s">
        <v>460</v>
      </c>
      <c r="V110" s="38" t="s">
        <v>2134</v>
      </c>
      <c r="W110" s="38"/>
      <c r="X110" s="38"/>
      <c r="Y110" s="38"/>
      <c r="Z110" s="36" t="s">
        <v>8301</v>
      </c>
      <c r="AA110" s="36" t="s">
        <v>462</v>
      </c>
      <c r="AB110" s="36" t="s">
        <v>478</v>
      </c>
      <c r="AC110" s="36"/>
      <c r="AD110" s="36"/>
      <c r="AE110" s="36">
        <v>70020</v>
      </c>
      <c r="AF110" s="36">
        <v>70019</v>
      </c>
      <c r="AG110" s="36" t="s">
        <v>2134</v>
      </c>
    </row>
    <row r="111" spans="1:33" ht="52.5" customHeight="1" x14ac:dyDescent="0.25">
      <c r="A111" s="36">
        <v>86043</v>
      </c>
      <c r="B111" s="36" t="s">
        <v>8302</v>
      </c>
      <c r="C111" s="36" t="s">
        <v>8303</v>
      </c>
      <c r="D111" s="36"/>
      <c r="E111" s="36"/>
      <c r="F111" s="36"/>
      <c r="G111" s="36" t="s">
        <v>440</v>
      </c>
      <c r="H111" s="36"/>
      <c r="I111" s="36" t="s">
        <v>473</v>
      </c>
      <c r="J111" s="36" t="s">
        <v>1003</v>
      </c>
      <c r="K111" s="36"/>
      <c r="L111" s="38">
        <v>45838</v>
      </c>
      <c r="M111" s="38">
        <v>45814</v>
      </c>
      <c r="N111" s="36">
        <v>138</v>
      </c>
      <c r="O111" s="36">
        <v>0</v>
      </c>
      <c r="P111" s="36">
        <v>0</v>
      </c>
      <c r="Q111" s="36">
        <v>0</v>
      </c>
      <c r="R111" s="36" t="s">
        <v>458</v>
      </c>
      <c r="S111" s="36"/>
      <c r="T111" s="36"/>
      <c r="U111" s="36" t="s">
        <v>460</v>
      </c>
      <c r="V111" s="38"/>
      <c r="W111" s="38"/>
      <c r="X111" s="38"/>
      <c r="Y111" s="38"/>
      <c r="Z111" s="36" t="s">
        <v>8304</v>
      </c>
      <c r="AA111" s="36" t="s">
        <v>462</v>
      </c>
      <c r="AB111" s="36"/>
      <c r="AC111" s="36"/>
      <c r="AD111" s="36"/>
      <c r="AE111" s="36">
        <v>86044</v>
      </c>
      <c r="AF111" s="36">
        <v>86043</v>
      </c>
      <c r="AG111" s="36"/>
    </row>
    <row r="112" spans="1:33" ht="52.5" customHeight="1" x14ac:dyDescent="0.25">
      <c r="A112" s="36" t="s">
        <v>8305</v>
      </c>
      <c r="B112" s="36" t="s">
        <v>8306</v>
      </c>
      <c r="C112" s="36" t="s">
        <v>8307</v>
      </c>
      <c r="D112" s="36"/>
      <c r="E112" s="36" t="s">
        <v>8299</v>
      </c>
      <c r="F112" s="36" t="s">
        <v>8308</v>
      </c>
      <c r="G112" s="36" t="s">
        <v>440</v>
      </c>
      <c r="H112" s="36" t="s">
        <v>2134</v>
      </c>
      <c r="I112" s="36" t="s">
        <v>1752</v>
      </c>
      <c r="J112" s="36" t="s">
        <v>8309</v>
      </c>
      <c r="K112" s="36"/>
      <c r="L112" s="38">
        <v>45839</v>
      </c>
      <c r="M112" s="38">
        <v>45839</v>
      </c>
      <c r="N112" s="36">
        <v>138</v>
      </c>
      <c r="O112" s="36">
        <v>0</v>
      </c>
      <c r="P112" s="36">
        <v>0</v>
      </c>
      <c r="Q112" s="36">
        <v>0</v>
      </c>
      <c r="R112" s="36" t="s">
        <v>458</v>
      </c>
      <c r="S112" s="36" t="s">
        <v>821</v>
      </c>
      <c r="T112" s="36" t="s">
        <v>821</v>
      </c>
      <c r="U112" s="36" t="s">
        <v>460</v>
      </c>
      <c r="V112" s="38"/>
      <c r="W112" s="38">
        <v>42318</v>
      </c>
      <c r="X112" s="38"/>
      <c r="Y112" s="38">
        <v>42389</v>
      </c>
      <c r="Z112" s="36" t="s">
        <v>8310</v>
      </c>
      <c r="AA112" s="36" t="s">
        <v>462</v>
      </c>
      <c r="AB112" s="36" t="s">
        <v>478</v>
      </c>
      <c r="AC112" s="36" t="s">
        <v>2134</v>
      </c>
      <c r="AD112" s="36"/>
      <c r="AE112" s="36">
        <v>55209</v>
      </c>
      <c r="AF112" s="36">
        <v>5430</v>
      </c>
      <c r="AG112" s="36" t="s">
        <v>2134</v>
      </c>
    </row>
    <row r="113" spans="1:33" ht="52.5" customHeight="1" x14ac:dyDescent="0.25">
      <c r="A113" s="36" t="s">
        <v>8311</v>
      </c>
      <c r="B113" s="36" t="s">
        <v>8306</v>
      </c>
      <c r="C113" s="36" t="s">
        <v>8312</v>
      </c>
      <c r="D113" s="36"/>
      <c r="E113" s="36" t="s">
        <v>8313</v>
      </c>
      <c r="F113" s="36" t="s">
        <v>8299</v>
      </c>
      <c r="G113" s="36" t="s">
        <v>440</v>
      </c>
      <c r="H113" s="36" t="s">
        <v>2134</v>
      </c>
      <c r="I113" s="36" t="s">
        <v>1752</v>
      </c>
      <c r="J113" s="36" t="s">
        <v>8309</v>
      </c>
      <c r="K113" s="36"/>
      <c r="L113" s="38">
        <v>45839</v>
      </c>
      <c r="M113" s="38">
        <v>45839</v>
      </c>
      <c r="N113" s="36">
        <v>138</v>
      </c>
      <c r="O113" s="36">
        <v>0</v>
      </c>
      <c r="P113" s="36">
        <v>0</v>
      </c>
      <c r="Q113" s="36">
        <v>0</v>
      </c>
      <c r="R113" s="36" t="s">
        <v>458</v>
      </c>
      <c r="S113" s="36" t="s">
        <v>821</v>
      </c>
      <c r="T113" s="36" t="s">
        <v>821</v>
      </c>
      <c r="U113" s="36" t="s">
        <v>460</v>
      </c>
      <c r="V113" s="38"/>
      <c r="W113" s="38">
        <v>42318</v>
      </c>
      <c r="X113" s="38"/>
      <c r="Y113" s="38">
        <v>42389</v>
      </c>
      <c r="Z113" s="36" t="s">
        <v>8314</v>
      </c>
      <c r="AA113" s="36" t="s">
        <v>462</v>
      </c>
      <c r="AB113" s="36" t="s">
        <v>478</v>
      </c>
      <c r="AC113" s="36" t="s">
        <v>2134</v>
      </c>
      <c r="AD113" s="36"/>
      <c r="AE113" s="36">
        <v>55205</v>
      </c>
      <c r="AF113" s="36">
        <v>5430</v>
      </c>
      <c r="AG113" s="36" t="s">
        <v>2134</v>
      </c>
    </row>
    <row r="114" spans="1:33" ht="52.5" customHeight="1" x14ac:dyDescent="0.25">
      <c r="A114" s="36">
        <v>64776</v>
      </c>
      <c r="B114" s="36" t="s">
        <v>8315</v>
      </c>
      <c r="C114" s="36"/>
      <c r="D114" s="36"/>
      <c r="E114" s="36" t="s">
        <v>8308</v>
      </c>
      <c r="F114" s="36" t="s">
        <v>8316</v>
      </c>
      <c r="G114" s="36" t="s">
        <v>440</v>
      </c>
      <c r="H114" s="36"/>
      <c r="I114" s="36" t="s">
        <v>1752</v>
      </c>
      <c r="J114" s="36" t="s">
        <v>8300</v>
      </c>
      <c r="K114" s="36"/>
      <c r="L114" s="38">
        <v>45839</v>
      </c>
      <c r="M114" s="38">
        <v>45839</v>
      </c>
      <c r="N114" s="36">
        <v>138</v>
      </c>
      <c r="O114" s="36">
        <v>0</v>
      </c>
      <c r="P114" s="36">
        <v>4.47</v>
      </c>
      <c r="Q114" s="36">
        <v>0</v>
      </c>
      <c r="R114" s="36" t="s">
        <v>458</v>
      </c>
      <c r="S114" s="36" t="s">
        <v>821</v>
      </c>
      <c r="T114" s="36" t="s">
        <v>821</v>
      </c>
      <c r="U114" s="36" t="s">
        <v>460</v>
      </c>
      <c r="V114" s="38" t="s">
        <v>2134</v>
      </c>
      <c r="W114" s="38"/>
      <c r="X114" s="38"/>
      <c r="Y114" s="38"/>
      <c r="Z114" s="36" t="s">
        <v>8317</v>
      </c>
      <c r="AA114" s="36" t="s">
        <v>462</v>
      </c>
      <c r="AB114" s="36" t="s">
        <v>478</v>
      </c>
      <c r="AC114" s="36"/>
      <c r="AD114" s="36"/>
      <c r="AE114" s="36">
        <v>64777</v>
      </c>
      <c r="AF114" s="36">
        <v>64776</v>
      </c>
      <c r="AG114" s="36" t="s">
        <v>2134</v>
      </c>
    </row>
    <row r="115" spans="1:33" ht="52.5" customHeight="1" x14ac:dyDescent="0.25">
      <c r="A115" s="36" t="s">
        <v>8318</v>
      </c>
      <c r="B115" s="36" t="s">
        <v>8319</v>
      </c>
      <c r="C115" s="36" t="s">
        <v>8320</v>
      </c>
      <c r="D115" s="36"/>
      <c r="E115" s="36" t="s">
        <v>8321</v>
      </c>
      <c r="F115" s="36" t="s">
        <v>8322</v>
      </c>
      <c r="G115" s="36" t="s">
        <v>1114</v>
      </c>
      <c r="H115" s="36"/>
      <c r="I115" s="36" t="s">
        <v>195</v>
      </c>
      <c r="J115" s="36" t="s">
        <v>613</v>
      </c>
      <c r="K115" s="36" t="s">
        <v>8323</v>
      </c>
      <c r="L115" s="38">
        <v>45852</v>
      </c>
      <c r="M115" s="38">
        <v>45946</v>
      </c>
      <c r="N115" s="36">
        <v>345</v>
      </c>
      <c r="O115" s="36">
        <v>0.5</v>
      </c>
      <c r="P115" s="36">
        <v>0</v>
      </c>
      <c r="Q115" s="36">
        <v>0</v>
      </c>
      <c r="R115" s="36" t="s">
        <v>458</v>
      </c>
      <c r="S115" s="36"/>
      <c r="T115" s="36"/>
      <c r="U115" s="36" t="s">
        <v>460</v>
      </c>
      <c r="V115" s="38"/>
      <c r="W115" s="38"/>
      <c r="X115" s="38"/>
      <c r="Y115" s="38"/>
      <c r="Z115" s="36" t="s">
        <v>8324</v>
      </c>
      <c r="AA115" s="36" t="s">
        <v>462</v>
      </c>
      <c r="AB115" s="36"/>
      <c r="AC115" s="36"/>
      <c r="AD115" s="36"/>
      <c r="AE115" s="36">
        <v>87809</v>
      </c>
      <c r="AF115" s="36">
        <v>77648</v>
      </c>
      <c r="AG115" s="36"/>
    </row>
    <row r="116" spans="1:33" ht="52.5" customHeight="1" x14ac:dyDescent="0.25">
      <c r="A116" s="36">
        <v>82829</v>
      </c>
      <c r="B116" s="36" t="s">
        <v>8325</v>
      </c>
      <c r="C116" s="36" t="s">
        <v>8326</v>
      </c>
      <c r="D116" s="36"/>
      <c r="E116" s="36" t="s">
        <v>128</v>
      </c>
      <c r="F116" s="36" t="s">
        <v>5827</v>
      </c>
      <c r="G116" s="36" t="s">
        <v>1114</v>
      </c>
      <c r="H116" s="36"/>
      <c r="I116" s="36" t="s">
        <v>143</v>
      </c>
      <c r="J116" s="36" t="s">
        <v>567</v>
      </c>
      <c r="K116" s="36"/>
      <c r="L116" s="38">
        <v>45862</v>
      </c>
      <c r="M116" s="38">
        <v>45873</v>
      </c>
      <c r="N116" s="36">
        <v>138</v>
      </c>
      <c r="O116" s="36">
        <v>0.84</v>
      </c>
      <c r="P116" s="36">
        <v>0</v>
      </c>
      <c r="Q116" s="36">
        <v>0</v>
      </c>
      <c r="R116" s="36" t="s">
        <v>458</v>
      </c>
      <c r="S116" s="36" t="s">
        <v>893</v>
      </c>
      <c r="T116" s="36" t="s">
        <v>893</v>
      </c>
      <c r="U116" s="36" t="s">
        <v>460</v>
      </c>
      <c r="V116" s="38"/>
      <c r="W116" s="38"/>
      <c r="X116" s="38"/>
      <c r="Y116" s="38"/>
      <c r="Z116" s="36" t="s">
        <v>8327</v>
      </c>
      <c r="AA116" s="36" t="s">
        <v>462</v>
      </c>
      <c r="AB116" s="36" t="s">
        <v>478</v>
      </c>
      <c r="AC116" s="36"/>
      <c r="AD116" s="36"/>
      <c r="AE116" s="36">
        <v>82830</v>
      </c>
      <c r="AF116" s="36">
        <v>82829</v>
      </c>
      <c r="AG116" s="36"/>
    </row>
    <row r="117" spans="1:33" ht="52.5" customHeight="1" x14ac:dyDescent="0.25">
      <c r="A117" s="36">
        <v>72882</v>
      </c>
      <c r="B117" s="36" t="s">
        <v>8328</v>
      </c>
      <c r="C117" s="36" t="s">
        <v>8329</v>
      </c>
      <c r="D117" s="36"/>
      <c r="E117" s="36" t="s">
        <v>3180</v>
      </c>
      <c r="F117" s="36" t="s">
        <v>8330</v>
      </c>
      <c r="G117" s="36" t="s">
        <v>440</v>
      </c>
      <c r="H117" s="36"/>
      <c r="I117" s="36" t="s">
        <v>473</v>
      </c>
      <c r="J117" s="36" t="s">
        <v>1003</v>
      </c>
      <c r="K117" s="36"/>
      <c r="L117" s="38">
        <v>45868</v>
      </c>
      <c r="M117" s="38">
        <v>45835</v>
      </c>
      <c r="N117" s="36">
        <v>69</v>
      </c>
      <c r="O117" s="36">
        <v>0</v>
      </c>
      <c r="P117" s="36">
        <v>15.83</v>
      </c>
      <c r="Q117" s="36">
        <v>0</v>
      </c>
      <c r="R117" s="36" t="s">
        <v>458</v>
      </c>
      <c r="S117" s="36" t="s">
        <v>1004</v>
      </c>
      <c r="T117" s="36" t="s">
        <v>1004</v>
      </c>
      <c r="U117" s="36" t="s">
        <v>460</v>
      </c>
      <c r="V117" s="38" t="s">
        <v>8331</v>
      </c>
      <c r="W117" s="38">
        <v>44981</v>
      </c>
      <c r="X117" s="38">
        <v>45005</v>
      </c>
      <c r="Y117" s="38"/>
      <c r="Z117" s="36" t="s">
        <v>8332</v>
      </c>
      <c r="AA117" s="36" t="s">
        <v>462</v>
      </c>
      <c r="AB117" s="36" t="s">
        <v>478</v>
      </c>
      <c r="AC117" s="36"/>
      <c r="AD117" s="36"/>
      <c r="AE117" s="36">
        <v>72883</v>
      </c>
      <c r="AF117" s="36">
        <v>72882</v>
      </c>
      <c r="AG117" s="36"/>
    </row>
    <row r="118" spans="1:33" ht="52.5" customHeight="1" x14ac:dyDescent="0.25">
      <c r="A118" s="36" t="s">
        <v>8333</v>
      </c>
      <c r="B118" s="36" t="s">
        <v>8334</v>
      </c>
      <c r="C118" s="36" t="s">
        <v>8335</v>
      </c>
      <c r="D118" s="36"/>
      <c r="E118" s="36" t="s">
        <v>8336</v>
      </c>
      <c r="F118" s="36"/>
      <c r="G118" s="36" t="s">
        <v>440</v>
      </c>
      <c r="H118" s="36"/>
      <c r="I118" s="36" t="s">
        <v>608</v>
      </c>
      <c r="J118" s="36" t="s">
        <v>609</v>
      </c>
      <c r="K118" s="36"/>
      <c r="L118" s="38">
        <v>45868</v>
      </c>
      <c r="M118" s="38">
        <v>45868</v>
      </c>
      <c r="N118" s="36">
        <v>69</v>
      </c>
      <c r="O118" s="36">
        <v>0</v>
      </c>
      <c r="P118" s="36">
        <v>0</v>
      </c>
      <c r="Q118" s="36">
        <v>0</v>
      </c>
      <c r="R118" s="36" t="s">
        <v>458</v>
      </c>
      <c r="S118" s="36" t="s">
        <v>610</v>
      </c>
      <c r="T118" s="36"/>
      <c r="U118" s="36" t="s">
        <v>460</v>
      </c>
      <c r="V118" s="38"/>
      <c r="W118" s="38"/>
      <c r="X118" s="38"/>
      <c r="Y118" s="38"/>
      <c r="Z118" s="36">
        <v>7596</v>
      </c>
      <c r="AA118" s="36" t="s">
        <v>462</v>
      </c>
      <c r="AB118" s="36" t="s">
        <v>478</v>
      </c>
      <c r="AC118" s="36"/>
      <c r="AD118" s="36"/>
      <c r="AE118" s="36">
        <v>78324</v>
      </c>
      <c r="AF118" s="36">
        <v>3322</v>
      </c>
      <c r="AG118" s="36"/>
    </row>
    <row r="119" spans="1:33" ht="52.5" customHeight="1" x14ac:dyDescent="0.25">
      <c r="A119" s="36">
        <v>87389</v>
      </c>
      <c r="B119" s="36" t="s">
        <v>8337</v>
      </c>
      <c r="C119" s="36" t="s">
        <v>8338</v>
      </c>
      <c r="D119" s="36"/>
      <c r="E119" s="36" t="s">
        <v>2588</v>
      </c>
      <c r="F119" s="36"/>
      <c r="G119" s="36" t="s">
        <v>1114</v>
      </c>
      <c r="H119" s="36"/>
      <c r="I119" s="36" t="s">
        <v>57</v>
      </c>
      <c r="J119" s="36" t="s">
        <v>466</v>
      </c>
      <c r="K119" s="36"/>
      <c r="L119" s="38">
        <v>45869</v>
      </c>
      <c r="M119" s="38">
        <v>45863</v>
      </c>
      <c r="N119" s="36">
        <v>138</v>
      </c>
      <c r="O119" s="36">
        <v>0</v>
      </c>
      <c r="P119" s="36">
        <v>0</v>
      </c>
      <c r="Q119" s="36">
        <v>0</v>
      </c>
      <c r="R119" s="36" t="s">
        <v>458</v>
      </c>
      <c r="S119" s="36" t="s">
        <v>467</v>
      </c>
      <c r="T119" s="36" t="s">
        <v>467</v>
      </c>
      <c r="U119" s="36" t="s">
        <v>460</v>
      </c>
      <c r="V119" s="38"/>
      <c r="W119" s="38"/>
      <c r="X119" s="38"/>
      <c r="Y119" s="38"/>
      <c r="Z119" s="36" t="s">
        <v>8339</v>
      </c>
      <c r="AA119" s="36" t="s">
        <v>462</v>
      </c>
      <c r="AB119" s="36" t="s">
        <v>478</v>
      </c>
      <c r="AC119" s="36"/>
      <c r="AD119" s="36"/>
      <c r="AE119" s="36">
        <v>87390</v>
      </c>
      <c r="AF119" s="36">
        <v>87389</v>
      </c>
      <c r="AG119" s="36"/>
    </row>
    <row r="120" spans="1:33" ht="52.5" customHeight="1" x14ac:dyDescent="0.25">
      <c r="A120" s="36">
        <v>64069</v>
      </c>
      <c r="B120" s="36" t="s">
        <v>8340</v>
      </c>
      <c r="C120" s="36" t="s">
        <v>8341</v>
      </c>
      <c r="D120" s="36" t="s">
        <v>7818</v>
      </c>
      <c r="E120" s="36" t="s">
        <v>3995</v>
      </c>
      <c r="F120" s="36" t="s">
        <v>4451</v>
      </c>
      <c r="G120" s="36" t="s">
        <v>1114</v>
      </c>
      <c r="H120" s="36"/>
      <c r="I120" s="36" t="s">
        <v>574</v>
      </c>
      <c r="J120" s="36" t="s">
        <v>2889</v>
      </c>
      <c r="K120" s="36" t="s">
        <v>8342</v>
      </c>
      <c r="L120" s="38">
        <v>45869</v>
      </c>
      <c r="M120" s="38">
        <v>45846</v>
      </c>
      <c r="N120" s="36">
        <v>345</v>
      </c>
      <c r="O120" s="36">
        <v>0</v>
      </c>
      <c r="P120" s="36">
        <v>0</v>
      </c>
      <c r="Q120" s="36">
        <v>0</v>
      </c>
      <c r="R120" s="36" t="s">
        <v>458</v>
      </c>
      <c r="S120" s="36" t="s">
        <v>1960</v>
      </c>
      <c r="T120" s="36"/>
      <c r="U120" s="36" t="s">
        <v>460</v>
      </c>
      <c r="V120" s="38"/>
      <c r="W120" s="38"/>
      <c r="X120" s="38"/>
      <c r="Y120" s="38"/>
      <c r="Z120" s="36" t="s">
        <v>8343</v>
      </c>
      <c r="AA120" s="36" t="s">
        <v>462</v>
      </c>
      <c r="AB120" s="36"/>
      <c r="AC120" s="36"/>
      <c r="AD120" s="36"/>
      <c r="AE120" s="36">
        <v>64070</v>
      </c>
      <c r="AF120" s="36">
        <v>64069</v>
      </c>
      <c r="AG120" s="36"/>
    </row>
    <row r="121" spans="1:33" ht="52.5" customHeight="1" x14ac:dyDescent="0.25">
      <c r="A121" s="36">
        <v>76076</v>
      </c>
      <c r="B121" s="36" t="s">
        <v>8344</v>
      </c>
      <c r="C121" s="36" t="s">
        <v>8345</v>
      </c>
      <c r="D121" s="36" t="s">
        <v>7818</v>
      </c>
      <c r="E121" s="36" t="s">
        <v>8346</v>
      </c>
      <c r="F121" s="36" t="s">
        <v>8347</v>
      </c>
      <c r="G121" s="36" t="s">
        <v>1114</v>
      </c>
      <c r="H121" s="36" t="s">
        <v>8348</v>
      </c>
      <c r="I121" s="36" t="s">
        <v>2012</v>
      </c>
      <c r="J121" s="36" t="s">
        <v>1931</v>
      </c>
      <c r="K121" s="36" t="s">
        <v>8349</v>
      </c>
      <c r="L121" s="38">
        <v>45884</v>
      </c>
      <c r="M121" s="38">
        <v>45884</v>
      </c>
      <c r="N121" s="36">
        <v>138</v>
      </c>
      <c r="O121" s="36">
        <v>0</v>
      </c>
      <c r="P121" s="36">
        <v>2.4</v>
      </c>
      <c r="Q121" s="36">
        <v>0</v>
      </c>
      <c r="R121" s="36" t="s">
        <v>458</v>
      </c>
      <c r="S121" s="36" t="s">
        <v>1334</v>
      </c>
      <c r="T121" s="36" t="s">
        <v>1334</v>
      </c>
      <c r="U121" s="36" t="s">
        <v>460</v>
      </c>
      <c r="V121" s="38"/>
      <c r="W121" s="38"/>
      <c r="X121" s="38"/>
      <c r="Y121" s="38"/>
      <c r="Z121" s="36" t="s">
        <v>8350</v>
      </c>
      <c r="AA121" s="36" t="s">
        <v>462</v>
      </c>
      <c r="AB121" s="36"/>
      <c r="AC121" s="36"/>
      <c r="AD121" s="36"/>
      <c r="AE121" s="36">
        <v>76077</v>
      </c>
      <c r="AF121" s="36">
        <v>76076</v>
      </c>
      <c r="AG121" s="36"/>
    </row>
    <row r="122" spans="1:33" ht="52.5" customHeight="1" x14ac:dyDescent="0.25">
      <c r="A122" s="36">
        <v>77827</v>
      </c>
      <c r="B122" s="36" t="s">
        <v>8351</v>
      </c>
      <c r="C122" s="36"/>
      <c r="D122" s="36"/>
      <c r="E122" s="36" t="s">
        <v>8352</v>
      </c>
      <c r="F122" s="36" t="s">
        <v>8353</v>
      </c>
      <c r="G122" s="36" t="s">
        <v>518</v>
      </c>
      <c r="H122" s="36"/>
      <c r="I122" s="36" t="s">
        <v>154</v>
      </c>
      <c r="J122" s="36" t="s">
        <v>674</v>
      </c>
      <c r="K122" s="36"/>
      <c r="L122" s="38">
        <v>45884</v>
      </c>
      <c r="M122" s="38">
        <v>45709</v>
      </c>
      <c r="N122" s="36">
        <v>138</v>
      </c>
      <c r="O122" s="36">
        <v>0</v>
      </c>
      <c r="P122" s="36">
        <v>0.33</v>
      </c>
      <c r="Q122" s="36">
        <v>0</v>
      </c>
      <c r="R122" s="36" t="s">
        <v>458</v>
      </c>
      <c r="S122" s="36" t="s">
        <v>740</v>
      </c>
      <c r="T122" s="36" t="s">
        <v>740</v>
      </c>
      <c r="U122" s="36" t="s">
        <v>460</v>
      </c>
      <c r="V122" s="38"/>
      <c r="W122" s="38"/>
      <c r="X122" s="38"/>
      <c r="Y122" s="38"/>
      <c r="Z122" s="36" t="s">
        <v>8354</v>
      </c>
      <c r="AA122" s="36" t="s">
        <v>462</v>
      </c>
      <c r="AB122" s="36"/>
      <c r="AC122" s="36"/>
      <c r="AD122" s="36"/>
      <c r="AE122" s="36">
        <v>87863</v>
      </c>
      <c r="AF122" s="36">
        <v>77827</v>
      </c>
      <c r="AG122" s="36"/>
    </row>
    <row r="123" spans="1:33" ht="52.5" customHeight="1" x14ac:dyDescent="0.25">
      <c r="A123" s="36" t="s">
        <v>8355</v>
      </c>
      <c r="B123" s="36" t="s">
        <v>7899</v>
      </c>
      <c r="C123" s="36"/>
      <c r="D123" s="36"/>
      <c r="E123" s="36" t="s">
        <v>7900</v>
      </c>
      <c r="F123" s="36" t="s">
        <v>7901</v>
      </c>
      <c r="G123" s="36" t="s">
        <v>440</v>
      </c>
      <c r="H123" s="36"/>
      <c r="I123" s="36" t="s">
        <v>195</v>
      </c>
      <c r="J123" s="36" t="s">
        <v>613</v>
      </c>
      <c r="K123" s="36" t="s">
        <v>7902</v>
      </c>
      <c r="L123" s="38">
        <v>45888</v>
      </c>
      <c r="M123" s="38">
        <v>2958101</v>
      </c>
      <c r="N123" s="36">
        <v>138</v>
      </c>
      <c r="O123" s="36">
        <v>0.2</v>
      </c>
      <c r="P123" s="36">
        <v>0</v>
      </c>
      <c r="Q123" s="36">
        <v>0</v>
      </c>
      <c r="R123" s="36" t="s">
        <v>458</v>
      </c>
      <c r="S123" s="36" t="s">
        <v>1132</v>
      </c>
      <c r="T123" s="36" t="s">
        <v>1132</v>
      </c>
      <c r="U123" s="36" t="s">
        <v>460</v>
      </c>
      <c r="V123" s="38"/>
      <c r="W123" s="38"/>
      <c r="X123" s="38"/>
      <c r="Y123" s="38"/>
      <c r="Z123" s="36" t="s">
        <v>7903</v>
      </c>
      <c r="AA123" s="36" t="s">
        <v>462</v>
      </c>
      <c r="AB123" s="36"/>
      <c r="AC123" s="36"/>
      <c r="AD123" s="36"/>
      <c r="AE123" s="36">
        <v>99290</v>
      </c>
      <c r="AF123" s="36">
        <v>72876</v>
      </c>
      <c r="AG123" s="36"/>
    </row>
    <row r="124" spans="1:33" ht="52.5" customHeight="1" x14ac:dyDescent="0.25">
      <c r="A124" s="36" t="s">
        <v>8356</v>
      </c>
      <c r="B124" s="36" t="s">
        <v>8026</v>
      </c>
      <c r="C124" s="36" t="s">
        <v>8027</v>
      </c>
      <c r="D124" s="36"/>
      <c r="E124" s="36" t="s">
        <v>7900</v>
      </c>
      <c r="F124" s="36" t="s">
        <v>7900</v>
      </c>
      <c r="G124" s="36" t="s">
        <v>1114</v>
      </c>
      <c r="H124" s="36"/>
      <c r="I124" s="36" t="s">
        <v>195</v>
      </c>
      <c r="J124" s="36" t="s">
        <v>613</v>
      </c>
      <c r="K124" s="36" t="s">
        <v>8028</v>
      </c>
      <c r="L124" s="38">
        <v>45889</v>
      </c>
      <c r="M124" s="38">
        <v>45807</v>
      </c>
      <c r="N124" s="36">
        <v>345</v>
      </c>
      <c r="O124" s="36">
        <v>0</v>
      </c>
      <c r="P124" s="36">
        <v>0</v>
      </c>
      <c r="Q124" s="36">
        <v>600</v>
      </c>
      <c r="R124" s="36" t="s">
        <v>458</v>
      </c>
      <c r="S124" s="36" t="s">
        <v>1132</v>
      </c>
      <c r="T124" s="36" t="s">
        <v>1132</v>
      </c>
      <c r="U124" s="36" t="s">
        <v>475</v>
      </c>
      <c r="V124" s="38" t="s">
        <v>7999</v>
      </c>
      <c r="W124" s="38">
        <v>44788</v>
      </c>
      <c r="X124" s="38">
        <v>44819</v>
      </c>
      <c r="Y124" s="38"/>
      <c r="Z124" s="36" t="s">
        <v>8029</v>
      </c>
      <c r="AA124" s="36" t="s">
        <v>462</v>
      </c>
      <c r="AB124" s="36"/>
      <c r="AC124" s="36"/>
      <c r="AD124" s="36"/>
      <c r="AE124" s="36">
        <v>99403</v>
      </c>
      <c r="AF124" s="36">
        <v>69552</v>
      </c>
      <c r="AG124" s="36"/>
    </row>
    <row r="125" spans="1:33" ht="52.5" customHeight="1" x14ac:dyDescent="0.25">
      <c r="A125" s="36" t="s">
        <v>8357</v>
      </c>
      <c r="B125" s="36" t="s">
        <v>7704</v>
      </c>
      <c r="C125" s="36" t="s">
        <v>8358</v>
      </c>
      <c r="D125" s="36"/>
      <c r="E125" s="36" t="s">
        <v>3575</v>
      </c>
      <c r="F125" s="36" t="s">
        <v>8359</v>
      </c>
      <c r="G125" s="36" t="s">
        <v>1114</v>
      </c>
      <c r="H125" s="36"/>
      <c r="I125" s="36" t="s">
        <v>57</v>
      </c>
      <c r="J125" s="36" t="s">
        <v>466</v>
      </c>
      <c r="K125" s="36"/>
      <c r="L125" s="38">
        <v>45899</v>
      </c>
      <c r="M125" s="38">
        <v>45811</v>
      </c>
      <c r="N125" s="36">
        <v>138</v>
      </c>
      <c r="O125" s="36">
        <v>0</v>
      </c>
      <c r="P125" s="36">
        <v>2</v>
      </c>
      <c r="Q125" s="36">
        <v>0</v>
      </c>
      <c r="R125" s="36" t="s">
        <v>458</v>
      </c>
      <c r="S125" s="36" t="s">
        <v>467</v>
      </c>
      <c r="T125" s="36" t="s">
        <v>467</v>
      </c>
      <c r="U125" s="36" t="s">
        <v>475</v>
      </c>
      <c r="V125" s="38" t="s">
        <v>7707</v>
      </c>
      <c r="W125" s="38">
        <v>45175</v>
      </c>
      <c r="X125" s="38">
        <v>45197</v>
      </c>
      <c r="Y125" s="38">
        <v>45197</v>
      </c>
      <c r="Z125" s="36" t="s">
        <v>8360</v>
      </c>
      <c r="AA125" s="36" t="s">
        <v>462</v>
      </c>
      <c r="AB125" s="36" t="s">
        <v>478</v>
      </c>
      <c r="AC125" s="36"/>
      <c r="AD125" s="36"/>
      <c r="AE125" s="36">
        <v>98948</v>
      </c>
      <c r="AF125" s="36">
        <v>78485</v>
      </c>
      <c r="AG125" s="36"/>
    </row>
    <row r="126" spans="1:33" ht="52.5" customHeight="1" x14ac:dyDescent="0.25">
      <c r="A126" s="36" t="s">
        <v>8361</v>
      </c>
      <c r="B126" s="36" t="s">
        <v>1337</v>
      </c>
      <c r="C126" s="36" t="s">
        <v>8362</v>
      </c>
      <c r="D126" s="36"/>
      <c r="E126" s="36" t="s">
        <v>1339</v>
      </c>
      <c r="F126" s="36" t="s">
        <v>1340</v>
      </c>
      <c r="G126" s="36" t="s">
        <v>1114</v>
      </c>
      <c r="H126" s="36"/>
      <c r="I126" s="36" t="s">
        <v>57</v>
      </c>
      <c r="J126" s="36" t="s">
        <v>466</v>
      </c>
      <c r="K126" s="36"/>
      <c r="L126" s="38">
        <v>45899</v>
      </c>
      <c r="M126" s="38">
        <v>45867</v>
      </c>
      <c r="N126" s="36">
        <v>138</v>
      </c>
      <c r="O126" s="36">
        <v>0</v>
      </c>
      <c r="P126" s="36">
        <v>5.71</v>
      </c>
      <c r="Q126" s="36">
        <v>0</v>
      </c>
      <c r="R126" s="36" t="s">
        <v>458</v>
      </c>
      <c r="S126" s="36" t="s">
        <v>467</v>
      </c>
      <c r="T126" s="36" t="s">
        <v>467</v>
      </c>
      <c r="U126" s="36" t="s">
        <v>475</v>
      </c>
      <c r="V126" s="38" t="s">
        <v>1341</v>
      </c>
      <c r="W126" s="38">
        <v>45050</v>
      </c>
      <c r="X126" s="38">
        <v>45072</v>
      </c>
      <c r="Y126" s="38">
        <v>45072</v>
      </c>
      <c r="Z126" s="36" t="s">
        <v>8363</v>
      </c>
      <c r="AA126" s="36" t="s">
        <v>462</v>
      </c>
      <c r="AB126" s="36" t="s">
        <v>478</v>
      </c>
      <c r="AC126" s="36"/>
      <c r="AD126" s="36"/>
      <c r="AE126" s="36">
        <v>98429</v>
      </c>
      <c r="AF126" s="36">
        <v>75835</v>
      </c>
      <c r="AG126" s="36"/>
    </row>
    <row r="127" spans="1:33" ht="52.5" customHeight="1" x14ac:dyDescent="0.25">
      <c r="A127" s="36">
        <v>87846</v>
      </c>
      <c r="B127" s="36" t="s">
        <v>8364</v>
      </c>
      <c r="C127" s="36" t="s">
        <v>8364</v>
      </c>
      <c r="D127" s="36"/>
      <c r="E127" s="36" t="s">
        <v>8365</v>
      </c>
      <c r="F127" s="36"/>
      <c r="G127" s="36" t="s">
        <v>440</v>
      </c>
      <c r="H127" s="36"/>
      <c r="I127" s="36" t="s">
        <v>195</v>
      </c>
      <c r="J127" s="36" t="s">
        <v>613</v>
      </c>
      <c r="K127" s="36" t="s">
        <v>8366</v>
      </c>
      <c r="L127" s="38">
        <v>45899</v>
      </c>
      <c r="M127" s="38">
        <v>2958101</v>
      </c>
      <c r="N127" s="36">
        <v>138</v>
      </c>
      <c r="O127" s="36">
        <v>0</v>
      </c>
      <c r="P127" s="36">
        <v>0</v>
      </c>
      <c r="Q127" s="36">
        <v>0</v>
      </c>
      <c r="R127" s="36" t="s">
        <v>458</v>
      </c>
      <c r="S127" s="36" t="s">
        <v>1194</v>
      </c>
      <c r="T127" s="36" t="s">
        <v>1194</v>
      </c>
      <c r="U127" s="36" t="s">
        <v>460</v>
      </c>
      <c r="V127" s="38"/>
      <c r="W127" s="38"/>
      <c r="X127" s="38"/>
      <c r="Y127" s="38"/>
      <c r="Z127" s="36" t="s">
        <v>8367</v>
      </c>
      <c r="AA127" s="36" t="s">
        <v>462</v>
      </c>
      <c r="AB127" s="36"/>
      <c r="AC127" s="36"/>
      <c r="AD127" s="36"/>
      <c r="AE127" s="36">
        <v>87847</v>
      </c>
      <c r="AF127" s="36">
        <v>87846</v>
      </c>
      <c r="AG127" s="36"/>
    </row>
    <row r="128" spans="1:33" ht="52.5" customHeight="1" x14ac:dyDescent="0.25">
      <c r="A128" s="36">
        <v>6253</v>
      </c>
      <c r="B128" s="36" t="s">
        <v>8368</v>
      </c>
      <c r="C128" s="36"/>
      <c r="D128" s="36"/>
      <c r="E128" s="36">
        <v>9238</v>
      </c>
      <c r="F128" s="36">
        <v>9276</v>
      </c>
      <c r="G128" s="36" t="s">
        <v>1114</v>
      </c>
      <c r="H128" s="36"/>
      <c r="I128" s="36" t="s">
        <v>343</v>
      </c>
      <c r="J128" s="36" t="s">
        <v>1634</v>
      </c>
      <c r="K128" s="36"/>
      <c r="L128" s="38">
        <v>45904</v>
      </c>
      <c r="M128" s="38">
        <v>45904</v>
      </c>
      <c r="N128" s="36">
        <v>138</v>
      </c>
      <c r="O128" s="36">
        <v>0</v>
      </c>
      <c r="P128" s="36">
        <v>0</v>
      </c>
      <c r="Q128" s="36">
        <v>0</v>
      </c>
      <c r="R128" s="36" t="s">
        <v>458</v>
      </c>
      <c r="S128" s="36" t="s">
        <v>695</v>
      </c>
      <c r="T128" s="36" t="s">
        <v>695</v>
      </c>
      <c r="U128" s="36" t="s">
        <v>460</v>
      </c>
      <c r="V128" s="38"/>
      <c r="W128" s="38"/>
      <c r="X128" s="38"/>
      <c r="Y128" s="38"/>
      <c r="Z128" s="36" t="s">
        <v>5979</v>
      </c>
      <c r="AA128" s="36" t="s">
        <v>462</v>
      </c>
      <c r="AB128" s="36"/>
      <c r="AC128" s="36"/>
      <c r="AD128" s="36"/>
      <c r="AE128" s="36">
        <v>13981</v>
      </c>
      <c r="AF128" s="36">
        <v>6253</v>
      </c>
      <c r="AG128" s="36"/>
    </row>
    <row r="129" spans="1:33" ht="52.5" customHeight="1" x14ac:dyDescent="0.25">
      <c r="A129" s="36">
        <v>66210</v>
      </c>
      <c r="B129" s="36" t="s">
        <v>8369</v>
      </c>
      <c r="C129" s="36" t="s">
        <v>8370</v>
      </c>
      <c r="D129" s="36"/>
      <c r="E129" s="36" t="s">
        <v>7609</v>
      </c>
      <c r="F129" s="36" t="s">
        <v>8371</v>
      </c>
      <c r="G129" s="36" t="s">
        <v>1114</v>
      </c>
      <c r="H129" s="36"/>
      <c r="I129" s="36" t="s">
        <v>195</v>
      </c>
      <c r="J129" s="36" t="s">
        <v>613</v>
      </c>
      <c r="K129" s="36" t="s">
        <v>8372</v>
      </c>
      <c r="L129" s="38">
        <v>45915</v>
      </c>
      <c r="M129" s="38">
        <v>45992</v>
      </c>
      <c r="N129" s="36">
        <v>138</v>
      </c>
      <c r="O129" s="36">
        <v>0</v>
      </c>
      <c r="P129" s="36">
        <v>13.7</v>
      </c>
      <c r="Q129" s="36">
        <v>0</v>
      </c>
      <c r="R129" s="36" t="s">
        <v>458</v>
      </c>
      <c r="S129" s="36" t="s">
        <v>5846</v>
      </c>
      <c r="T129" s="36" t="s">
        <v>5846</v>
      </c>
      <c r="U129" s="36" t="s">
        <v>460</v>
      </c>
      <c r="V129" s="38"/>
      <c r="W129" s="38"/>
      <c r="X129" s="38"/>
      <c r="Y129" s="38"/>
      <c r="Z129" s="36" t="s">
        <v>8373</v>
      </c>
      <c r="AA129" s="36" t="s">
        <v>462</v>
      </c>
      <c r="AB129" s="36"/>
      <c r="AC129" s="36"/>
      <c r="AD129" s="36"/>
      <c r="AE129" s="36">
        <v>66211</v>
      </c>
      <c r="AF129" s="36">
        <v>66210</v>
      </c>
      <c r="AG129" s="36"/>
    </row>
    <row r="130" spans="1:33" ht="52.5" customHeight="1" x14ac:dyDescent="0.25">
      <c r="A130" s="36" t="s">
        <v>8374</v>
      </c>
      <c r="B130" s="36" t="s">
        <v>1892</v>
      </c>
      <c r="C130" s="36" t="s">
        <v>8375</v>
      </c>
      <c r="D130" s="36"/>
      <c r="E130" s="36" t="s">
        <v>8376</v>
      </c>
      <c r="F130" s="36" t="s">
        <v>7576</v>
      </c>
      <c r="G130" s="36" t="s">
        <v>1114</v>
      </c>
      <c r="H130" s="36"/>
      <c r="I130" s="36" t="s">
        <v>195</v>
      </c>
      <c r="J130" s="36" t="s">
        <v>613</v>
      </c>
      <c r="K130" s="36" t="s">
        <v>1895</v>
      </c>
      <c r="L130" s="38">
        <v>45915</v>
      </c>
      <c r="M130" s="38">
        <v>45875</v>
      </c>
      <c r="N130" s="36">
        <v>69</v>
      </c>
      <c r="O130" s="36">
        <v>0</v>
      </c>
      <c r="P130" s="36">
        <v>9.8000000000000007</v>
      </c>
      <c r="Q130" s="36">
        <v>0</v>
      </c>
      <c r="R130" s="36" t="s">
        <v>458</v>
      </c>
      <c r="S130" s="36" t="s">
        <v>2125</v>
      </c>
      <c r="T130" s="36" t="s">
        <v>2125</v>
      </c>
      <c r="U130" s="36" t="s">
        <v>475</v>
      </c>
      <c r="V130" s="38" t="s">
        <v>1897</v>
      </c>
      <c r="W130" s="38">
        <v>44849</v>
      </c>
      <c r="X130" s="38">
        <v>44880</v>
      </c>
      <c r="Y130" s="38"/>
      <c r="Z130" s="36" t="s">
        <v>8377</v>
      </c>
      <c r="AA130" s="36" t="s">
        <v>462</v>
      </c>
      <c r="AB130" s="36"/>
      <c r="AC130" s="36"/>
      <c r="AD130" s="36"/>
      <c r="AE130" s="36">
        <v>66203</v>
      </c>
      <c r="AF130" s="36">
        <v>66202</v>
      </c>
      <c r="AG130" s="36"/>
    </row>
    <row r="131" spans="1:33" ht="52.5" customHeight="1" x14ac:dyDescent="0.25">
      <c r="A131" s="36">
        <v>90786</v>
      </c>
      <c r="B131" s="36" t="s">
        <v>8378</v>
      </c>
      <c r="C131" s="36" t="s">
        <v>8379</v>
      </c>
      <c r="D131" s="36"/>
      <c r="E131" s="36" t="s">
        <v>8380</v>
      </c>
      <c r="F131" s="36" t="s">
        <v>8380</v>
      </c>
      <c r="G131" s="36" t="s">
        <v>1114</v>
      </c>
      <c r="H131" s="36"/>
      <c r="I131" s="36" t="s">
        <v>195</v>
      </c>
      <c r="J131" s="36" t="s">
        <v>613</v>
      </c>
      <c r="K131" s="36" t="s">
        <v>8381</v>
      </c>
      <c r="L131" s="38">
        <v>45929</v>
      </c>
      <c r="M131" s="38">
        <v>46008</v>
      </c>
      <c r="N131" s="36">
        <v>345</v>
      </c>
      <c r="O131" s="36">
        <v>0</v>
      </c>
      <c r="P131" s="36">
        <v>0</v>
      </c>
      <c r="Q131" s="36">
        <v>0</v>
      </c>
      <c r="R131" s="36" t="s">
        <v>458</v>
      </c>
      <c r="S131" s="36" t="s">
        <v>701</v>
      </c>
      <c r="T131" s="36" t="s">
        <v>701</v>
      </c>
      <c r="U131" s="36" t="s">
        <v>460</v>
      </c>
      <c r="V131" s="38"/>
      <c r="W131" s="38"/>
      <c r="X131" s="38"/>
      <c r="Y131" s="38"/>
      <c r="Z131" s="36" t="s">
        <v>8382</v>
      </c>
      <c r="AA131" s="36" t="s">
        <v>462</v>
      </c>
      <c r="AB131" s="36"/>
      <c r="AC131" s="36"/>
      <c r="AD131" s="36"/>
      <c r="AE131" s="36">
        <v>90787</v>
      </c>
      <c r="AF131" s="36">
        <v>90786</v>
      </c>
      <c r="AG131" s="36"/>
    </row>
    <row r="132" spans="1:33" ht="52.5" customHeight="1" x14ac:dyDescent="0.25">
      <c r="A132" s="36">
        <v>76234</v>
      </c>
      <c r="B132" s="36" t="s">
        <v>8383</v>
      </c>
      <c r="C132" s="36" t="s">
        <v>8384</v>
      </c>
      <c r="D132" s="36" t="s">
        <v>8249</v>
      </c>
      <c r="E132" s="36" t="s">
        <v>8385</v>
      </c>
      <c r="F132" s="36"/>
      <c r="G132" s="36" t="s">
        <v>518</v>
      </c>
      <c r="H132" s="36"/>
      <c r="I132" s="36" t="s">
        <v>574</v>
      </c>
      <c r="J132" s="36" t="s">
        <v>1931</v>
      </c>
      <c r="K132" s="36" t="s">
        <v>8386</v>
      </c>
      <c r="L132" s="38">
        <v>45930</v>
      </c>
      <c r="M132" s="38">
        <v>45915</v>
      </c>
      <c r="N132" s="36">
        <v>138</v>
      </c>
      <c r="O132" s="36"/>
      <c r="P132" s="36"/>
      <c r="Q132" s="36"/>
      <c r="R132" s="36" t="s">
        <v>458</v>
      </c>
      <c r="S132" s="36" t="s">
        <v>1334</v>
      </c>
      <c r="T132" s="36"/>
      <c r="U132" s="36" t="s">
        <v>460</v>
      </c>
      <c r="V132" s="38"/>
      <c r="W132" s="38"/>
      <c r="X132" s="38"/>
      <c r="Y132" s="38"/>
      <c r="Z132" s="36">
        <v>8295</v>
      </c>
      <c r="AA132" s="36" t="s">
        <v>462</v>
      </c>
      <c r="AB132" s="36"/>
      <c r="AC132" s="36"/>
      <c r="AD132" s="36"/>
      <c r="AE132" s="36">
        <v>76235</v>
      </c>
      <c r="AF132" s="36">
        <v>76234</v>
      </c>
      <c r="AG132" s="36"/>
    </row>
    <row r="133" spans="1:33" ht="52.5" customHeight="1" x14ac:dyDescent="0.25">
      <c r="A133" s="36">
        <v>76686</v>
      </c>
      <c r="B133" s="36" t="s">
        <v>8387</v>
      </c>
      <c r="C133" s="36" t="s">
        <v>8388</v>
      </c>
      <c r="D133" s="36"/>
      <c r="E133" s="36" t="s">
        <v>8389</v>
      </c>
      <c r="F133" s="36" t="s">
        <v>8390</v>
      </c>
      <c r="G133" s="36" t="s">
        <v>440</v>
      </c>
      <c r="H133" s="36"/>
      <c r="I133" s="36" t="s">
        <v>195</v>
      </c>
      <c r="J133" s="36" t="s">
        <v>613</v>
      </c>
      <c r="K133" s="36" t="s">
        <v>8391</v>
      </c>
      <c r="L133" s="38">
        <v>45930</v>
      </c>
      <c r="M133" s="38">
        <v>46021</v>
      </c>
      <c r="N133" s="36">
        <v>138</v>
      </c>
      <c r="O133" s="36">
        <v>5.4</v>
      </c>
      <c r="P133" s="36">
        <v>0</v>
      </c>
      <c r="Q133" s="36">
        <v>0</v>
      </c>
      <c r="R133" s="36" t="s">
        <v>458</v>
      </c>
      <c r="S133" s="36" t="s">
        <v>1783</v>
      </c>
      <c r="T133" s="36" t="s">
        <v>1783</v>
      </c>
      <c r="U133" s="36" t="s">
        <v>460</v>
      </c>
      <c r="V133" s="38"/>
      <c r="W133" s="38"/>
      <c r="X133" s="38"/>
      <c r="Y133" s="38"/>
      <c r="Z133" s="36" t="s">
        <v>8392</v>
      </c>
      <c r="AA133" s="36" t="s">
        <v>462</v>
      </c>
      <c r="AB133" s="36"/>
      <c r="AC133" s="36"/>
      <c r="AD133" s="36"/>
      <c r="AE133" s="36">
        <v>76687</v>
      </c>
      <c r="AF133" s="36">
        <v>76686</v>
      </c>
      <c r="AG133" s="36"/>
    </row>
    <row r="134" spans="1:33" ht="52.5" customHeight="1" x14ac:dyDescent="0.25">
      <c r="A134" s="36">
        <v>50878</v>
      </c>
      <c r="B134" s="36" t="s">
        <v>8393</v>
      </c>
      <c r="C134" s="36" t="s">
        <v>8394</v>
      </c>
      <c r="D134" s="36" t="s">
        <v>1114</v>
      </c>
      <c r="E134" s="36" t="s">
        <v>6295</v>
      </c>
      <c r="F134" s="36"/>
      <c r="G134" s="36" t="s">
        <v>1114</v>
      </c>
      <c r="H134" s="36" t="s">
        <v>8395</v>
      </c>
      <c r="I134" s="36" t="s">
        <v>574</v>
      </c>
      <c r="J134" s="36" t="s">
        <v>4080</v>
      </c>
      <c r="K134" s="36">
        <v>3786</v>
      </c>
      <c r="L134" s="38">
        <v>45930</v>
      </c>
      <c r="M134" s="38">
        <v>45985</v>
      </c>
      <c r="N134" s="36">
        <v>345</v>
      </c>
      <c r="O134" s="36">
        <v>0</v>
      </c>
      <c r="P134" s="36">
        <v>0</v>
      </c>
      <c r="Q134" s="36">
        <v>0</v>
      </c>
      <c r="R134" s="36" t="s">
        <v>8396</v>
      </c>
      <c r="S134" s="36" t="s">
        <v>841</v>
      </c>
      <c r="T134" s="36"/>
      <c r="U134" s="36" t="s">
        <v>460</v>
      </c>
      <c r="V134" s="38"/>
      <c r="W134" s="38"/>
      <c r="X134" s="38"/>
      <c r="Y134" s="38"/>
      <c r="Z134" s="36" t="s">
        <v>8397</v>
      </c>
      <c r="AA134" s="36" t="s">
        <v>462</v>
      </c>
      <c r="AB134" s="36" t="s">
        <v>478</v>
      </c>
      <c r="AC134" s="36"/>
      <c r="AD134" s="36"/>
      <c r="AE134" s="36">
        <v>50879</v>
      </c>
      <c r="AF134" s="36">
        <v>50878</v>
      </c>
      <c r="AG134" s="36"/>
    </row>
    <row r="135" spans="1:33" ht="52.5" customHeight="1" x14ac:dyDescent="0.25">
      <c r="A135" s="36">
        <v>71935</v>
      </c>
      <c r="B135" s="36" t="s">
        <v>8398</v>
      </c>
      <c r="C135" s="36" t="s">
        <v>8399</v>
      </c>
      <c r="D135" s="36"/>
      <c r="E135" s="36"/>
      <c r="F135" s="36"/>
      <c r="G135" s="36" t="s">
        <v>1114</v>
      </c>
      <c r="H135" s="36">
        <v>71917</v>
      </c>
      <c r="I135" s="36" t="s">
        <v>143</v>
      </c>
      <c r="J135" s="36" t="s">
        <v>567</v>
      </c>
      <c r="K135" s="36"/>
      <c r="L135" s="38">
        <v>45930</v>
      </c>
      <c r="M135" s="38">
        <v>45999</v>
      </c>
      <c r="N135" s="36">
        <v>138</v>
      </c>
      <c r="O135" s="36">
        <v>0</v>
      </c>
      <c r="P135" s="36">
        <v>0</v>
      </c>
      <c r="Q135" s="36">
        <v>0</v>
      </c>
      <c r="R135" s="36" t="s">
        <v>458</v>
      </c>
      <c r="S135" s="36"/>
      <c r="T135" s="36"/>
      <c r="U135" s="36" t="s">
        <v>934</v>
      </c>
      <c r="V135" s="38" t="s">
        <v>1455</v>
      </c>
      <c r="W135" s="38"/>
      <c r="X135" s="38"/>
      <c r="Y135" s="38"/>
      <c r="Z135" s="36" t="s">
        <v>8400</v>
      </c>
      <c r="AA135" s="36" t="s">
        <v>462</v>
      </c>
      <c r="AB135" s="36"/>
      <c r="AC135" s="36"/>
      <c r="AD135" s="36"/>
      <c r="AE135" s="36">
        <v>73097</v>
      </c>
      <c r="AF135" s="36">
        <v>71935</v>
      </c>
      <c r="AG135" s="36"/>
    </row>
    <row r="136" spans="1:33" ht="52.5" customHeight="1" x14ac:dyDescent="0.25">
      <c r="A136" s="36">
        <v>76705</v>
      </c>
      <c r="B136" s="36" t="s">
        <v>8401</v>
      </c>
      <c r="C136" s="36" t="s">
        <v>8402</v>
      </c>
      <c r="D136" s="36"/>
      <c r="E136" s="36" t="s">
        <v>1347</v>
      </c>
      <c r="F136" s="36" t="s">
        <v>8389</v>
      </c>
      <c r="G136" s="36" t="s">
        <v>440</v>
      </c>
      <c r="H136" s="36"/>
      <c r="I136" s="36" t="s">
        <v>195</v>
      </c>
      <c r="J136" s="36" t="s">
        <v>613</v>
      </c>
      <c r="K136" s="36" t="s">
        <v>8403</v>
      </c>
      <c r="L136" s="38">
        <v>45930.000011574077</v>
      </c>
      <c r="M136" s="38">
        <v>46007</v>
      </c>
      <c r="N136" s="36">
        <v>345</v>
      </c>
      <c r="O136" s="36">
        <v>6</v>
      </c>
      <c r="P136" s="36">
        <v>0</v>
      </c>
      <c r="Q136" s="36">
        <v>1200</v>
      </c>
      <c r="R136" s="36" t="s">
        <v>458</v>
      </c>
      <c r="S136" s="36" t="s">
        <v>1783</v>
      </c>
      <c r="T136" s="36" t="s">
        <v>1783</v>
      </c>
      <c r="U136" s="36" t="s">
        <v>934</v>
      </c>
      <c r="V136" s="38" t="s">
        <v>8404</v>
      </c>
      <c r="W136" s="38"/>
      <c r="X136" s="38"/>
      <c r="Y136" s="38"/>
      <c r="Z136" s="36" t="s">
        <v>8405</v>
      </c>
      <c r="AA136" s="36" t="s">
        <v>462</v>
      </c>
      <c r="AB136" s="36"/>
      <c r="AC136" s="36"/>
      <c r="AD136" s="36"/>
      <c r="AE136" s="36">
        <v>91943</v>
      </c>
      <c r="AF136" s="36">
        <v>76705</v>
      </c>
      <c r="AG136" s="36"/>
    </row>
    <row r="137" spans="1:33" ht="52.5" customHeight="1" x14ac:dyDescent="0.25">
      <c r="A137" s="36">
        <v>50847</v>
      </c>
      <c r="B137" s="36" t="s">
        <v>8406</v>
      </c>
      <c r="C137" s="36" t="s">
        <v>8407</v>
      </c>
      <c r="D137" s="36" t="s">
        <v>7818</v>
      </c>
      <c r="E137" s="36" t="s">
        <v>8408</v>
      </c>
      <c r="F137" s="36"/>
      <c r="G137" s="36" t="s">
        <v>1114</v>
      </c>
      <c r="H137" s="36" t="s">
        <v>8409</v>
      </c>
      <c r="I137" s="36" t="s">
        <v>511</v>
      </c>
      <c r="J137" s="36" t="s">
        <v>8410</v>
      </c>
      <c r="K137" s="36">
        <v>2799</v>
      </c>
      <c r="L137" s="38">
        <v>45936</v>
      </c>
      <c r="M137" s="38">
        <v>45936</v>
      </c>
      <c r="N137" s="36">
        <v>69</v>
      </c>
      <c r="O137" s="36">
        <v>0</v>
      </c>
      <c r="P137" s="36">
        <v>0</v>
      </c>
      <c r="Q137" s="36">
        <v>0</v>
      </c>
      <c r="R137" s="36" t="s">
        <v>458</v>
      </c>
      <c r="S137" s="36" t="s">
        <v>2143</v>
      </c>
      <c r="T137" s="36"/>
      <c r="U137" s="36" t="s">
        <v>475</v>
      </c>
      <c r="V137" s="38"/>
      <c r="W137" s="38">
        <v>43637</v>
      </c>
      <c r="X137" s="38">
        <v>43637</v>
      </c>
      <c r="Y137" s="38"/>
      <c r="Z137" s="36">
        <v>6604</v>
      </c>
      <c r="AA137" s="36" t="s">
        <v>462</v>
      </c>
      <c r="AB137" s="36" t="s">
        <v>478</v>
      </c>
      <c r="AC137" s="36"/>
      <c r="AD137" s="36"/>
      <c r="AE137" s="36">
        <v>50848</v>
      </c>
      <c r="AF137" s="36">
        <v>50847</v>
      </c>
      <c r="AG137" s="36"/>
    </row>
    <row r="138" spans="1:33" ht="52.5" customHeight="1" x14ac:dyDescent="0.25">
      <c r="A138" s="36" t="s">
        <v>8411</v>
      </c>
      <c r="B138" s="36" t="s">
        <v>8089</v>
      </c>
      <c r="C138" s="36"/>
      <c r="D138" s="36"/>
      <c r="E138" s="36" t="s">
        <v>7123</v>
      </c>
      <c r="F138" s="36" t="s">
        <v>8412</v>
      </c>
      <c r="G138" s="36" t="s">
        <v>1114</v>
      </c>
      <c r="H138" s="36"/>
      <c r="I138" s="36" t="s">
        <v>195</v>
      </c>
      <c r="J138" s="36" t="s">
        <v>613</v>
      </c>
      <c r="K138" s="36" t="s">
        <v>8091</v>
      </c>
      <c r="L138" s="38">
        <v>45945</v>
      </c>
      <c r="M138" s="38">
        <v>45940</v>
      </c>
      <c r="N138" s="36">
        <v>138</v>
      </c>
      <c r="O138" s="36">
        <v>0</v>
      </c>
      <c r="P138" s="36">
        <v>0</v>
      </c>
      <c r="Q138" s="36">
        <v>0</v>
      </c>
      <c r="R138" s="36" t="s">
        <v>458</v>
      </c>
      <c r="S138" s="36" t="s">
        <v>5403</v>
      </c>
      <c r="T138" s="36" t="s">
        <v>5403</v>
      </c>
      <c r="U138" s="36" t="s">
        <v>460</v>
      </c>
      <c r="V138" s="38"/>
      <c r="W138" s="38"/>
      <c r="X138" s="38"/>
      <c r="Y138" s="38"/>
      <c r="Z138" s="36" t="s">
        <v>8413</v>
      </c>
      <c r="AA138" s="36" t="s">
        <v>462</v>
      </c>
      <c r="AB138" s="36"/>
      <c r="AC138" s="36"/>
      <c r="AD138" s="36"/>
      <c r="AE138" s="36">
        <v>98712</v>
      </c>
      <c r="AF138" s="36">
        <v>81358</v>
      </c>
      <c r="AG138" s="36"/>
    </row>
    <row r="139" spans="1:33" ht="52.5" customHeight="1" x14ac:dyDescent="0.25">
      <c r="A139" s="36">
        <v>78414</v>
      </c>
      <c r="B139" s="36" t="s">
        <v>8414</v>
      </c>
      <c r="C139" s="36" t="s">
        <v>8415</v>
      </c>
      <c r="D139" s="36"/>
      <c r="E139" s="36"/>
      <c r="F139" s="36"/>
      <c r="G139" s="36" t="s">
        <v>440</v>
      </c>
      <c r="H139" s="36"/>
      <c r="I139" s="36" t="s">
        <v>4875</v>
      </c>
      <c r="J139" s="36" t="s">
        <v>4876</v>
      </c>
      <c r="K139" s="36"/>
      <c r="L139" s="38">
        <v>45956</v>
      </c>
      <c r="M139" s="38">
        <v>45915</v>
      </c>
      <c r="N139" s="36">
        <v>138</v>
      </c>
      <c r="O139" s="36">
        <v>0</v>
      </c>
      <c r="P139" s="36">
        <v>0</v>
      </c>
      <c r="Q139" s="36">
        <v>0</v>
      </c>
      <c r="R139" s="36" t="s">
        <v>458</v>
      </c>
      <c r="S139" s="36" t="s">
        <v>1242</v>
      </c>
      <c r="T139" s="36"/>
      <c r="U139" s="36" t="s">
        <v>460</v>
      </c>
      <c r="V139" s="38"/>
      <c r="W139" s="38"/>
      <c r="X139" s="38"/>
      <c r="Y139" s="38"/>
      <c r="Z139" s="36"/>
      <c r="AA139" s="36" t="s">
        <v>462</v>
      </c>
      <c r="AB139" s="36"/>
      <c r="AC139" s="36"/>
      <c r="AD139" s="36"/>
      <c r="AE139" s="36">
        <v>78417</v>
      </c>
      <c r="AF139" s="36">
        <v>78414</v>
      </c>
      <c r="AG139" s="36"/>
    </row>
    <row r="140" spans="1:33" ht="52.5" customHeight="1" x14ac:dyDescent="0.25">
      <c r="A140" s="36">
        <v>76721</v>
      </c>
      <c r="B140" s="36" t="s">
        <v>8416</v>
      </c>
      <c r="C140" s="36" t="s">
        <v>8417</v>
      </c>
      <c r="D140" s="36"/>
      <c r="E140" s="36"/>
      <c r="F140" s="36"/>
      <c r="G140" s="36" t="s">
        <v>440</v>
      </c>
      <c r="H140" s="36"/>
      <c r="I140" s="36" t="s">
        <v>195</v>
      </c>
      <c r="J140" s="36" t="s">
        <v>613</v>
      </c>
      <c r="K140" s="36" t="s">
        <v>8418</v>
      </c>
      <c r="L140" s="38">
        <v>45960</v>
      </c>
      <c r="M140" s="38">
        <v>45965</v>
      </c>
      <c r="N140" s="36">
        <v>138</v>
      </c>
      <c r="O140" s="36">
        <v>0</v>
      </c>
      <c r="P140" s="36">
        <v>0</v>
      </c>
      <c r="Q140" s="36">
        <v>0</v>
      </c>
      <c r="R140" s="36" t="s">
        <v>458</v>
      </c>
      <c r="S140" s="36" t="s">
        <v>706</v>
      </c>
      <c r="T140" s="36" t="s">
        <v>706</v>
      </c>
      <c r="U140" s="36" t="s">
        <v>460</v>
      </c>
      <c r="V140" s="38"/>
      <c r="W140" s="38"/>
      <c r="X140" s="38"/>
      <c r="Y140" s="38"/>
      <c r="Z140" s="36" t="s">
        <v>8419</v>
      </c>
      <c r="AA140" s="36" t="s">
        <v>462</v>
      </c>
      <c r="AB140" s="36"/>
      <c r="AC140" s="36"/>
      <c r="AD140" s="36"/>
      <c r="AE140" s="36">
        <v>76722</v>
      </c>
      <c r="AF140" s="36">
        <v>76721</v>
      </c>
      <c r="AG140" s="36"/>
    </row>
    <row r="141" spans="1:33" ht="52.5" customHeight="1" x14ac:dyDescent="0.25">
      <c r="A141" s="36">
        <v>73364</v>
      </c>
      <c r="B141" s="36" t="s">
        <v>8420</v>
      </c>
      <c r="C141" s="36" t="s">
        <v>8421</v>
      </c>
      <c r="D141" s="36"/>
      <c r="E141" s="36">
        <v>5326</v>
      </c>
      <c r="F141" s="36" t="s">
        <v>8422</v>
      </c>
      <c r="G141" s="36" t="s">
        <v>1114</v>
      </c>
      <c r="H141" s="36" t="s">
        <v>8423</v>
      </c>
      <c r="I141" s="36" t="s">
        <v>483</v>
      </c>
      <c r="J141" s="36" t="s">
        <v>484</v>
      </c>
      <c r="K141" s="36"/>
      <c r="L141" s="38">
        <v>45960</v>
      </c>
      <c r="M141" s="38">
        <v>45960</v>
      </c>
      <c r="N141" s="36">
        <v>138</v>
      </c>
      <c r="O141" s="36">
        <v>0</v>
      </c>
      <c r="P141" s="36">
        <v>0</v>
      </c>
      <c r="Q141" s="36">
        <v>0</v>
      </c>
      <c r="R141" s="36" t="s">
        <v>458</v>
      </c>
      <c r="S141" s="36" t="s">
        <v>519</v>
      </c>
      <c r="T141" s="36" t="s">
        <v>519</v>
      </c>
      <c r="U141" s="36" t="s">
        <v>460</v>
      </c>
      <c r="V141" s="38"/>
      <c r="W141" s="38"/>
      <c r="X141" s="38"/>
      <c r="Y141" s="38"/>
      <c r="Z141" s="36" t="s">
        <v>8424</v>
      </c>
      <c r="AA141" s="36" t="s">
        <v>462</v>
      </c>
      <c r="AB141" s="36"/>
      <c r="AC141" s="36"/>
      <c r="AD141" s="36"/>
      <c r="AE141" s="36">
        <v>73365</v>
      </c>
      <c r="AF141" s="36">
        <v>73364</v>
      </c>
      <c r="AG141" s="36"/>
    </row>
    <row r="142" spans="1:33" ht="52.5" customHeight="1" x14ac:dyDescent="0.25">
      <c r="A142" s="36">
        <v>88046</v>
      </c>
      <c r="B142" s="36" t="s">
        <v>8425</v>
      </c>
      <c r="C142" s="36" t="s">
        <v>8426</v>
      </c>
      <c r="D142" s="36"/>
      <c r="E142" s="36">
        <v>5326</v>
      </c>
      <c r="F142" s="36">
        <v>5355</v>
      </c>
      <c r="G142" s="36" t="s">
        <v>1114</v>
      </c>
      <c r="H142" s="36"/>
      <c r="I142" s="36" t="s">
        <v>483</v>
      </c>
      <c r="J142" s="36" t="s">
        <v>484</v>
      </c>
      <c r="K142" s="36"/>
      <c r="L142" s="38">
        <v>45960</v>
      </c>
      <c r="M142" s="38">
        <v>45960</v>
      </c>
      <c r="N142" s="36">
        <v>138</v>
      </c>
      <c r="O142" s="36">
        <v>0</v>
      </c>
      <c r="P142" s="36">
        <v>1.7</v>
      </c>
      <c r="Q142" s="36">
        <v>0</v>
      </c>
      <c r="R142" s="36" t="s">
        <v>458</v>
      </c>
      <c r="S142" s="36" t="s">
        <v>519</v>
      </c>
      <c r="T142" s="36" t="s">
        <v>631</v>
      </c>
      <c r="U142" s="36" t="s">
        <v>934</v>
      </c>
      <c r="V142" s="38" t="s">
        <v>935</v>
      </c>
      <c r="W142" s="38">
        <v>45323</v>
      </c>
      <c r="X142" s="38">
        <v>45499</v>
      </c>
      <c r="Y142" s="38"/>
      <c r="Z142" s="36" t="s">
        <v>8427</v>
      </c>
      <c r="AA142" s="36" t="s">
        <v>462</v>
      </c>
      <c r="AB142" s="36"/>
      <c r="AC142" s="36"/>
      <c r="AD142" s="36"/>
      <c r="AE142" s="36">
        <v>88047</v>
      </c>
      <c r="AF142" s="36">
        <v>88046</v>
      </c>
      <c r="AG142" s="36"/>
    </row>
    <row r="143" spans="1:33" ht="52.5" customHeight="1" x14ac:dyDescent="0.25">
      <c r="A143" s="36" t="s">
        <v>8428</v>
      </c>
      <c r="B143" s="36" t="s">
        <v>7182</v>
      </c>
      <c r="C143" s="36" t="s">
        <v>8429</v>
      </c>
      <c r="D143" s="36"/>
      <c r="E143" s="36" t="s">
        <v>2717</v>
      </c>
      <c r="F143" s="36"/>
      <c r="G143" s="36" t="s">
        <v>1114</v>
      </c>
      <c r="H143" s="36"/>
      <c r="I143" s="36" t="s">
        <v>57</v>
      </c>
      <c r="J143" s="36" t="s">
        <v>466</v>
      </c>
      <c r="K143" s="36"/>
      <c r="L143" s="38">
        <v>45961</v>
      </c>
      <c r="M143" s="38">
        <v>45739</v>
      </c>
      <c r="N143" s="36">
        <v>345</v>
      </c>
      <c r="O143" s="36">
        <v>0</v>
      </c>
      <c r="P143" s="36">
        <v>0</v>
      </c>
      <c r="Q143" s="36">
        <v>200</v>
      </c>
      <c r="R143" s="36" t="s">
        <v>458</v>
      </c>
      <c r="S143" s="36" t="s">
        <v>467</v>
      </c>
      <c r="T143" s="36"/>
      <c r="U143" s="36" t="s">
        <v>475</v>
      </c>
      <c r="V143" s="38" t="s">
        <v>7184</v>
      </c>
      <c r="W143" s="38">
        <v>45203</v>
      </c>
      <c r="X143" s="38">
        <v>45225</v>
      </c>
      <c r="Y143" s="38"/>
      <c r="Z143" s="36" t="s">
        <v>8430</v>
      </c>
      <c r="AA143" s="36" t="s">
        <v>462</v>
      </c>
      <c r="AB143" s="36" t="s">
        <v>478</v>
      </c>
      <c r="AC143" s="36"/>
      <c r="AD143" s="36"/>
      <c r="AE143" s="36">
        <v>79426</v>
      </c>
      <c r="AF143" s="36">
        <v>78490</v>
      </c>
      <c r="AG143" s="36"/>
    </row>
    <row r="144" spans="1:33" ht="52.5" customHeight="1" x14ac:dyDescent="0.25">
      <c r="A144" s="36" t="s">
        <v>8431</v>
      </c>
      <c r="B144" s="36" t="s">
        <v>7182</v>
      </c>
      <c r="C144" s="36" t="s">
        <v>8432</v>
      </c>
      <c r="D144" s="36"/>
      <c r="E144" s="36" t="s">
        <v>2717</v>
      </c>
      <c r="F144" s="36"/>
      <c r="G144" s="36" t="s">
        <v>1114</v>
      </c>
      <c r="H144" s="36"/>
      <c r="I144" s="36" t="s">
        <v>57</v>
      </c>
      <c r="J144" s="36" t="s">
        <v>466</v>
      </c>
      <c r="K144" s="36"/>
      <c r="L144" s="38">
        <v>45961</v>
      </c>
      <c r="M144" s="38">
        <v>45796</v>
      </c>
      <c r="N144" s="36">
        <v>345</v>
      </c>
      <c r="O144" s="36">
        <v>0</v>
      </c>
      <c r="P144" s="36">
        <v>0</v>
      </c>
      <c r="Q144" s="36">
        <v>200</v>
      </c>
      <c r="R144" s="36" t="s">
        <v>458</v>
      </c>
      <c r="S144" s="36" t="s">
        <v>467</v>
      </c>
      <c r="T144" s="36"/>
      <c r="U144" s="36" t="s">
        <v>475</v>
      </c>
      <c r="V144" s="38" t="s">
        <v>7184</v>
      </c>
      <c r="W144" s="38">
        <v>45203</v>
      </c>
      <c r="X144" s="38">
        <v>45225</v>
      </c>
      <c r="Y144" s="38"/>
      <c r="Z144" s="36" t="s">
        <v>8433</v>
      </c>
      <c r="AA144" s="36" t="s">
        <v>462</v>
      </c>
      <c r="AB144" s="36" t="s">
        <v>478</v>
      </c>
      <c r="AC144" s="36"/>
      <c r="AD144" s="36"/>
      <c r="AE144" s="36">
        <v>79425</v>
      </c>
      <c r="AF144" s="36">
        <v>78490</v>
      </c>
      <c r="AG144" s="36"/>
    </row>
    <row r="145" spans="1:33" ht="52.5" customHeight="1" x14ac:dyDescent="0.25">
      <c r="A145" s="36">
        <v>75938</v>
      </c>
      <c r="B145" s="36" t="s">
        <v>8434</v>
      </c>
      <c r="C145" s="36" t="s">
        <v>8434</v>
      </c>
      <c r="D145" s="36"/>
      <c r="E145" s="36" t="s">
        <v>505</v>
      </c>
      <c r="F145" s="36" t="s">
        <v>8435</v>
      </c>
      <c r="G145" s="36" t="s">
        <v>1114</v>
      </c>
      <c r="H145" s="36"/>
      <c r="I145" s="36" t="s">
        <v>57</v>
      </c>
      <c r="J145" s="36" t="s">
        <v>466</v>
      </c>
      <c r="K145" s="36"/>
      <c r="L145" s="38">
        <v>45961</v>
      </c>
      <c r="M145" s="38">
        <v>45721</v>
      </c>
      <c r="N145" s="36">
        <v>138</v>
      </c>
      <c r="O145" s="36">
        <v>0</v>
      </c>
      <c r="P145" s="36">
        <v>0</v>
      </c>
      <c r="Q145" s="36">
        <v>0</v>
      </c>
      <c r="R145" s="36" t="s">
        <v>458</v>
      </c>
      <c r="S145" s="36" t="s">
        <v>467</v>
      </c>
      <c r="T145" s="36" t="s">
        <v>467</v>
      </c>
      <c r="U145" s="36" t="s">
        <v>460</v>
      </c>
      <c r="V145" s="38"/>
      <c r="W145" s="38"/>
      <c r="X145" s="38"/>
      <c r="Y145" s="38"/>
      <c r="Z145" s="36">
        <v>44910</v>
      </c>
      <c r="AA145" s="36" t="s">
        <v>462</v>
      </c>
      <c r="AB145" s="36" t="s">
        <v>478</v>
      </c>
      <c r="AC145" s="36"/>
      <c r="AD145" s="36"/>
      <c r="AE145" s="36">
        <v>75939</v>
      </c>
      <c r="AF145" s="36">
        <v>75938</v>
      </c>
      <c r="AG145" s="36"/>
    </row>
    <row r="146" spans="1:33" ht="52.5" customHeight="1" x14ac:dyDescent="0.25">
      <c r="A146" s="36">
        <v>76274</v>
      </c>
      <c r="B146" s="36" t="s">
        <v>8436</v>
      </c>
      <c r="C146" s="36" t="s">
        <v>8437</v>
      </c>
      <c r="D146" s="36" t="s">
        <v>1114</v>
      </c>
      <c r="E146" s="36" t="s">
        <v>3930</v>
      </c>
      <c r="F146" s="36"/>
      <c r="G146" s="36" t="s">
        <v>1114</v>
      </c>
      <c r="H146" s="36" t="s">
        <v>1851</v>
      </c>
      <c r="I146" s="36" t="s">
        <v>2012</v>
      </c>
      <c r="J146" s="36" t="s">
        <v>8438</v>
      </c>
      <c r="K146" s="36" t="s">
        <v>8439</v>
      </c>
      <c r="L146" s="38">
        <v>45961</v>
      </c>
      <c r="M146" s="38">
        <v>45959</v>
      </c>
      <c r="N146" s="36">
        <v>138</v>
      </c>
      <c r="O146" s="36">
        <v>0.1</v>
      </c>
      <c r="P146" s="36">
        <v>0</v>
      </c>
      <c r="Q146" s="36">
        <v>0</v>
      </c>
      <c r="R146" s="36" t="s">
        <v>458</v>
      </c>
      <c r="S146" s="36" t="s">
        <v>3932</v>
      </c>
      <c r="T146" s="36"/>
      <c r="U146" s="36" t="s">
        <v>460</v>
      </c>
      <c r="V146" s="38"/>
      <c r="W146" s="38"/>
      <c r="X146" s="38"/>
      <c r="Y146" s="38"/>
      <c r="Z146" s="36" t="s">
        <v>8440</v>
      </c>
      <c r="AA146" s="36" t="s">
        <v>462</v>
      </c>
      <c r="AB146" s="36"/>
      <c r="AC146" s="36"/>
      <c r="AD146" s="36"/>
      <c r="AE146" s="36">
        <v>76275</v>
      </c>
      <c r="AF146" s="36">
        <v>76274</v>
      </c>
      <c r="AG146" s="36"/>
    </row>
    <row r="147" spans="1:33" ht="52.5" customHeight="1" x14ac:dyDescent="0.25">
      <c r="A147" s="36">
        <v>80486</v>
      </c>
      <c r="B147" s="36" t="s">
        <v>8441</v>
      </c>
      <c r="C147" s="36" t="s">
        <v>8442</v>
      </c>
      <c r="D147" s="36" t="s">
        <v>8249</v>
      </c>
      <c r="E147" s="36" t="s">
        <v>8443</v>
      </c>
      <c r="F147" s="36"/>
      <c r="G147" s="36" t="s">
        <v>440</v>
      </c>
      <c r="H147" s="36"/>
      <c r="I147" s="36" t="s">
        <v>574</v>
      </c>
      <c r="J147" s="36" t="s">
        <v>8444</v>
      </c>
      <c r="K147" s="36"/>
      <c r="L147" s="38">
        <v>45961</v>
      </c>
      <c r="M147" s="38">
        <v>46009</v>
      </c>
      <c r="N147" s="36">
        <v>138</v>
      </c>
      <c r="O147" s="36">
        <v>0.1</v>
      </c>
      <c r="P147" s="36">
        <v>0</v>
      </c>
      <c r="Q147" s="36">
        <v>0</v>
      </c>
      <c r="R147" s="36" t="s">
        <v>458</v>
      </c>
      <c r="S147" s="36" t="s">
        <v>568</v>
      </c>
      <c r="T147" s="36"/>
      <c r="U147" s="36" t="s">
        <v>460</v>
      </c>
      <c r="V147" s="38"/>
      <c r="W147" s="38"/>
      <c r="X147" s="38"/>
      <c r="Y147" s="38"/>
      <c r="Z147" s="36" t="s">
        <v>8445</v>
      </c>
      <c r="AA147" s="36" t="s">
        <v>462</v>
      </c>
      <c r="AB147" s="36"/>
      <c r="AC147" s="36"/>
      <c r="AD147" s="36"/>
      <c r="AE147" s="36">
        <v>80487</v>
      </c>
      <c r="AF147" s="36">
        <v>80486</v>
      </c>
      <c r="AG147" s="36"/>
    </row>
    <row r="148" spans="1:33" ht="52.5" customHeight="1" x14ac:dyDescent="0.25">
      <c r="A148" s="36">
        <v>72065</v>
      </c>
      <c r="B148" s="36" t="s">
        <v>8446</v>
      </c>
      <c r="C148" s="36" t="s">
        <v>8447</v>
      </c>
      <c r="D148" s="36"/>
      <c r="E148" s="36" t="s">
        <v>8448</v>
      </c>
      <c r="F148" s="36"/>
      <c r="G148" s="36" t="s">
        <v>1114</v>
      </c>
      <c r="H148" s="36"/>
      <c r="I148" s="36" t="s">
        <v>57</v>
      </c>
      <c r="J148" s="36" t="s">
        <v>466</v>
      </c>
      <c r="K148" s="36"/>
      <c r="L148" s="38">
        <v>45961</v>
      </c>
      <c r="M148" s="38">
        <v>45924</v>
      </c>
      <c r="N148" s="36">
        <v>138</v>
      </c>
      <c r="O148" s="36">
        <v>0</v>
      </c>
      <c r="P148" s="36">
        <v>0</v>
      </c>
      <c r="Q148" s="36">
        <v>0</v>
      </c>
      <c r="R148" s="36" t="s">
        <v>458</v>
      </c>
      <c r="S148" s="36" t="s">
        <v>601</v>
      </c>
      <c r="T148" s="36"/>
      <c r="U148" s="36" t="s">
        <v>460</v>
      </c>
      <c r="V148" s="38"/>
      <c r="W148" s="38"/>
      <c r="X148" s="38"/>
      <c r="Y148" s="38"/>
      <c r="Z148" s="36" t="s">
        <v>8449</v>
      </c>
      <c r="AA148" s="36" t="s">
        <v>462</v>
      </c>
      <c r="AB148" s="36" t="s">
        <v>478</v>
      </c>
      <c r="AC148" s="36"/>
      <c r="AD148" s="36"/>
      <c r="AE148" s="36">
        <v>72066</v>
      </c>
      <c r="AF148" s="36">
        <v>72065</v>
      </c>
      <c r="AG148" s="36"/>
    </row>
    <row r="149" spans="1:33" ht="52.5" customHeight="1" x14ac:dyDescent="0.25">
      <c r="A149" s="36">
        <v>76624</v>
      </c>
      <c r="B149" s="36" t="s">
        <v>8450</v>
      </c>
      <c r="C149" s="36" t="s">
        <v>8451</v>
      </c>
      <c r="D149" s="36"/>
      <c r="E149" s="36" t="s">
        <v>2688</v>
      </c>
      <c r="F149" s="36" t="s">
        <v>8452</v>
      </c>
      <c r="G149" s="36" t="s">
        <v>1114</v>
      </c>
      <c r="H149" s="36"/>
      <c r="I149" s="36" t="s">
        <v>57</v>
      </c>
      <c r="J149" s="36" t="s">
        <v>466</v>
      </c>
      <c r="K149" s="36"/>
      <c r="L149" s="38">
        <v>45961.000694444447</v>
      </c>
      <c r="M149" s="38">
        <v>46007</v>
      </c>
      <c r="N149" s="36">
        <v>345</v>
      </c>
      <c r="O149" s="36">
        <v>0</v>
      </c>
      <c r="P149" s="36">
        <v>0</v>
      </c>
      <c r="Q149" s="36">
        <v>0</v>
      </c>
      <c r="R149" s="36" t="s">
        <v>458</v>
      </c>
      <c r="S149" s="36" t="s">
        <v>467</v>
      </c>
      <c r="T149" s="36"/>
      <c r="U149" s="36" t="s">
        <v>460</v>
      </c>
      <c r="V149" s="38"/>
      <c r="W149" s="38"/>
      <c r="X149" s="38"/>
      <c r="Y149" s="38"/>
      <c r="Z149" s="36" t="s">
        <v>8453</v>
      </c>
      <c r="AA149" s="36" t="s">
        <v>462</v>
      </c>
      <c r="AB149" s="36" t="s">
        <v>478</v>
      </c>
      <c r="AC149" s="36"/>
      <c r="AD149" s="36"/>
      <c r="AE149" s="36">
        <v>93236</v>
      </c>
      <c r="AF149" s="36">
        <v>76624</v>
      </c>
      <c r="AG149" s="36"/>
    </row>
    <row r="150" spans="1:33" ht="52.5" customHeight="1" x14ac:dyDescent="0.25">
      <c r="A150" s="36">
        <v>70536</v>
      </c>
      <c r="B150" s="36" t="s">
        <v>8454</v>
      </c>
      <c r="C150" s="36" t="s">
        <v>8455</v>
      </c>
      <c r="D150" s="36"/>
      <c r="E150" s="36">
        <v>5466</v>
      </c>
      <c r="F150" s="36" t="s">
        <v>8456</v>
      </c>
      <c r="G150" s="36" t="s">
        <v>1114</v>
      </c>
      <c r="H150" s="36" t="s">
        <v>8457</v>
      </c>
      <c r="I150" s="36" t="s">
        <v>483</v>
      </c>
      <c r="J150" s="36" t="s">
        <v>484</v>
      </c>
      <c r="K150" s="36" t="s">
        <v>8458</v>
      </c>
      <c r="L150" s="38">
        <v>45981</v>
      </c>
      <c r="M150" s="38">
        <v>45981</v>
      </c>
      <c r="N150" s="36">
        <v>138</v>
      </c>
      <c r="O150" s="36">
        <v>0</v>
      </c>
      <c r="P150" s="36">
        <v>0</v>
      </c>
      <c r="Q150" s="36">
        <v>0</v>
      </c>
      <c r="R150" s="36" t="s">
        <v>458</v>
      </c>
      <c r="S150" s="36" t="s">
        <v>519</v>
      </c>
      <c r="T150" s="36" t="s">
        <v>519</v>
      </c>
      <c r="U150" s="36" t="s">
        <v>460</v>
      </c>
      <c r="V150" s="38"/>
      <c r="W150" s="38"/>
      <c r="X150" s="38"/>
      <c r="Y150" s="38"/>
      <c r="Z150" s="36" t="s">
        <v>8459</v>
      </c>
      <c r="AA150" s="36" t="s">
        <v>462</v>
      </c>
      <c r="AB150" s="36"/>
      <c r="AC150" s="36"/>
      <c r="AD150" s="36"/>
      <c r="AE150" s="36">
        <v>70537</v>
      </c>
      <c r="AF150" s="36">
        <v>70536</v>
      </c>
      <c r="AG150" s="36"/>
    </row>
    <row r="151" spans="1:33" ht="52.5" customHeight="1" x14ac:dyDescent="0.25">
      <c r="A151" s="36">
        <v>77122</v>
      </c>
      <c r="B151" s="36" t="s">
        <v>8460</v>
      </c>
      <c r="C151" s="36" t="s">
        <v>8461</v>
      </c>
      <c r="D151" s="36" t="s">
        <v>8249</v>
      </c>
      <c r="E151" s="36" t="s">
        <v>527</v>
      </c>
      <c r="F151" s="36"/>
      <c r="G151" s="36" t="s">
        <v>440</v>
      </c>
      <c r="H151" s="36" t="s">
        <v>8462</v>
      </c>
      <c r="I151" s="36" t="s">
        <v>511</v>
      </c>
      <c r="J151" s="36" t="s">
        <v>2164</v>
      </c>
      <c r="K151" s="36"/>
      <c r="L151" s="38">
        <v>45991</v>
      </c>
      <c r="M151" s="38">
        <v>46022</v>
      </c>
      <c r="N151" s="36">
        <v>345</v>
      </c>
      <c r="O151" s="36">
        <v>2.25</v>
      </c>
      <c r="P151" s="36">
        <v>0</v>
      </c>
      <c r="Q151" s="36">
        <v>0</v>
      </c>
      <c r="R151" s="36" t="s">
        <v>458</v>
      </c>
      <c r="S151" s="36" t="s">
        <v>531</v>
      </c>
      <c r="T151" s="36"/>
      <c r="U151" s="36" t="s">
        <v>460</v>
      </c>
      <c r="V151" s="38"/>
      <c r="W151" s="38"/>
      <c r="X151" s="38"/>
      <c r="Y151" s="38"/>
      <c r="Z151" s="36">
        <v>6235</v>
      </c>
      <c r="AA151" s="36" t="s">
        <v>462</v>
      </c>
      <c r="AB151" s="36" t="s">
        <v>478</v>
      </c>
      <c r="AC151" s="36"/>
      <c r="AD151" s="36"/>
      <c r="AE151" s="36">
        <v>77123</v>
      </c>
      <c r="AF151" s="36">
        <v>77122</v>
      </c>
      <c r="AG151" s="36"/>
    </row>
    <row r="152" spans="1:33" ht="52.5" customHeight="1" x14ac:dyDescent="0.25">
      <c r="A152" s="36">
        <v>72566</v>
      </c>
      <c r="B152" s="36" t="s">
        <v>8463</v>
      </c>
      <c r="C152" s="36" t="s">
        <v>8464</v>
      </c>
      <c r="D152" s="36"/>
      <c r="E152" s="36" t="s">
        <v>8007</v>
      </c>
      <c r="F152" s="36" t="s">
        <v>692</v>
      </c>
      <c r="G152" s="36" t="s">
        <v>440</v>
      </c>
      <c r="H152" s="36"/>
      <c r="I152" s="36" t="s">
        <v>121</v>
      </c>
      <c r="J152" s="36" t="s">
        <v>694</v>
      </c>
      <c r="K152" s="36"/>
      <c r="L152" s="38">
        <v>45991</v>
      </c>
      <c r="M152" s="38">
        <v>45791</v>
      </c>
      <c r="N152" s="36">
        <v>138</v>
      </c>
      <c r="O152" s="36">
        <v>0</v>
      </c>
      <c r="P152" s="36">
        <v>4.3</v>
      </c>
      <c r="Q152" s="36">
        <v>0</v>
      </c>
      <c r="R152" s="36" t="s">
        <v>458</v>
      </c>
      <c r="S152" s="36" t="s">
        <v>695</v>
      </c>
      <c r="T152" s="36" t="s">
        <v>695</v>
      </c>
      <c r="U152" s="36" t="s">
        <v>460</v>
      </c>
      <c r="V152" s="38"/>
      <c r="W152" s="38"/>
      <c r="X152" s="38"/>
      <c r="Y152" s="38"/>
      <c r="Z152" s="36" t="s">
        <v>8465</v>
      </c>
      <c r="AA152" s="36" t="s">
        <v>462</v>
      </c>
      <c r="AB152" s="36" t="s">
        <v>478</v>
      </c>
      <c r="AC152" s="36"/>
      <c r="AD152" s="36"/>
      <c r="AE152" s="36">
        <v>72567</v>
      </c>
      <c r="AF152" s="36">
        <v>72566</v>
      </c>
      <c r="AG152" s="36"/>
    </row>
    <row r="153" spans="1:33" ht="52.5" customHeight="1" x14ac:dyDescent="0.25">
      <c r="A153" s="36" t="s">
        <v>8466</v>
      </c>
      <c r="B153" s="36" t="s">
        <v>8467</v>
      </c>
      <c r="C153" s="36" t="s">
        <v>8468</v>
      </c>
      <c r="D153" s="36"/>
      <c r="E153" s="36" t="s">
        <v>1579</v>
      </c>
      <c r="F153" s="36" t="s">
        <v>8469</v>
      </c>
      <c r="G153" s="36" t="s">
        <v>1114</v>
      </c>
      <c r="H153" s="36"/>
      <c r="I153" s="36" t="s">
        <v>57</v>
      </c>
      <c r="J153" s="36" t="s">
        <v>466</v>
      </c>
      <c r="K153" s="36"/>
      <c r="L153" s="38">
        <v>45991</v>
      </c>
      <c r="M153" s="38">
        <v>46001</v>
      </c>
      <c r="N153" s="36">
        <v>138</v>
      </c>
      <c r="O153" s="36">
        <v>0</v>
      </c>
      <c r="P153" s="36">
        <v>0</v>
      </c>
      <c r="Q153" s="36">
        <v>0</v>
      </c>
      <c r="R153" s="36" t="s">
        <v>458</v>
      </c>
      <c r="S153" s="36" t="s">
        <v>601</v>
      </c>
      <c r="T153" s="36" t="s">
        <v>601</v>
      </c>
      <c r="U153" s="36" t="s">
        <v>460</v>
      </c>
      <c r="V153" s="38"/>
      <c r="W153" s="38"/>
      <c r="X153" s="38"/>
      <c r="Y153" s="38"/>
      <c r="Z153" s="36" t="s">
        <v>8470</v>
      </c>
      <c r="AA153" s="36" t="s">
        <v>462</v>
      </c>
      <c r="AB153" s="36" t="s">
        <v>478</v>
      </c>
      <c r="AC153" s="36"/>
      <c r="AD153" s="36"/>
      <c r="AE153" s="36">
        <v>100090</v>
      </c>
      <c r="AF153" s="36">
        <v>78480</v>
      </c>
      <c r="AG153" s="36"/>
    </row>
    <row r="154" spans="1:33" ht="52.5" customHeight="1" x14ac:dyDescent="0.25">
      <c r="A154" s="36" t="s">
        <v>8471</v>
      </c>
      <c r="B154" s="36" t="s">
        <v>8203</v>
      </c>
      <c r="C154" s="36" t="s">
        <v>8472</v>
      </c>
      <c r="D154" s="36"/>
      <c r="E154" s="36" t="s">
        <v>8473</v>
      </c>
      <c r="F154" s="36" t="s">
        <v>8474</v>
      </c>
      <c r="G154" s="36" t="s">
        <v>1114</v>
      </c>
      <c r="H154" s="36"/>
      <c r="I154" s="36" t="s">
        <v>57</v>
      </c>
      <c r="J154" s="36" t="s">
        <v>466</v>
      </c>
      <c r="K154" s="36"/>
      <c r="L154" s="38">
        <v>45991</v>
      </c>
      <c r="M154" s="38">
        <v>45968</v>
      </c>
      <c r="N154" s="36">
        <v>138</v>
      </c>
      <c r="O154" s="36">
        <v>4.3099999999999996</v>
      </c>
      <c r="P154" s="36">
        <v>0</v>
      </c>
      <c r="Q154" s="36">
        <v>0</v>
      </c>
      <c r="R154" s="36" t="s">
        <v>458</v>
      </c>
      <c r="S154" s="36" t="s">
        <v>467</v>
      </c>
      <c r="T154" s="36" t="s">
        <v>467</v>
      </c>
      <c r="U154" s="36" t="s">
        <v>475</v>
      </c>
      <c r="V154" s="38" t="s">
        <v>8206</v>
      </c>
      <c r="W154" s="38">
        <v>44530</v>
      </c>
      <c r="X154" s="38">
        <v>44552</v>
      </c>
      <c r="Y154" s="38">
        <v>44552</v>
      </c>
      <c r="Z154" s="36" t="s">
        <v>8475</v>
      </c>
      <c r="AA154" s="36" t="s">
        <v>462</v>
      </c>
      <c r="AB154" s="36" t="s">
        <v>478</v>
      </c>
      <c r="AC154" s="36"/>
      <c r="AD154" s="36"/>
      <c r="AE154" s="36">
        <v>98664</v>
      </c>
      <c r="AF154" s="36">
        <v>66221</v>
      </c>
      <c r="AG154" s="36"/>
    </row>
    <row r="155" spans="1:33" ht="52.5" customHeight="1" x14ac:dyDescent="0.25">
      <c r="A155" s="36" t="s">
        <v>8476</v>
      </c>
      <c r="B155" s="36" t="s">
        <v>8467</v>
      </c>
      <c r="C155" s="36" t="s">
        <v>8477</v>
      </c>
      <c r="D155" s="36"/>
      <c r="E155" s="36" t="s">
        <v>1579</v>
      </c>
      <c r="F155" s="36" t="s">
        <v>8478</v>
      </c>
      <c r="G155" s="36" t="s">
        <v>1114</v>
      </c>
      <c r="H155" s="36"/>
      <c r="I155" s="36" t="s">
        <v>57</v>
      </c>
      <c r="J155" s="36" t="s">
        <v>466</v>
      </c>
      <c r="K155" s="36"/>
      <c r="L155" s="38">
        <v>45991.000694444447</v>
      </c>
      <c r="M155" s="38">
        <v>46001</v>
      </c>
      <c r="N155" s="36">
        <v>138</v>
      </c>
      <c r="O155" s="36">
        <v>0</v>
      </c>
      <c r="P155" s="36">
        <v>0</v>
      </c>
      <c r="Q155" s="36">
        <v>0</v>
      </c>
      <c r="R155" s="36" t="s">
        <v>458</v>
      </c>
      <c r="S155" s="36" t="s">
        <v>601</v>
      </c>
      <c r="T155" s="36" t="s">
        <v>601</v>
      </c>
      <c r="U155" s="36" t="s">
        <v>460</v>
      </c>
      <c r="V155" s="38"/>
      <c r="W155" s="38"/>
      <c r="X155" s="38"/>
      <c r="Y155" s="38"/>
      <c r="Z155" s="36" t="s">
        <v>8479</v>
      </c>
      <c r="AA155" s="36" t="s">
        <v>462</v>
      </c>
      <c r="AB155" s="36" t="s">
        <v>478</v>
      </c>
      <c r="AC155" s="36"/>
      <c r="AD155" s="36"/>
      <c r="AE155" s="36">
        <v>100091</v>
      </c>
      <c r="AF155" s="36">
        <v>78480</v>
      </c>
      <c r="AG155" s="36"/>
    </row>
    <row r="156" spans="1:33" ht="52.5" customHeight="1" x14ac:dyDescent="0.25">
      <c r="A156" s="36">
        <v>78471</v>
      </c>
      <c r="B156" s="36" t="s">
        <v>8480</v>
      </c>
      <c r="C156" s="36" t="s">
        <v>8481</v>
      </c>
      <c r="D156" s="36"/>
      <c r="E156" s="36" t="s">
        <v>2688</v>
      </c>
      <c r="F156" s="36" t="s">
        <v>8482</v>
      </c>
      <c r="G156" s="36" t="s">
        <v>1114</v>
      </c>
      <c r="H156" s="36"/>
      <c r="I156" s="36" t="s">
        <v>57</v>
      </c>
      <c r="J156" s="36" t="s">
        <v>466</v>
      </c>
      <c r="K156" s="36"/>
      <c r="L156" s="38">
        <v>45991.000694444447</v>
      </c>
      <c r="M156" s="38">
        <v>45960</v>
      </c>
      <c r="N156" s="36">
        <v>345</v>
      </c>
      <c r="O156" s="36">
        <v>0</v>
      </c>
      <c r="P156" s="36">
        <v>0</v>
      </c>
      <c r="Q156" s="36">
        <v>0</v>
      </c>
      <c r="R156" s="36" t="s">
        <v>458</v>
      </c>
      <c r="S156" s="36" t="s">
        <v>467</v>
      </c>
      <c r="T156" s="36"/>
      <c r="U156" s="36" t="s">
        <v>460</v>
      </c>
      <c r="V156" s="38"/>
      <c r="W156" s="38"/>
      <c r="X156" s="38"/>
      <c r="Y156" s="38"/>
      <c r="Z156" s="36" t="s">
        <v>8483</v>
      </c>
      <c r="AA156" s="36" t="s">
        <v>462</v>
      </c>
      <c r="AB156" s="36" t="s">
        <v>478</v>
      </c>
      <c r="AC156" s="36"/>
      <c r="AD156" s="36"/>
      <c r="AE156" s="36">
        <v>93237</v>
      </c>
      <c r="AF156" s="36">
        <v>78471</v>
      </c>
      <c r="AG156" s="36"/>
    </row>
    <row r="157" spans="1:33" ht="52.5" customHeight="1" x14ac:dyDescent="0.25">
      <c r="A157" s="36" t="s">
        <v>8484</v>
      </c>
      <c r="B157" s="36" t="s">
        <v>8203</v>
      </c>
      <c r="C157" s="36" t="s">
        <v>8485</v>
      </c>
      <c r="D157" s="36"/>
      <c r="E157" s="36" t="s">
        <v>8486</v>
      </c>
      <c r="F157" s="36" t="s">
        <v>8487</v>
      </c>
      <c r="G157" s="36" t="s">
        <v>1114</v>
      </c>
      <c r="H157" s="36"/>
      <c r="I157" s="36" t="s">
        <v>57</v>
      </c>
      <c r="J157" s="36" t="s">
        <v>466</v>
      </c>
      <c r="K157" s="36"/>
      <c r="L157" s="38">
        <v>45991.004166666666</v>
      </c>
      <c r="M157" s="38">
        <v>45968</v>
      </c>
      <c r="N157" s="36">
        <v>138</v>
      </c>
      <c r="O157" s="36">
        <v>0</v>
      </c>
      <c r="P157" s="36">
        <v>0</v>
      </c>
      <c r="Q157" s="36">
        <v>0</v>
      </c>
      <c r="R157" s="36" t="s">
        <v>458</v>
      </c>
      <c r="S157" s="36" t="s">
        <v>467</v>
      </c>
      <c r="T157" s="36" t="s">
        <v>467</v>
      </c>
      <c r="U157" s="36" t="s">
        <v>475</v>
      </c>
      <c r="V157" s="38" t="s">
        <v>8206</v>
      </c>
      <c r="W157" s="38">
        <v>44530</v>
      </c>
      <c r="X157" s="38">
        <v>44552</v>
      </c>
      <c r="Y157" s="38">
        <v>44552</v>
      </c>
      <c r="Z157" s="36" t="s">
        <v>8488</v>
      </c>
      <c r="AA157" s="36" t="s">
        <v>462</v>
      </c>
      <c r="AB157" s="36" t="s">
        <v>478</v>
      </c>
      <c r="AC157" s="36"/>
      <c r="AD157" s="36" t="s">
        <v>1343</v>
      </c>
      <c r="AE157" s="36">
        <v>98665</v>
      </c>
      <c r="AF157" s="36">
        <v>66221</v>
      </c>
      <c r="AG157" s="36"/>
    </row>
    <row r="158" spans="1:33" ht="52.5" customHeight="1" x14ac:dyDescent="0.25">
      <c r="A158" s="36" t="s">
        <v>8489</v>
      </c>
      <c r="B158" s="36" t="s">
        <v>8490</v>
      </c>
      <c r="C158" s="36"/>
      <c r="D158" s="36"/>
      <c r="E158" s="36"/>
      <c r="F158" s="36"/>
      <c r="G158" s="36" t="s">
        <v>440</v>
      </c>
      <c r="H158" s="36"/>
      <c r="I158" s="36" t="s">
        <v>473</v>
      </c>
      <c r="J158" s="36" t="s">
        <v>1003</v>
      </c>
      <c r="K158" s="36" t="s">
        <v>8491</v>
      </c>
      <c r="L158" s="38">
        <v>45992</v>
      </c>
      <c r="M158" s="38">
        <v>46013</v>
      </c>
      <c r="N158" s="36">
        <v>345</v>
      </c>
      <c r="O158" s="36">
        <v>0</v>
      </c>
      <c r="P158" s="36">
        <v>0</v>
      </c>
      <c r="Q158" s="36">
        <v>0</v>
      </c>
      <c r="R158" s="36" t="s">
        <v>458</v>
      </c>
      <c r="S158" s="36" t="s">
        <v>1004</v>
      </c>
      <c r="T158" s="36" t="s">
        <v>1004</v>
      </c>
      <c r="U158" s="36" t="s">
        <v>460</v>
      </c>
      <c r="V158" s="38"/>
      <c r="W158" s="38"/>
      <c r="X158" s="38"/>
      <c r="Y158" s="38"/>
      <c r="Z158" s="36" t="s">
        <v>8492</v>
      </c>
      <c r="AA158" s="36" t="s">
        <v>462</v>
      </c>
      <c r="AB158" s="36"/>
      <c r="AC158" s="36"/>
      <c r="AD158" s="36"/>
      <c r="AE158" s="36">
        <v>92601</v>
      </c>
      <c r="AF158" s="36">
        <v>92600</v>
      </c>
      <c r="AG158" s="36"/>
    </row>
    <row r="159" spans="1:33" ht="52.5" customHeight="1" x14ac:dyDescent="0.25">
      <c r="A159" s="36">
        <v>71937</v>
      </c>
      <c r="B159" s="36" t="s">
        <v>8493</v>
      </c>
      <c r="C159" s="36" t="s">
        <v>8494</v>
      </c>
      <c r="D159" s="36"/>
      <c r="E159" s="36" t="s">
        <v>8495</v>
      </c>
      <c r="F159" s="36"/>
      <c r="G159" s="36" t="s">
        <v>440</v>
      </c>
      <c r="H159" s="36"/>
      <c r="I159" s="36" t="s">
        <v>608</v>
      </c>
      <c r="J159" s="36" t="s">
        <v>964</v>
      </c>
      <c r="K159" s="36"/>
      <c r="L159" s="38">
        <v>45992</v>
      </c>
      <c r="M159" s="38">
        <v>46034</v>
      </c>
      <c r="N159" s="36">
        <v>138</v>
      </c>
      <c r="O159" s="36">
        <v>0</v>
      </c>
      <c r="P159" s="36">
        <v>0</v>
      </c>
      <c r="Q159" s="36">
        <v>0</v>
      </c>
      <c r="R159" s="36" t="s">
        <v>458</v>
      </c>
      <c r="S159" s="36" t="s">
        <v>610</v>
      </c>
      <c r="T159" s="36"/>
      <c r="U159" s="36" t="s">
        <v>460</v>
      </c>
      <c r="V159" s="38"/>
      <c r="W159" s="38"/>
      <c r="X159" s="38"/>
      <c r="Y159" s="38"/>
      <c r="Z159" s="36"/>
      <c r="AA159" s="36" t="s">
        <v>462</v>
      </c>
      <c r="AB159" s="36" t="s">
        <v>478</v>
      </c>
      <c r="AC159" s="36"/>
      <c r="AD159" s="36"/>
      <c r="AE159" s="36">
        <v>71938</v>
      </c>
      <c r="AF159" s="36">
        <v>71937</v>
      </c>
      <c r="AG159" s="36"/>
    </row>
    <row r="160" spans="1:33" ht="52.5" customHeight="1" x14ac:dyDescent="0.25">
      <c r="A160" s="36" t="s">
        <v>8496</v>
      </c>
      <c r="B160" s="36" t="s">
        <v>8490</v>
      </c>
      <c r="C160" s="36"/>
      <c r="D160" s="36"/>
      <c r="E160" s="36"/>
      <c r="F160" s="36"/>
      <c r="G160" s="36" t="s">
        <v>440</v>
      </c>
      <c r="H160" s="36"/>
      <c r="I160" s="36" t="s">
        <v>473</v>
      </c>
      <c r="J160" s="36" t="s">
        <v>1003</v>
      </c>
      <c r="K160" s="36" t="s">
        <v>8491</v>
      </c>
      <c r="L160" s="38">
        <v>45992</v>
      </c>
      <c r="M160" s="38">
        <v>46013</v>
      </c>
      <c r="N160" s="36">
        <v>345</v>
      </c>
      <c r="O160" s="36">
        <v>0</v>
      </c>
      <c r="P160" s="36">
        <v>0</v>
      </c>
      <c r="Q160" s="36">
        <v>0</v>
      </c>
      <c r="R160" s="36" t="s">
        <v>458</v>
      </c>
      <c r="S160" s="36"/>
      <c r="T160" s="36"/>
      <c r="U160" s="36" t="s">
        <v>460</v>
      </c>
      <c r="V160" s="38"/>
      <c r="W160" s="38"/>
      <c r="X160" s="38"/>
      <c r="Y160" s="38"/>
      <c r="Z160" s="36" t="s">
        <v>8497</v>
      </c>
      <c r="AA160" s="36" t="s">
        <v>462</v>
      </c>
      <c r="AB160" s="36"/>
      <c r="AC160" s="36"/>
      <c r="AD160" s="36"/>
      <c r="AE160" s="36">
        <v>100070</v>
      </c>
      <c r="AF160" s="36">
        <v>92600</v>
      </c>
      <c r="AG160" s="36"/>
    </row>
    <row r="161" spans="1:33" ht="52.5" customHeight="1" x14ac:dyDescent="0.25">
      <c r="A161" s="36">
        <v>70886</v>
      </c>
      <c r="B161" s="36" t="s">
        <v>8498</v>
      </c>
      <c r="C161" s="36" t="s">
        <v>8499</v>
      </c>
      <c r="D161" s="36"/>
      <c r="E161" s="36" t="s">
        <v>8500</v>
      </c>
      <c r="F161" s="36" t="s">
        <v>7105</v>
      </c>
      <c r="G161" s="36" t="s">
        <v>1114</v>
      </c>
      <c r="H161" s="36"/>
      <c r="I161" s="36" t="s">
        <v>143</v>
      </c>
      <c r="J161" s="36" t="s">
        <v>567</v>
      </c>
      <c r="K161" s="36"/>
      <c r="L161" s="38">
        <v>45992</v>
      </c>
      <c r="M161" s="38">
        <v>45841</v>
      </c>
      <c r="N161" s="36">
        <v>69</v>
      </c>
      <c r="O161" s="36">
        <v>0</v>
      </c>
      <c r="P161" s="36">
        <v>15.5</v>
      </c>
      <c r="Q161" s="36">
        <v>0</v>
      </c>
      <c r="R161" s="36" t="s">
        <v>458</v>
      </c>
      <c r="S161" s="36" t="s">
        <v>2088</v>
      </c>
      <c r="T161" s="36" t="s">
        <v>2088</v>
      </c>
      <c r="U161" s="36" t="s">
        <v>460</v>
      </c>
      <c r="V161" s="38"/>
      <c r="W161" s="38"/>
      <c r="X161" s="38"/>
      <c r="Y161" s="38"/>
      <c r="Z161" s="36" t="s">
        <v>8501</v>
      </c>
      <c r="AA161" s="36" t="s">
        <v>462</v>
      </c>
      <c r="AB161" s="36"/>
      <c r="AC161" s="36"/>
      <c r="AD161" s="36"/>
      <c r="AE161" s="36">
        <v>70887</v>
      </c>
      <c r="AF161" s="36">
        <v>70886</v>
      </c>
      <c r="AG161" s="36"/>
    </row>
    <row r="162" spans="1:33" ht="52.5" customHeight="1" x14ac:dyDescent="0.25">
      <c r="A162" s="36">
        <v>55873</v>
      </c>
      <c r="B162" s="36" t="s">
        <v>8502</v>
      </c>
      <c r="C162" s="36" t="s">
        <v>8503</v>
      </c>
      <c r="D162" s="36"/>
      <c r="E162" s="36" t="s">
        <v>8504</v>
      </c>
      <c r="F162" s="36" t="s">
        <v>8505</v>
      </c>
      <c r="G162" s="36" t="s">
        <v>1114</v>
      </c>
      <c r="H162" s="36"/>
      <c r="I162" s="36" t="s">
        <v>143</v>
      </c>
      <c r="J162" s="36" t="s">
        <v>567</v>
      </c>
      <c r="K162" s="36"/>
      <c r="L162" s="38">
        <v>45992</v>
      </c>
      <c r="M162" s="38">
        <v>45924</v>
      </c>
      <c r="N162" s="36">
        <v>138</v>
      </c>
      <c r="O162" s="36">
        <v>0</v>
      </c>
      <c r="P162" s="36">
        <v>13.5</v>
      </c>
      <c r="Q162" s="36">
        <v>0</v>
      </c>
      <c r="R162" s="36" t="s">
        <v>458</v>
      </c>
      <c r="S162" s="36" t="s">
        <v>631</v>
      </c>
      <c r="T162" s="36" t="s">
        <v>640</v>
      </c>
      <c r="U162" s="36" t="s">
        <v>934</v>
      </c>
      <c r="V162" s="38" t="s">
        <v>8506</v>
      </c>
      <c r="W162" s="38">
        <v>43789</v>
      </c>
      <c r="X162" s="38">
        <v>43972</v>
      </c>
      <c r="Y162" s="38"/>
      <c r="Z162" s="36" t="s">
        <v>8507</v>
      </c>
      <c r="AA162" s="36" t="s">
        <v>462</v>
      </c>
      <c r="AB162" s="36" t="s">
        <v>478</v>
      </c>
      <c r="AC162" s="36" t="s">
        <v>8508</v>
      </c>
      <c r="AD162" s="36" t="s">
        <v>8509</v>
      </c>
      <c r="AE162" s="36">
        <v>55874</v>
      </c>
      <c r="AF162" s="36">
        <v>55873</v>
      </c>
      <c r="AG162" s="36"/>
    </row>
    <row r="163" spans="1:33" ht="52.5" customHeight="1" x14ac:dyDescent="0.25">
      <c r="A163" s="36" t="s">
        <v>8510</v>
      </c>
      <c r="B163" s="36" t="s">
        <v>8005</v>
      </c>
      <c r="C163" s="36" t="s">
        <v>8511</v>
      </c>
      <c r="D163" s="36"/>
      <c r="E163" s="36"/>
      <c r="F163" s="36"/>
      <c r="G163" s="36"/>
      <c r="H163" s="36"/>
      <c r="I163" s="36" t="s">
        <v>121</v>
      </c>
      <c r="J163" s="36" t="s">
        <v>7047</v>
      </c>
      <c r="K163" s="36"/>
      <c r="L163" s="38">
        <v>45992</v>
      </c>
      <c r="M163" s="38">
        <v>45791</v>
      </c>
      <c r="N163" s="36">
        <v>138</v>
      </c>
      <c r="O163" s="36">
        <v>0</v>
      </c>
      <c r="P163" s="36">
        <v>0</v>
      </c>
      <c r="Q163" s="36">
        <v>0</v>
      </c>
      <c r="R163" s="36" t="s">
        <v>458</v>
      </c>
      <c r="S163" s="36"/>
      <c r="T163" s="36"/>
      <c r="U163" s="36" t="s">
        <v>460</v>
      </c>
      <c r="V163" s="38"/>
      <c r="W163" s="38"/>
      <c r="X163" s="38"/>
      <c r="Y163" s="38"/>
      <c r="Z163" s="36" t="s">
        <v>8008</v>
      </c>
      <c r="AA163" s="36" t="s">
        <v>462</v>
      </c>
      <c r="AB163" s="36"/>
      <c r="AC163" s="36"/>
      <c r="AD163" s="36"/>
      <c r="AE163" s="36">
        <v>91746</v>
      </c>
      <c r="AF163" s="36">
        <v>72588</v>
      </c>
      <c r="AG163" s="36"/>
    </row>
    <row r="164" spans="1:33" ht="52.5" customHeight="1" x14ac:dyDescent="0.25">
      <c r="A164" s="36">
        <v>80913</v>
      </c>
      <c r="B164" s="36" t="s">
        <v>8512</v>
      </c>
      <c r="C164" s="36" t="s">
        <v>8513</v>
      </c>
      <c r="D164" s="36"/>
      <c r="E164" s="36" t="s">
        <v>8514</v>
      </c>
      <c r="F164" s="36" t="s">
        <v>8515</v>
      </c>
      <c r="G164" s="36" t="s">
        <v>1114</v>
      </c>
      <c r="H164" s="36"/>
      <c r="I164" s="36" t="s">
        <v>195</v>
      </c>
      <c r="J164" s="36" t="s">
        <v>613</v>
      </c>
      <c r="K164" s="36" t="s">
        <v>8516</v>
      </c>
      <c r="L164" s="38">
        <v>45995</v>
      </c>
      <c r="M164" s="38">
        <v>45791</v>
      </c>
      <c r="N164" s="36">
        <v>138</v>
      </c>
      <c r="O164" s="36">
        <v>0</v>
      </c>
      <c r="P164" s="36">
        <v>0</v>
      </c>
      <c r="Q164" s="36">
        <v>0</v>
      </c>
      <c r="R164" s="36" t="s">
        <v>458</v>
      </c>
      <c r="S164" s="36" t="s">
        <v>671</v>
      </c>
      <c r="T164" s="36" t="s">
        <v>671</v>
      </c>
      <c r="U164" s="36" t="s">
        <v>460</v>
      </c>
      <c r="V164" s="38"/>
      <c r="W164" s="38"/>
      <c r="X164" s="38"/>
      <c r="Y164" s="38"/>
      <c r="Z164" s="36" t="s">
        <v>8517</v>
      </c>
      <c r="AA164" s="36" t="s">
        <v>462</v>
      </c>
      <c r="AB164" s="36"/>
      <c r="AC164" s="36"/>
      <c r="AD164" s="36"/>
      <c r="AE164" s="36">
        <v>90314</v>
      </c>
      <c r="AF164" s="36">
        <v>80913</v>
      </c>
      <c r="AG164" s="36"/>
    </row>
    <row r="165" spans="1:33" ht="52.5" customHeight="1" x14ac:dyDescent="0.25">
      <c r="A165" s="36">
        <v>86633</v>
      </c>
      <c r="B165" s="36" t="s">
        <v>8518</v>
      </c>
      <c r="C165" s="36" t="s">
        <v>8519</v>
      </c>
      <c r="D165" s="36"/>
      <c r="E165" s="36" t="s">
        <v>8520</v>
      </c>
      <c r="F165" s="36" t="s">
        <v>8521</v>
      </c>
      <c r="G165" s="36" t="s">
        <v>1114</v>
      </c>
      <c r="H165" s="36"/>
      <c r="I165" s="36" t="s">
        <v>195</v>
      </c>
      <c r="J165" s="36" t="s">
        <v>613</v>
      </c>
      <c r="K165" s="36" t="s">
        <v>8522</v>
      </c>
      <c r="L165" s="38">
        <v>45995</v>
      </c>
      <c r="M165" s="38">
        <v>45995</v>
      </c>
      <c r="N165" s="36">
        <v>345</v>
      </c>
      <c r="O165" s="36">
        <v>0</v>
      </c>
      <c r="P165" s="36">
        <v>0</v>
      </c>
      <c r="Q165" s="36">
        <v>0</v>
      </c>
      <c r="R165" s="36" t="s">
        <v>458</v>
      </c>
      <c r="S165" s="36" t="s">
        <v>546</v>
      </c>
      <c r="T165" s="36" t="s">
        <v>546</v>
      </c>
      <c r="U165" s="36" t="s">
        <v>460</v>
      </c>
      <c r="V165" s="38"/>
      <c r="W165" s="38"/>
      <c r="X165" s="38"/>
      <c r="Y165" s="38"/>
      <c r="Z165" s="36" t="s">
        <v>8523</v>
      </c>
      <c r="AA165" s="36" t="s">
        <v>462</v>
      </c>
      <c r="AB165" s="36"/>
      <c r="AC165" s="36"/>
      <c r="AD165" s="36"/>
      <c r="AE165" s="36">
        <v>86634</v>
      </c>
      <c r="AF165" s="36">
        <v>86633</v>
      </c>
      <c r="AG165" s="36"/>
    </row>
    <row r="166" spans="1:33" ht="52.5" customHeight="1" x14ac:dyDescent="0.25">
      <c r="A166" s="36" t="s">
        <v>8524</v>
      </c>
      <c r="B166" s="36" t="s">
        <v>7532</v>
      </c>
      <c r="C166" s="36" t="s">
        <v>8525</v>
      </c>
      <c r="D166" s="36"/>
      <c r="E166" s="36" t="s">
        <v>8526</v>
      </c>
      <c r="F166" s="36" t="s">
        <v>8526</v>
      </c>
      <c r="G166" s="36" t="s">
        <v>1114</v>
      </c>
      <c r="H166" s="36"/>
      <c r="I166" s="36" t="s">
        <v>195</v>
      </c>
      <c r="J166" s="36" t="s">
        <v>1040</v>
      </c>
      <c r="K166" s="36" t="s">
        <v>7535</v>
      </c>
      <c r="L166" s="38">
        <v>46005</v>
      </c>
      <c r="M166" s="38">
        <v>46022</v>
      </c>
      <c r="N166" s="36">
        <v>345</v>
      </c>
      <c r="O166" s="36">
        <v>0</v>
      </c>
      <c r="P166" s="36">
        <v>0</v>
      </c>
      <c r="Q166" s="36">
        <v>0</v>
      </c>
      <c r="R166" s="36" t="s">
        <v>458</v>
      </c>
      <c r="S166" s="36" t="s">
        <v>1041</v>
      </c>
      <c r="T166" s="36" t="s">
        <v>1041</v>
      </c>
      <c r="U166" s="36" t="s">
        <v>520</v>
      </c>
      <c r="V166" s="38" t="s">
        <v>7536</v>
      </c>
      <c r="W166" s="38">
        <v>44607</v>
      </c>
      <c r="X166" s="38">
        <v>44635</v>
      </c>
      <c r="Y166" s="38">
        <v>44788</v>
      </c>
      <c r="Z166" s="36" t="s">
        <v>8527</v>
      </c>
      <c r="AA166" s="36" t="s">
        <v>462</v>
      </c>
      <c r="AB166" s="36" t="s">
        <v>478</v>
      </c>
      <c r="AC166" s="36"/>
      <c r="AD166" s="36"/>
      <c r="AE166" s="36">
        <v>102861</v>
      </c>
      <c r="AF166" s="36">
        <v>70900</v>
      </c>
      <c r="AG166" s="36"/>
    </row>
    <row r="167" spans="1:33" ht="52.5" customHeight="1" x14ac:dyDescent="0.25">
      <c r="A167" s="36">
        <v>62448</v>
      </c>
      <c r="B167" s="36" t="s">
        <v>8528</v>
      </c>
      <c r="C167" s="36" t="s">
        <v>8528</v>
      </c>
      <c r="D167" s="36"/>
      <c r="E167" s="36" t="s">
        <v>8371</v>
      </c>
      <c r="F167" s="36" t="s">
        <v>8371</v>
      </c>
      <c r="G167" s="36" t="s">
        <v>1114</v>
      </c>
      <c r="H167" s="36"/>
      <c r="I167" s="36" t="s">
        <v>195</v>
      </c>
      <c r="J167" s="36" t="s">
        <v>613</v>
      </c>
      <c r="K167" s="36" t="s">
        <v>8529</v>
      </c>
      <c r="L167" s="38">
        <v>46006</v>
      </c>
      <c r="M167" s="38">
        <v>45992</v>
      </c>
      <c r="N167" s="36">
        <v>69</v>
      </c>
      <c r="O167" s="36">
        <v>0</v>
      </c>
      <c r="P167" s="36">
        <v>0</v>
      </c>
      <c r="Q167" s="36">
        <v>0</v>
      </c>
      <c r="R167" s="36" t="s">
        <v>458</v>
      </c>
      <c r="S167" s="36" t="s">
        <v>5846</v>
      </c>
      <c r="T167" s="36" t="s">
        <v>5846</v>
      </c>
      <c r="U167" s="36" t="s">
        <v>460</v>
      </c>
      <c r="V167" s="38"/>
      <c r="W167" s="38"/>
      <c r="X167" s="38"/>
      <c r="Y167" s="38"/>
      <c r="Z167" s="36" t="s">
        <v>8530</v>
      </c>
      <c r="AA167" s="36" t="s">
        <v>462</v>
      </c>
      <c r="AB167" s="36"/>
      <c r="AC167" s="36"/>
      <c r="AD167" s="36"/>
      <c r="AE167" s="36">
        <v>62658</v>
      </c>
      <c r="AF167" s="36">
        <v>62448</v>
      </c>
      <c r="AG167" s="36"/>
    </row>
    <row r="168" spans="1:33" ht="52.5" customHeight="1" x14ac:dyDescent="0.25">
      <c r="A168" s="36">
        <v>72958</v>
      </c>
      <c r="B168" s="36" t="s">
        <v>8531</v>
      </c>
      <c r="C168" s="36" t="s">
        <v>8532</v>
      </c>
      <c r="D168" s="36"/>
      <c r="E168" s="36" t="s">
        <v>8521</v>
      </c>
      <c r="F168" s="36" t="s">
        <v>8521</v>
      </c>
      <c r="G168" s="36" t="s">
        <v>1114</v>
      </c>
      <c r="H168" s="36"/>
      <c r="I168" s="36" t="s">
        <v>195</v>
      </c>
      <c r="J168" s="36" t="s">
        <v>613</v>
      </c>
      <c r="K168" s="36" t="s">
        <v>8533</v>
      </c>
      <c r="L168" s="38">
        <v>46006</v>
      </c>
      <c r="M168" s="38">
        <v>46022</v>
      </c>
      <c r="N168" s="36">
        <v>69</v>
      </c>
      <c r="O168" s="36">
        <v>0</v>
      </c>
      <c r="P168" s="36">
        <v>2.6</v>
      </c>
      <c r="Q168" s="36">
        <v>0</v>
      </c>
      <c r="R168" s="36" t="s">
        <v>458</v>
      </c>
      <c r="S168" s="36" t="s">
        <v>6090</v>
      </c>
      <c r="T168" s="36" t="s">
        <v>6090</v>
      </c>
      <c r="U168" s="36" t="s">
        <v>460</v>
      </c>
      <c r="V168" s="38"/>
      <c r="W168" s="38"/>
      <c r="X168" s="38"/>
      <c r="Y168" s="38"/>
      <c r="Z168" s="36" t="s">
        <v>8534</v>
      </c>
      <c r="AA168" s="36" t="s">
        <v>462</v>
      </c>
      <c r="AB168" s="36"/>
      <c r="AC168" s="36"/>
      <c r="AD168" s="36"/>
      <c r="AE168" s="36">
        <v>72959</v>
      </c>
      <c r="AF168" s="36">
        <v>72958</v>
      </c>
      <c r="AG168" s="36"/>
    </row>
    <row r="169" spans="1:33" ht="52.5" customHeight="1" x14ac:dyDescent="0.25">
      <c r="A169" s="36">
        <v>77174</v>
      </c>
      <c r="B169" s="36" t="s">
        <v>8535</v>
      </c>
      <c r="C169" s="36" t="s">
        <v>8535</v>
      </c>
      <c r="D169" s="36"/>
      <c r="E169" s="36" t="s">
        <v>8536</v>
      </c>
      <c r="F169" s="36" t="s">
        <v>8537</v>
      </c>
      <c r="G169" s="36" t="s">
        <v>440</v>
      </c>
      <c r="H169" s="36"/>
      <c r="I169" s="36" t="s">
        <v>195</v>
      </c>
      <c r="J169" s="36" t="s">
        <v>768</v>
      </c>
      <c r="K169" s="36" t="s">
        <v>8538</v>
      </c>
      <c r="L169" s="38">
        <v>46006</v>
      </c>
      <c r="M169" s="38">
        <v>46006</v>
      </c>
      <c r="N169" s="36">
        <v>69</v>
      </c>
      <c r="O169" s="36">
        <v>0</v>
      </c>
      <c r="P169" s="36">
        <v>13</v>
      </c>
      <c r="Q169" s="36">
        <v>0</v>
      </c>
      <c r="R169" s="36" t="s">
        <v>458</v>
      </c>
      <c r="S169" s="36" t="s">
        <v>8539</v>
      </c>
      <c r="T169" s="36" t="s">
        <v>8540</v>
      </c>
      <c r="U169" s="36" t="s">
        <v>460</v>
      </c>
      <c r="V169" s="38"/>
      <c r="W169" s="38"/>
      <c r="X169" s="38"/>
      <c r="Y169" s="38"/>
      <c r="Z169" s="36" t="s">
        <v>8541</v>
      </c>
      <c r="AA169" s="36" t="s">
        <v>462</v>
      </c>
      <c r="AB169" s="36"/>
      <c r="AC169" s="36"/>
      <c r="AD169" s="36"/>
      <c r="AE169" s="36">
        <v>77175</v>
      </c>
      <c r="AF169" s="36">
        <v>77174</v>
      </c>
      <c r="AG169" s="36"/>
    </row>
    <row r="170" spans="1:33" ht="52.5" customHeight="1" x14ac:dyDescent="0.25">
      <c r="A170" s="36">
        <v>87758</v>
      </c>
      <c r="B170" s="36" t="s">
        <v>8542</v>
      </c>
      <c r="C170" s="36" t="s">
        <v>8543</v>
      </c>
      <c r="D170" s="36"/>
      <c r="E170" s="36" t="s">
        <v>8544</v>
      </c>
      <c r="F170" s="36" t="s">
        <v>8544</v>
      </c>
      <c r="G170" s="36" t="s">
        <v>1114</v>
      </c>
      <c r="H170" s="36"/>
      <c r="I170" s="36" t="s">
        <v>195</v>
      </c>
      <c r="J170" s="36" t="s">
        <v>613</v>
      </c>
      <c r="K170" s="36" t="s">
        <v>8545</v>
      </c>
      <c r="L170" s="38">
        <v>46006</v>
      </c>
      <c r="M170" s="38">
        <v>45996</v>
      </c>
      <c r="N170" s="36">
        <v>345</v>
      </c>
      <c r="O170" s="36">
        <v>0</v>
      </c>
      <c r="P170" s="36">
        <v>0</v>
      </c>
      <c r="Q170" s="36">
        <v>0</v>
      </c>
      <c r="R170" s="36" t="s">
        <v>458</v>
      </c>
      <c r="S170" s="36" t="s">
        <v>615</v>
      </c>
      <c r="T170" s="36" t="s">
        <v>615</v>
      </c>
      <c r="U170" s="36" t="s">
        <v>460</v>
      </c>
      <c r="V170" s="38"/>
      <c r="W170" s="38"/>
      <c r="X170" s="38"/>
      <c r="Y170" s="38"/>
      <c r="Z170" s="36" t="s">
        <v>8546</v>
      </c>
      <c r="AA170" s="36" t="s">
        <v>462</v>
      </c>
      <c r="AB170" s="36"/>
      <c r="AC170" s="36"/>
      <c r="AD170" s="36"/>
      <c r="AE170" s="36">
        <v>87759</v>
      </c>
      <c r="AF170" s="36">
        <v>87758</v>
      </c>
      <c r="AG170" s="36"/>
    </row>
    <row r="171" spans="1:33" ht="52.5" customHeight="1" x14ac:dyDescent="0.25">
      <c r="A171" s="36">
        <v>87830</v>
      </c>
      <c r="B171" s="36" t="s">
        <v>8547</v>
      </c>
      <c r="C171" s="36" t="s">
        <v>8548</v>
      </c>
      <c r="D171" s="36"/>
      <c r="E171" s="36"/>
      <c r="F171" s="36"/>
      <c r="G171" s="36" t="s">
        <v>1114</v>
      </c>
      <c r="H171" s="36"/>
      <c r="I171" s="36" t="s">
        <v>195</v>
      </c>
      <c r="J171" s="36" t="s">
        <v>613</v>
      </c>
      <c r="K171" s="36" t="s">
        <v>8549</v>
      </c>
      <c r="L171" s="38">
        <v>46006</v>
      </c>
      <c r="M171" s="38">
        <v>45976</v>
      </c>
      <c r="N171" s="36">
        <v>138</v>
      </c>
      <c r="O171" s="36">
        <v>0</v>
      </c>
      <c r="P171" s="36">
        <v>0</v>
      </c>
      <c r="Q171" s="36">
        <v>0</v>
      </c>
      <c r="R171" s="36" t="s">
        <v>1193</v>
      </c>
      <c r="S171" s="36" t="s">
        <v>3687</v>
      </c>
      <c r="T171" s="36" t="s">
        <v>3687</v>
      </c>
      <c r="U171" s="36" t="s">
        <v>460</v>
      </c>
      <c r="V171" s="38"/>
      <c r="W171" s="38"/>
      <c r="X171" s="38"/>
      <c r="Y171" s="38"/>
      <c r="Z171" s="36">
        <v>18680</v>
      </c>
      <c r="AA171" s="36" t="s">
        <v>462</v>
      </c>
      <c r="AB171" s="36"/>
      <c r="AC171" s="36"/>
      <c r="AD171" s="36"/>
      <c r="AE171" s="36">
        <v>87831</v>
      </c>
      <c r="AF171" s="36">
        <v>87830</v>
      </c>
      <c r="AG171" s="36"/>
    </row>
    <row r="172" spans="1:33" ht="52.5" customHeight="1" x14ac:dyDescent="0.25">
      <c r="A172" s="36">
        <v>90899</v>
      </c>
      <c r="B172" s="36" t="s">
        <v>8550</v>
      </c>
      <c r="C172" s="36" t="s">
        <v>8551</v>
      </c>
      <c r="D172" s="36"/>
      <c r="E172" s="36" t="s">
        <v>8552</v>
      </c>
      <c r="F172" s="36" t="s">
        <v>8553</v>
      </c>
      <c r="G172" s="36" t="s">
        <v>1114</v>
      </c>
      <c r="H172" s="36"/>
      <c r="I172" s="36" t="s">
        <v>195</v>
      </c>
      <c r="J172" s="36" t="s">
        <v>613</v>
      </c>
      <c r="K172" s="36" t="s">
        <v>8554</v>
      </c>
      <c r="L172" s="38">
        <v>46006</v>
      </c>
      <c r="M172" s="38">
        <v>45996</v>
      </c>
      <c r="N172" s="36">
        <v>138</v>
      </c>
      <c r="O172" s="36">
        <v>0</v>
      </c>
      <c r="P172" s="36">
        <v>0</v>
      </c>
      <c r="Q172" s="36">
        <v>0</v>
      </c>
      <c r="R172" s="36" t="s">
        <v>458</v>
      </c>
      <c r="S172" s="36" t="s">
        <v>1021</v>
      </c>
      <c r="T172" s="36" t="s">
        <v>1021</v>
      </c>
      <c r="U172" s="36" t="s">
        <v>460</v>
      </c>
      <c r="V172" s="38"/>
      <c r="W172" s="38"/>
      <c r="X172" s="38"/>
      <c r="Y172" s="38"/>
      <c r="Z172" s="36" t="s">
        <v>8555</v>
      </c>
      <c r="AA172" s="36" t="s">
        <v>462</v>
      </c>
      <c r="AB172" s="36"/>
      <c r="AC172" s="36"/>
      <c r="AD172" s="36"/>
      <c r="AE172" s="36">
        <v>90900</v>
      </c>
      <c r="AF172" s="36">
        <v>90899</v>
      </c>
      <c r="AG172" s="36"/>
    </row>
    <row r="173" spans="1:33" ht="52.5" customHeight="1" x14ac:dyDescent="0.25">
      <c r="A173" s="36" t="s">
        <v>8556</v>
      </c>
      <c r="B173" s="36" t="s">
        <v>8134</v>
      </c>
      <c r="C173" s="36" t="s">
        <v>8557</v>
      </c>
      <c r="D173" s="36"/>
      <c r="E173" s="36" t="s">
        <v>8137</v>
      </c>
      <c r="F173" s="36" t="s">
        <v>8136</v>
      </c>
      <c r="G173" s="36" t="s">
        <v>1114</v>
      </c>
      <c r="H173" s="36"/>
      <c r="I173" s="36" t="s">
        <v>195</v>
      </c>
      <c r="J173" s="36" t="s">
        <v>613</v>
      </c>
      <c r="K173" s="36" t="s">
        <v>8138</v>
      </c>
      <c r="L173" s="38">
        <v>46006</v>
      </c>
      <c r="M173" s="38">
        <v>46022</v>
      </c>
      <c r="N173" s="36">
        <v>138</v>
      </c>
      <c r="O173" s="36">
        <v>0</v>
      </c>
      <c r="P173" s="36">
        <v>0</v>
      </c>
      <c r="Q173" s="36">
        <v>0</v>
      </c>
      <c r="R173" s="36" t="s">
        <v>458</v>
      </c>
      <c r="S173" s="36" t="s">
        <v>955</v>
      </c>
      <c r="T173" s="36" t="s">
        <v>955</v>
      </c>
      <c r="U173" s="36" t="s">
        <v>460</v>
      </c>
      <c r="V173" s="38"/>
      <c r="W173" s="38"/>
      <c r="X173" s="38"/>
      <c r="Y173" s="38"/>
      <c r="Z173" s="36" t="s">
        <v>8558</v>
      </c>
      <c r="AA173" s="36" t="s">
        <v>462</v>
      </c>
      <c r="AB173" s="36"/>
      <c r="AC173" s="36"/>
      <c r="AD173" s="36"/>
      <c r="AE173" s="36">
        <v>93100</v>
      </c>
      <c r="AF173" s="36">
        <v>62666</v>
      </c>
      <c r="AG173" s="36"/>
    </row>
    <row r="174" spans="1:33" ht="52.5" customHeight="1" x14ac:dyDescent="0.25">
      <c r="A174" s="36">
        <v>81060</v>
      </c>
      <c r="B174" s="36" t="s">
        <v>8559</v>
      </c>
      <c r="C174" s="36" t="s">
        <v>8560</v>
      </c>
      <c r="D174" s="36"/>
      <c r="E174" s="36" t="s">
        <v>7633</v>
      </c>
      <c r="F174" s="36" t="s">
        <v>3685</v>
      </c>
      <c r="G174" s="36" t="s">
        <v>1114</v>
      </c>
      <c r="H174" s="36"/>
      <c r="I174" s="36" t="s">
        <v>195</v>
      </c>
      <c r="J174" s="36" t="s">
        <v>613</v>
      </c>
      <c r="K174" s="36" t="s">
        <v>8561</v>
      </c>
      <c r="L174" s="38">
        <v>46006</v>
      </c>
      <c r="M174" s="38">
        <v>45992</v>
      </c>
      <c r="N174" s="36">
        <v>138</v>
      </c>
      <c r="O174" s="36">
        <v>29.7</v>
      </c>
      <c r="P174" s="36">
        <v>0</v>
      </c>
      <c r="Q174" s="36">
        <v>0</v>
      </c>
      <c r="R174" s="36" t="s">
        <v>458</v>
      </c>
      <c r="S174" s="36" t="s">
        <v>740</v>
      </c>
      <c r="T174" s="36" t="s">
        <v>3687</v>
      </c>
      <c r="U174" s="36" t="s">
        <v>460</v>
      </c>
      <c r="V174" s="38"/>
      <c r="W174" s="38"/>
      <c r="X174" s="38"/>
      <c r="Y174" s="38"/>
      <c r="Z174" s="36" t="s">
        <v>8562</v>
      </c>
      <c r="AA174" s="36" t="s">
        <v>462</v>
      </c>
      <c r="AB174" s="36"/>
      <c r="AC174" s="36"/>
      <c r="AD174" s="36"/>
      <c r="AE174" s="36">
        <v>98685</v>
      </c>
      <c r="AF174" s="36">
        <v>81060</v>
      </c>
      <c r="AG174" s="36"/>
    </row>
    <row r="175" spans="1:33" ht="52.5" customHeight="1" x14ac:dyDescent="0.25">
      <c r="A175" s="36">
        <v>100459</v>
      </c>
      <c r="B175" s="36" t="s">
        <v>8563</v>
      </c>
      <c r="C175" s="36"/>
      <c r="D175" s="36"/>
      <c r="E175" s="36" t="s">
        <v>8564</v>
      </c>
      <c r="F175" s="36"/>
      <c r="G175" s="36" t="s">
        <v>440</v>
      </c>
      <c r="H175" s="36"/>
      <c r="I175" s="36" t="s">
        <v>195</v>
      </c>
      <c r="J175" s="36" t="s">
        <v>613</v>
      </c>
      <c r="K175" s="36" t="s">
        <v>8565</v>
      </c>
      <c r="L175" s="38">
        <v>46006</v>
      </c>
      <c r="M175" s="38">
        <v>46006</v>
      </c>
      <c r="N175" s="36">
        <v>138</v>
      </c>
      <c r="O175" s="36">
        <v>0</v>
      </c>
      <c r="P175" s="36">
        <v>0</v>
      </c>
      <c r="Q175" s="36">
        <v>0</v>
      </c>
      <c r="R175" s="36" t="s">
        <v>458</v>
      </c>
      <c r="S175" s="36" t="s">
        <v>706</v>
      </c>
      <c r="T175" s="36" t="s">
        <v>706</v>
      </c>
      <c r="U175" s="36" t="s">
        <v>460</v>
      </c>
      <c r="V175" s="38"/>
      <c r="W175" s="38"/>
      <c r="X175" s="38"/>
      <c r="Y175" s="38"/>
      <c r="Z175" s="36" t="s">
        <v>8566</v>
      </c>
      <c r="AA175" s="36" t="s">
        <v>462</v>
      </c>
      <c r="AB175" s="36"/>
      <c r="AC175" s="36"/>
      <c r="AD175" s="36"/>
      <c r="AE175" s="36">
        <v>100460</v>
      </c>
      <c r="AF175" s="36">
        <v>100459</v>
      </c>
      <c r="AG175" s="36"/>
    </row>
    <row r="176" spans="1:33" ht="52.5" customHeight="1" x14ac:dyDescent="0.25">
      <c r="A176" s="36" t="s">
        <v>8567</v>
      </c>
      <c r="B176" s="36" t="s">
        <v>8102</v>
      </c>
      <c r="C176" s="36" t="s">
        <v>8568</v>
      </c>
      <c r="D176" s="36"/>
      <c r="E176" s="36" t="s">
        <v>8104</v>
      </c>
      <c r="F176" s="36" t="s">
        <v>8569</v>
      </c>
      <c r="G176" s="36" t="s">
        <v>1114</v>
      </c>
      <c r="H176" s="36"/>
      <c r="I176" s="36" t="s">
        <v>195</v>
      </c>
      <c r="J176" s="36" t="s">
        <v>613</v>
      </c>
      <c r="K176" s="36" t="s">
        <v>8105</v>
      </c>
      <c r="L176" s="38">
        <v>46006</v>
      </c>
      <c r="M176" s="38">
        <v>45785</v>
      </c>
      <c r="N176" s="36">
        <v>138</v>
      </c>
      <c r="O176" s="36">
        <v>0</v>
      </c>
      <c r="P176" s="36">
        <v>0</v>
      </c>
      <c r="Q176" s="36">
        <v>0</v>
      </c>
      <c r="R176" s="36" t="s">
        <v>458</v>
      </c>
      <c r="S176" s="36" t="s">
        <v>801</v>
      </c>
      <c r="T176" s="36" t="s">
        <v>801</v>
      </c>
      <c r="U176" s="36" t="s">
        <v>460</v>
      </c>
      <c r="V176" s="38"/>
      <c r="W176" s="38"/>
      <c r="X176" s="38"/>
      <c r="Y176" s="38"/>
      <c r="Z176" s="36" t="s">
        <v>8570</v>
      </c>
      <c r="AA176" s="36" t="s">
        <v>462</v>
      </c>
      <c r="AB176" s="36"/>
      <c r="AC176" s="36"/>
      <c r="AD176" s="36"/>
      <c r="AE176" s="36">
        <v>100595</v>
      </c>
      <c r="AF176" s="36">
        <v>82810</v>
      </c>
      <c r="AG176" s="36"/>
    </row>
    <row r="177" spans="1:33" ht="52.5" customHeight="1" x14ac:dyDescent="0.25">
      <c r="A177" s="36">
        <v>76135</v>
      </c>
      <c r="B177" s="36" t="s">
        <v>8571</v>
      </c>
      <c r="C177" s="36" t="s">
        <v>8572</v>
      </c>
      <c r="D177" s="36"/>
      <c r="E177" s="36" t="s">
        <v>1194</v>
      </c>
      <c r="F177" s="36" t="s">
        <v>1194</v>
      </c>
      <c r="G177" s="36" t="s">
        <v>1114</v>
      </c>
      <c r="H177" s="36"/>
      <c r="I177" s="36" t="s">
        <v>195</v>
      </c>
      <c r="J177" s="36" t="s">
        <v>613</v>
      </c>
      <c r="K177" s="36" t="s">
        <v>8573</v>
      </c>
      <c r="L177" s="38">
        <v>46006</v>
      </c>
      <c r="M177" s="38">
        <v>46022</v>
      </c>
      <c r="N177" s="36">
        <v>138</v>
      </c>
      <c r="O177" s="36">
        <v>0</v>
      </c>
      <c r="P177" s="36">
        <v>12.2</v>
      </c>
      <c r="Q177" s="36">
        <v>0</v>
      </c>
      <c r="R177" s="36" t="s">
        <v>458</v>
      </c>
      <c r="S177" s="36" t="s">
        <v>1194</v>
      </c>
      <c r="T177" s="36" t="s">
        <v>1194</v>
      </c>
      <c r="U177" s="36" t="s">
        <v>475</v>
      </c>
      <c r="V177" s="38" t="s">
        <v>8574</v>
      </c>
      <c r="W177" s="38"/>
      <c r="X177" s="38"/>
      <c r="Y177" s="38"/>
      <c r="Z177" s="36" t="s">
        <v>8575</v>
      </c>
      <c r="AA177" s="36" t="s">
        <v>462</v>
      </c>
      <c r="AB177" s="36"/>
      <c r="AC177" s="36"/>
      <c r="AD177" s="36"/>
      <c r="AE177" s="36">
        <v>76136</v>
      </c>
      <c r="AF177" s="36">
        <v>76135</v>
      </c>
      <c r="AG177" s="36" t="s">
        <v>200</v>
      </c>
    </row>
    <row r="178" spans="1:33" ht="52.5" customHeight="1" x14ac:dyDescent="0.25">
      <c r="A178" s="36">
        <v>78363</v>
      </c>
      <c r="B178" s="36" t="s">
        <v>6638</v>
      </c>
      <c r="C178" s="36" t="s">
        <v>8576</v>
      </c>
      <c r="D178" s="36"/>
      <c r="E178" s="36" t="s">
        <v>8577</v>
      </c>
      <c r="F178" s="36"/>
      <c r="G178" s="36" t="s">
        <v>1114</v>
      </c>
      <c r="H178" s="36"/>
      <c r="I178" s="36" t="s">
        <v>195</v>
      </c>
      <c r="J178" s="36" t="s">
        <v>4238</v>
      </c>
      <c r="K178" s="36" t="s">
        <v>8578</v>
      </c>
      <c r="L178" s="38">
        <v>46006</v>
      </c>
      <c r="M178" s="38">
        <v>46112</v>
      </c>
      <c r="N178" s="36">
        <v>345</v>
      </c>
      <c r="O178" s="36">
        <v>0</v>
      </c>
      <c r="P178" s="36">
        <v>0</v>
      </c>
      <c r="Q178" s="36">
        <v>600</v>
      </c>
      <c r="R178" s="36" t="s">
        <v>2266</v>
      </c>
      <c r="S178" s="36" t="s">
        <v>706</v>
      </c>
      <c r="T178" s="36"/>
      <c r="U178" s="36" t="s">
        <v>475</v>
      </c>
      <c r="V178" s="38" t="s">
        <v>8579</v>
      </c>
      <c r="W178" s="38"/>
      <c r="X178" s="38"/>
      <c r="Y178" s="38"/>
      <c r="Z178" s="36" t="s">
        <v>8580</v>
      </c>
      <c r="AA178" s="36" t="s">
        <v>462</v>
      </c>
      <c r="AB178" s="36"/>
      <c r="AC178" s="36"/>
      <c r="AD178" s="36"/>
      <c r="AE178" s="36">
        <v>78364</v>
      </c>
      <c r="AF178" s="36">
        <v>78363</v>
      </c>
      <c r="AG178" s="36"/>
    </row>
    <row r="179" spans="1:33" ht="52.5" customHeight="1" x14ac:dyDescent="0.25">
      <c r="A179" s="36" t="s">
        <v>8581</v>
      </c>
      <c r="B179" s="36" t="s">
        <v>1196</v>
      </c>
      <c r="C179" s="36" t="s">
        <v>8582</v>
      </c>
      <c r="D179" s="36"/>
      <c r="E179" s="36" t="s">
        <v>6804</v>
      </c>
      <c r="F179" s="36" t="s">
        <v>8583</v>
      </c>
      <c r="G179" s="36" t="s">
        <v>1114</v>
      </c>
      <c r="H179" s="36"/>
      <c r="I179" s="36" t="s">
        <v>195</v>
      </c>
      <c r="J179" s="36" t="s">
        <v>613</v>
      </c>
      <c r="K179" s="36" t="s">
        <v>1200</v>
      </c>
      <c r="L179" s="38">
        <v>46006</v>
      </c>
      <c r="M179" s="38">
        <v>46028</v>
      </c>
      <c r="N179" s="36">
        <v>138</v>
      </c>
      <c r="O179" s="36">
        <v>0</v>
      </c>
      <c r="P179" s="36">
        <v>8.8000000000000007</v>
      </c>
      <c r="Q179" s="36">
        <v>0</v>
      </c>
      <c r="R179" s="36" t="s">
        <v>458</v>
      </c>
      <c r="S179" s="36" t="s">
        <v>1132</v>
      </c>
      <c r="T179" s="36" t="s">
        <v>1132</v>
      </c>
      <c r="U179" s="36" t="s">
        <v>475</v>
      </c>
      <c r="V179" s="38" t="s">
        <v>1201</v>
      </c>
      <c r="W179" s="38">
        <v>45709</v>
      </c>
      <c r="X179" s="38">
        <v>45733</v>
      </c>
      <c r="Y179" s="38"/>
      <c r="Z179" s="36" t="s">
        <v>8584</v>
      </c>
      <c r="AA179" s="36" t="s">
        <v>462</v>
      </c>
      <c r="AB179" s="36"/>
      <c r="AC179" s="36"/>
      <c r="AD179" s="36"/>
      <c r="AE179" s="36">
        <v>81498</v>
      </c>
      <c r="AF179" s="36">
        <v>80546</v>
      </c>
      <c r="AG179" s="36" t="s">
        <v>1203</v>
      </c>
    </row>
    <row r="180" spans="1:33" ht="52.5" customHeight="1" x14ac:dyDescent="0.25">
      <c r="A180" s="36">
        <v>81389</v>
      </c>
      <c r="B180" s="36" t="s">
        <v>8585</v>
      </c>
      <c r="C180" s="36" t="s">
        <v>8585</v>
      </c>
      <c r="D180" s="36"/>
      <c r="E180" s="36" t="s">
        <v>2346</v>
      </c>
      <c r="F180" s="36" t="s">
        <v>1901</v>
      </c>
      <c r="G180" s="36" t="s">
        <v>440</v>
      </c>
      <c r="H180" s="36"/>
      <c r="I180" s="36" t="s">
        <v>195</v>
      </c>
      <c r="J180" s="36" t="s">
        <v>613</v>
      </c>
      <c r="K180" s="36" t="s">
        <v>8151</v>
      </c>
      <c r="L180" s="38">
        <v>46006</v>
      </c>
      <c r="M180" s="38">
        <v>46006</v>
      </c>
      <c r="N180" s="36">
        <v>138</v>
      </c>
      <c r="O180" s="36">
        <v>0</v>
      </c>
      <c r="P180" s="36">
        <v>14.2</v>
      </c>
      <c r="Q180" s="36">
        <v>0</v>
      </c>
      <c r="R180" s="36" t="s">
        <v>458</v>
      </c>
      <c r="S180" s="36" t="s">
        <v>1904</v>
      </c>
      <c r="T180" s="36" t="s">
        <v>781</v>
      </c>
      <c r="U180" s="36" t="s">
        <v>475</v>
      </c>
      <c r="V180" s="38"/>
      <c r="W180" s="38"/>
      <c r="X180" s="38"/>
      <c r="Y180" s="38"/>
      <c r="Z180" s="36" t="s">
        <v>8586</v>
      </c>
      <c r="AA180" s="36" t="s">
        <v>462</v>
      </c>
      <c r="AB180" s="36"/>
      <c r="AC180" s="36"/>
      <c r="AD180" s="36"/>
      <c r="AE180" s="36">
        <v>87113</v>
      </c>
      <c r="AF180" s="36">
        <v>81389</v>
      </c>
      <c r="AG180" s="36"/>
    </row>
    <row r="181" spans="1:33" ht="52.5" customHeight="1" x14ac:dyDescent="0.25">
      <c r="A181" s="36" t="s">
        <v>8587</v>
      </c>
      <c r="B181" s="36" t="s">
        <v>7114</v>
      </c>
      <c r="C181" s="36" t="s">
        <v>8588</v>
      </c>
      <c r="D181" s="36"/>
      <c r="E181" s="36" t="s">
        <v>7117</v>
      </c>
      <c r="F181" s="36" t="s">
        <v>8589</v>
      </c>
      <c r="G181" s="36" t="s">
        <v>1114</v>
      </c>
      <c r="H181" s="36"/>
      <c r="I181" s="36" t="s">
        <v>195</v>
      </c>
      <c r="J181" s="36" t="s">
        <v>613</v>
      </c>
      <c r="K181" s="36" t="s">
        <v>7118</v>
      </c>
      <c r="L181" s="38">
        <v>46006</v>
      </c>
      <c r="M181" s="38">
        <v>46006</v>
      </c>
      <c r="N181" s="36">
        <v>69</v>
      </c>
      <c r="O181" s="36">
        <v>0</v>
      </c>
      <c r="P181" s="36">
        <v>6.5</v>
      </c>
      <c r="Q181" s="36">
        <v>0</v>
      </c>
      <c r="R181" s="36" t="s">
        <v>458</v>
      </c>
      <c r="S181" s="36" t="s">
        <v>4272</v>
      </c>
      <c r="T181" s="36" t="s">
        <v>4272</v>
      </c>
      <c r="U181" s="36" t="s">
        <v>475</v>
      </c>
      <c r="V181" s="38" t="s">
        <v>7119</v>
      </c>
      <c r="W181" s="38">
        <v>44713</v>
      </c>
      <c r="X181" s="38">
        <v>44743</v>
      </c>
      <c r="Y181" s="38"/>
      <c r="Z181" s="36" t="s">
        <v>8590</v>
      </c>
      <c r="AA181" s="36" t="s">
        <v>462</v>
      </c>
      <c r="AB181" s="36"/>
      <c r="AC181" s="36"/>
      <c r="AD181" s="36"/>
      <c r="AE181" s="36">
        <v>92110</v>
      </c>
      <c r="AF181" s="36">
        <v>66289</v>
      </c>
      <c r="AG181" s="36"/>
    </row>
    <row r="182" spans="1:33" ht="52.5" customHeight="1" x14ac:dyDescent="0.25">
      <c r="A182" s="36">
        <v>81175</v>
      </c>
      <c r="B182" s="36" t="s">
        <v>8591</v>
      </c>
      <c r="C182" s="36" t="s">
        <v>8592</v>
      </c>
      <c r="D182" s="36"/>
      <c r="E182" s="36" t="s">
        <v>2347</v>
      </c>
      <c r="F182" s="36" t="s">
        <v>8593</v>
      </c>
      <c r="G182" s="36" t="s">
        <v>440</v>
      </c>
      <c r="H182" s="36"/>
      <c r="I182" s="36" t="s">
        <v>195</v>
      </c>
      <c r="J182" s="36" t="s">
        <v>613</v>
      </c>
      <c r="K182" s="36" t="s">
        <v>8594</v>
      </c>
      <c r="L182" s="38">
        <v>46006</v>
      </c>
      <c r="M182" s="38">
        <v>46006</v>
      </c>
      <c r="N182" s="36">
        <v>138</v>
      </c>
      <c r="O182" s="36">
        <v>44</v>
      </c>
      <c r="P182" s="36">
        <v>4.4000000000000004</v>
      </c>
      <c r="Q182" s="36">
        <v>0</v>
      </c>
      <c r="R182" s="36" t="s">
        <v>458</v>
      </c>
      <c r="S182" s="36" t="s">
        <v>1904</v>
      </c>
      <c r="T182" s="36" t="s">
        <v>671</v>
      </c>
      <c r="U182" s="36" t="s">
        <v>475</v>
      </c>
      <c r="V182" s="38" t="s">
        <v>8595</v>
      </c>
      <c r="W182" s="38"/>
      <c r="X182" s="38"/>
      <c r="Y182" s="38"/>
      <c r="Z182" s="36" t="s">
        <v>8596</v>
      </c>
      <c r="AA182" s="36" t="s">
        <v>462</v>
      </c>
      <c r="AB182" s="36"/>
      <c r="AC182" s="36"/>
      <c r="AD182" s="36"/>
      <c r="AE182" s="36">
        <v>93103</v>
      </c>
      <c r="AF182" s="36">
        <v>81175</v>
      </c>
      <c r="AG182" s="36"/>
    </row>
    <row r="183" spans="1:33" ht="52.5" customHeight="1" x14ac:dyDescent="0.25">
      <c r="A183" s="36">
        <v>72009</v>
      </c>
      <c r="B183" s="36" t="s">
        <v>8597</v>
      </c>
      <c r="C183" s="36" t="s">
        <v>8598</v>
      </c>
      <c r="D183" s="36"/>
      <c r="E183" s="36" t="s">
        <v>1096</v>
      </c>
      <c r="F183" s="36" t="s">
        <v>1096</v>
      </c>
      <c r="G183" s="36" t="s">
        <v>1114</v>
      </c>
      <c r="H183" s="36"/>
      <c r="I183" s="36" t="s">
        <v>195</v>
      </c>
      <c r="J183" s="36" t="s">
        <v>613</v>
      </c>
      <c r="K183" s="36" t="s">
        <v>1680</v>
      </c>
      <c r="L183" s="38">
        <v>46006</v>
      </c>
      <c r="M183" s="38">
        <v>45976</v>
      </c>
      <c r="N183" s="36">
        <v>345</v>
      </c>
      <c r="O183" s="36">
        <v>0</v>
      </c>
      <c r="P183" s="36">
        <v>0</v>
      </c>
      <c r="Q183" s="36">
        <v>1200</v>
      </c>
      <c r="R183" s="36" t="s">
        <v>458</v>
      </c>
      <c r="S183" s="36" t="s">
        <v>1082</v>
      </c>
      <c r="T183" s="36" t="s">
        <v>1082</v>
      </c>
      <c r="U183" s="36" t="s">
        <v>520</v>
      </c>
      <c r="V183" s="38" t="s">
        <v>1083</v>
      </c>
      <c r="W183" s="38">
        <v>45198</v>
      </c>
      <c r="X183" s="38"/>
      <c r="Y183" s="38"/>
      <c r="Z183" s="36" t="s">
        <v>8599</v>
      </c>
      <c r="AA183" s="36" t="s">
        <v>462</v>
      </c>
      <c r="AB183" s="36"/>
      <c r="AC183" s="36"/>
      <c r="AD183" s="36"/>
      <c r="AE183" s="36">
        <v>81376</v>
      </c>
      <c r="AF183" s="36">
        <v>72009</v>
      </c>
      <c r="AG183" s="36"/>
    </row>
    <row r="184" spans="1:33" ht="52.5" customHeight="1" x14ac:dyDescent="0.25">
      <c r="A184" s="36" t="s">
        <v>8600</v>
      </c>
      <c r="B184" s="36" t="s">
        <v>7532</v>
      </c>
      <c r="C184" s="36" t="s">
        <v>8601</v>
      </c>
      <c r="D184" s="36"/>
      <c r="E184" s="36" t="s">
        <v>7534</v>
      </c>
      <c r="F184" s="36" t="s">
        <v>2438</v>
      </c>
      <c r="G184" s="36" t="s">
        <v>1114</v>
      </c>
      <c r="H184" s="36"/>
      <c r="I184" s="36" t="s">
        <v>195</v>
      </c>
      <c r="J184" s="36" t="s">
        <v>1040</v>
      </c>
      <c r="K184" s="36" t="s">
        <v>7535</v>
      </c>
      <c r="L184" s="38">
        <v>46006</v>
      </c>
      <c r="M184" s="38">
        <v>46006</v>
      </c>
      <c r="N184" s="36">
        <v>138</v>
      </c>
      <c r="O184" s="36">
        <v>3.4</v>
      </c>
      <c r="P184" s="36">
        <v>0</v>
      </c>
      <c r="Q184" s="36">
        <v>0</v>
      </c>
      <c r="R184" s="36" t="s">
        <v>458</v>
      </c>
      <c r="S184" s="36" t="s">
        <v>1041</v>
      </c>
      <c r="T184" s="36" t="s">
        <v>1041</v>
      </c>
      <c r="U184" s="36" t="s">
        <v>520</v>
      </c>
      <c r="V184" s="38" t="s">
        <v>7536</v>
      </c>
      <c r="W184" s="38">
        <v>44607</v>
      </c>
      <c r="X184" s="38">
        <v>44635</v>
      </c>
      <c r="Y184" s="38">
        <v>44788</v>
      </c>
      <c r="Z184" s="36" t="s">
        <v>8602</v>
      </c>
      <c r="AA184" s="36" t="s">
        <v>462</v>
      </c>
      <c r="AB184" s="36" t="s">
        <v>478</v>
      </c>
      <c r="AC184" s="36"/>
      <c r="AD184" s="36"/>
      <c r="AE184" s="36">
        <v>102862</v>
      </c>
      <c r="AF184" s="36">
        <v>70900</v>
      </c>
      <c r="AG184" s="36"/>
    </row>
    <row r="185" spans="1:33" ht="52.5" customHeight="1" x14ac:dyDescent="0.25">
      <c r="A185" s="36">
        <v>5475</v>
      </c>
      <c r="B185" s="36" t="s">
        <v>8603</v>
      </c>
      <c r="C185" s="36" t="s">
        <v>8604</v>
      </c>
      <c r="D185" s="36"/>
      <c r="E185" s="36" t="s">
        <v>5041</v>
      </c>
      <c r="F185" s="36" t="s">
        <v>5873</v>
      </c>
      <c r="G185" s="36" t="s">
        <v>1114</v>
      </c>
      <c r="H185" s="36"/>
      <c r="I185" s="36" t="s">
        <v>195</v>
      </c>
      <c r="J185" s="36" t="s">
        <v>613</v>
      </c>
      <c r="K185" s="36" t="s">
        <v>8605</v>
      </c>
      <c r="L185" s="38">
        <v>46006</v>
      </c>
      <c r="M185" s="38">
        <v>46006</v>
      </c>
      <c r="N185" s="36">
        <v>345</v>
      </c>
      <c r="O185" s="36">
        <v>8.1</v>
      </c>
      <c r="P185" s="36">
        <v>0</v>
      </c>
      <c r="Q185" s="36">
        <v>0</v>
      </c>
      <c r="R185" s="36" t="s">
        <v>458</v>
      </c>
      <c r="S185" s="36" t="s">
        <v>1173</v>
      </c>
      <c r="T185" s="36" t="s">
        <v>1173</v>
      </c>
      <c r="U185" s="36" t="s">
        <v>934</v>
      </c>
      <c r="V185" s="38" t="s">
        <v>8606</v>
      </c>
      <c r="W185" s="38">
        <v>44105</v>
      </c>
      <c r="X185" s="38">
        <v>44652</v>
      </c>
      <c r="Y185" s="38"/>
      <c r="Z185" s="36" t="s">
        <v>8607</v>
      </c>
      <c r="AA185" s="36" t="s">
        <v>462</v>
      </c>
      <c r="AB185" s="36" t="s">
        <v>478</v>
      </c>
      <c r="AC185" s="36"/>
      <c r="AD185" s="36"/>
      <c r="AE185" s="36">
        <v>13180</v>
      </c>
      <c r="AF185" s="36">
        <v>5475</v>
      </c>
      <c r="AG185" s="36"/>
    </row>
    <row r="186" spans="1:33" ht="52.5" customHeight="1" x14ac:dyDescent="0.25">
      <c r="A186" s="36" t="s">
        <v>8608</v>
      </c>
      <c r="B186" s="36" t="s">
        <v>8609</v>
      </c>
      <c r="C186" s="36" t="s">
        <v>8610</v>
      </c>
      <c r="D186" s="36" t="s">
        <v>8611</v>
      </c>
      <c r="E186" s="36" t="s">
        <v>8612</v>
      </c>
      <c r="F186" s="36" t="s">
        <v>8613</v>
      </c>
      <c r="G186" s="36" t="s">
        <v>440</v>
      </c>
      <c r="H186" s="36"/>
      <c r="I186" s="36" t="s">
        <v>8614</v>
      </c>
      <c r="J186" s="36" t="s">
        <v>694</v>
      </c>
      <c r="K186" s="36"/>
      <c r="L186" s="38">
        <v>46006</v>
      </c>
      <c r="M186" s="38">
        <v>45962</v>
      </c>
      <c r="N186" s="36">
        <v>138</v>
      </c>
      <c r="O186" s="36">
        <v>0</v>
      </c>
      <c r="P186" s="36">
        <v>11.5</v>
      </c>
      <c r="Q186" s="36">
        <v>0</v>
      </c>
      <c r="R186" s="36" t="s">
        <v>458</v>
      </c>
      <c r="S186" s="36" t="s">
        <v>695</v>
      </c>
      <c r="T186" s="36" t="s">
        <v>695</v>
      </c>
      <c r="U186" s="36" t="s">
        <v>460</v>
      </c>
      <c r="V186" s="38"/>
      <c r="W186" s="38"/>
      <c r="X186" s="38"/>
      <c r="Y186" s="38"/>
      <c r="Z186" s="36" t="s">
        <v>8615</v>
      </c>
      <c r="AA186" s="36" t="s">
        <v>462</v>
      </c>
      <c r="AB186" s="36" t="s">
        <v>478</v>
      </c>
      <c r="AC186" s="36"/>
      <c r="AD186" s="36"/>
      <c r="AE186" s="36">
        <v>73445</v>
      </c>
      <c r="AF186" s="36">
        <v>72596</v>
      </c>
      <c r="AG186" s="36"/>
    </row>
    <row r="187" spans="1:33" ht="52.5" customHeight="1" x14ac:dyDescent="0.25">
      <c r="A187" s="36">
        <v>87477</v>
      </c>
      <c r="B187" s="36"/>
      <c r="C187" s="36"/>
      <c r="D187" s="36"/>
      <c r="E187" s="36"/>
      <c r="F187" s="36"/>
      <c r="G187" s="36" t="s">
        <v>440</v>
      </c>
      <c r="H187" s="36"/>
      <c r="I187" s="36" t="s">
        <v>456</v>
      </c>
      <c r="J187" s="36" t="s">
        <v>457</v>
      </c>
      <c r="K187" s="36"/>
      <c r="L187" s="38">
        <v>46007</v>
      </c>
      <c r="M187" s="38">
        <v>45748</v>
      </c>
      <c r="N187" s="36">
        <v>138</v>
      </c>
      <c r="O187" s="36">
        <v>0</v>
      </c>
      <c r="P187" s="36">
        <v>0</v>
      </c>
      <c r="Q187" s="36">
        <v>0</v>
      </c>
      <c r="R187" s="36" t="s">
        <v>458</v>
      </c>
      <c r="S187" s="36"/>
      <c r="T187" s="36"/>
      <c r="U187" s="36" t="s">
        <v>460</v>
      </c>
      <c r="V187" s="38"/>
      <c r="W187" s="38"/>
      <c r="X187" s="38"/>
      <c r="Y187" s="38"/>
      <c r="Z187" s="36" t="s">
        <v>8616</v>
      </c>
      <c r="AA187" s="36" t="s">
        <v>462</v>
      </c>
      <c r="AB187" s="36"/>
      <c r="AC187" s="36"/>
      <c r="AD187" s="36"/>
      <c r="AE187" s="36">
        <v>87478</v>
      </c>
      <c r="AF187" s="36">
        <v>87477</v>
      </c>
      <c r="AG187" s="36"/>
    </row>
    <row r="188" spans="1:33" ht="52.5" customHeight="1" x14ac:dyDescent="0.25">
      <c r="A188" s="36">
        <v>76690</v>
      </c>
      <c r="B188" s="36" t="s">
        <v>8617</v>
      </c>
      <c r="C188" s="36" t="s">
        <v>8617</v>
      </c>
      <c r="D188" s="36"/>
      <c r="E188" s="36" t="s">
        <v>8618</v>
      </c>
      <c r="F188" s="36" t="s">
        <v>4507</v>
      </c>
      <c r="G188" s="36" t="s">
        <v>1114</v>
      </c>
      <c r="H188" s="36"/>
      <c r="I188" s="36" t="s">
        <v>195</v>
      </c>
      <c r="J188" s="36" t="s">
        <v>613</v>
      </c>
      <c r="K188" s="36" t="s">
        <v>8619</v>
      </c>
      <c r="L188" s="38">
        <v>46007</v>
      </c>
      <c r="M188" s="38">
        <v>46007</v>
      </c>
      <c r="N188" s="36">
        <v>138</v>
      </c>
      <c r="O188" s="36">
        <v>7</v>
      </c>
      <c r="P188" s="36">
        <v>0</v>
      </c>
      <c r="Q188" s="36">
        <v>0</v>
      </c>
      <c r="R188" s="36" t="s">
        <v>458</v>
      </c>
      <c r="S188" s="36" t="s">
        <v>3687</v>
      </c>
      <c r="T188" s="36" t="s">
        <v>3687</v>
      </c>
      <c r="U188" s="36" t="s">
        <v>460</v>
      </c>
      <c r="V188" s="38"/>
      <c r="W188" s="38"/>
      <c r="X188" s="38"/>
      <c r="Y188" s="38"/>
      <c r="Z188" s="36" t="s">
        <v>8620</v>
      </c>
      <c r="AA188" s="36" t="s">
        <v>462</v>
      </c>
      <c r="AB188" s="36"/>
      <c r="AC188" s="36"/>
      <c r="AD188" s="36"/>
      <c r="AE188" s="36">
        <v>98678</v>
      </c>
      <c r="AF188" s="36">
        <v>76690</v>
      </c>
      <c r="AG188" s="36"/>
    </row>
    <row r="189" spans="1:33" ht="52.5" customHeight="1" x14ac:dyDescent="0.25">
      <c r="A189" s="36">
        <v>68183</v>
      </c>
      <c r="B189" s="36" t="s">
        <v>8621</v>
      </c>
      <c r="C189" s="36" t="s">
        <v>8622</v>
      </c>
      <c r="D189" s="36" t="s">
        <v>7818</v>
      </c>
      <c r="E189" s="36" t="s">
        <v>8623</v>
      </c>
      <c r="F189" s="36" t="s">
        <v>4464</v>
      </c>
      <c r="G189" s="36" t="s">
        <v>1114</v>
      </c>
      <c r="H189" s="36">
        <v>68150</v>
      </c>
      <c r="I189" s="36" t="s">
        <v>511</v>
      </c>
      <c r="J189" s="36" t="s">
        <v>2164</v>
      </c>
      <c r="K189" s="36"/>
      <c r="L189" s="38">
        <v>46007</v>
      </c>
      <c r="M189" s="38">
        <v>46007</v>
      </c>
      <c r="N189" s="36">
        <v>138</v>
      </c>
      <c r="O189" s="36">
        <v>0</v>
      </c>
      <c r="P189" s="36">
        <v>15</v>
      </c>
      <c r="Q189" s="36">
        <v>0</v>
      </c>
      <c r="R189" s="36" t="s">
        <v>458</v>
      </c>
      <c r="S189" s="36" t="s">
        <v>4019</v>
      </c>
      <c r="T189" s="36" t="s">
        <v>4019</v>
      </c>
      <c r="U189" s="36" t="s">
        <v>460</v>
      </c>
      <c r="V189" s="38"/>
      <c r="W189" s="38">
        <v>44593</v>
      </c>
      <c r="X189" s="38">
        <v>44621</v>
      </c>
      <c r="Y189" s="38">
        <v>44621</v>
      </c>
      <c r="Z189" s="36" t="s">
        <v>8624</v>
      </c>
      <c r="AA189" s="36" t="s">
        <v>462</v>
      </c>
      <c r="AB189" s="36" t="s">
        <v>478</v>
      </c>
      <c r="AC189" s="36"/>
      <c r="AD189" s="36"/>
      <c r="AE189" s="36">
        <v>68184</v>
      </c>
      <c r="AF189" s="36">
        <v>68183</v>
      </c>
      <c r="AG189" s="36"/>
    </row>
    <row r="190" spans="1:33" ht="52.5" customHeight="1" x14ac:dyDescent="0.25">
      <c r="A190" s="36">
        <v>99187</v>
      </c>
      <c r="B190" s="36" t="s">
        <v>8625</v>
      </c>
      <c r="C190" s="36" t="s">
        <v>8626</v>
      </c>
      <c r="D190" s="36"/>
      <c r="E190" s="36">
        <v>5195</v>
      </c>
      <c r="F190" s="36">
        <v>5210</v>
      </c>
      <c r="G190" s="36" t="s">
        <v>1114</v>
      </c>
      <c r="H190" s="36" t="s">
        <v>8627</v>
      </c>
      <c r="I190" s="36" t="s">
        <v>483</v>
      </c>
      <c r="J190" s="36" t="s">
        <v>484</v>
      </c>
      <c r="K190" s="36"/>
      <c r="L190" s="38">
        <v>46009</v>
      </c>
      <c r="M190" s="38">
        <v>46009</v>
      </c>
      <c r="N190" s="36">
        <v>138</v>
      </c>
      <c r="O190" s="36">
        <v>0</v>
      </c>
      <c r="P190" s="36">
        <v>0</v>
      </c>
      <c r="Q190" s="36">
        <v>0</v>
      </c>
      <c r="R190" s="36" t="s">
        <v>458</v>
      </c>
      <c r="S190" s="36" t="s">
        <v>519</v>
      </c>
      <c r="T190" s="36" t="s">
        <v>519</v>
      </c>
      <c r="U190" s="36" t="s">
        <v>460</v>
      </c>
      <c r="V190" s="38"/>
      <c r="W190" s="38"/>
      <c r="X190" s="38"/>
      <c r="Y190" s="38"/>
      <c r="Z190" s="36" t="s">
        <v>8628</v>
      </c>
      <c r="AA190" s="36" t="s">
        <v>462</v>
      </c>
      <c r="AB190" s="36"/>
      <c r="AC190" s="36"/>
      <c r="AD190" s="36"/>
      <c r="AE190" s="36">
        <v>99188</v>
      </c>
      <c r="AF190" s="36">
        <v>99187</v>
      </c>
      <c r="AG190" s="36"/>
    </row>
    <row r="191" spans="1:33" ht="52.5" customHeight="1" x14ac:dyDescent="0.25">
      <c r="A191" s="36">
        <v>44946</v>
      </c>
      <c r="B191" s="36" t="s">
        <v>8629</v>
      </c>
      <c r="C191" s="36" t="s">
        <v>8630</v>
      </c>
      <c r="D191" s="36"/>
      <c r="E191" s="36">
        <v>5363</v>
      </c>
      <c r="F191" s="36" t="s">
        <v>8631</v>
      </c>
      <c r="G191" s="36" t="s">
        <v>1114</v>
      </c>
      <c r="H191" s="36" t="s">
        <v>8632</v>
      </c>
      <c r="I191" s="36" t="s">
        <v>483</v>
      </c>
      <c r="J191" s="36" t="s">
        <v>484</v>
      </c>
      <c r="K191" s="36" t="s">
        <v>8633</v>
      </c>
      <c r="L191" s="38">
        <v>46009.833333333336</v>
      </c>
      <c r="M191" s="38">
        <v>46009</v>
      </c>
      <c r="N191" s="36">
        <v>138</v>
      </c>
      <c r="O191" s="36">
        <v>9</v>
      </c>
      <c r="P191" s="36">
        <v>0</v>
      </c>
      <c r="Q191" s="36">
        <v>0</v>
      </c>
      <c r="R191" s="36" t="s">
        <v>458</v>
      </c>
      <c r="S191" s="36" t="s">
        <v>519</v>
      </c>
      <c r="T191" s="36" t="s">
        <v>519</v>
      </c>
      <c r="U191" s="36" t="s">
        <v>460</v>
      </c>
      <c r="V191" s="38"/>
      <c r="W191" s="38"/>
      <c r="X191" s="38"/>
      <c r="Y191" s="38"/>
      <c r="Z191" s="36" t="s">
        <v>8634</v>
      </c>
      <c r="AA191" s="36" t="s">
        <v>462</v>
      </c>
      <c r="AB191" s="36"/>
      <c r="AC191" s="36"/>
      <c r="AD191" s="36"/>
      <c r="AE191" s="36">
        <v>44947</v>
      </c>
      <c r="AF191" s="36">
        <v>44946</v>
      </c>
      <c r="AG191" s="36"/>
    </row>
    <row r="192" spans="1:33" ht="52.5" customHeight="1" x14ac:dyDescent="0.25">
      <c r="A192" s="36">
        <v>81270</v>
      </c>
      <c r="B192" s="36" t="s">
        <v>8635</v>
      </c>
      <c r="C192" s="36" t="s">
        <v>8636</v>
      </c>
      <c r="D192" s="36"/>
      <c r="E192" s="36" t="s">
        <v>1136</v>
      </c>
      <c r="F192" s="36" t="s">
        <v>1136</v>
      </c>
      <c r="G192" s="36" t="s">
        <v>1114</v>
      </c>
      <c r="H192" s="36"/>
      <c r="I192" s="36" t="s">
        <v>195</v>
      </c>
      <c r="J192" s="36" t="s">
        <v>613</v>
      </c>
      <c r="K192" s="36" t="s">
        <v>1081</v>
      </c>
      <c r="L192" s="38">
        <v>46021</v>
      </c>
      <c r="M192" s="38">
        <v>46022</v>
      </c>
      <c r="N192" s="36">
        <v>345</v>
      </c>
      <c r="O192" s="36">
        <v>0</v>
      </c>
      <c r="P192" s="36">
        <v>0</v>
      </c>
      <c r="Q192" s="36">
        <v>0</v>
      </c>
      <c r="R192" s="36" t="s">
        <v>458</v>
      </c>
      <c r="S192" s="36" t="s">
        <v>943</v>
      </c>
      <c r="T192" s="36" t="s">
        <v>943</v>
      </c>
      <c r="U192" s="36" t="s">
        <v>520</v>
      </c>
      <c r="V192" s="38" t="s">
        <v>1083</v>
      </c>
      <c r="W192" s="38">
        <v>45198</v>
      </c>
      <c r="X192" s="38"/>
      <c r="Y192" s="38"/>
      <c r="Z192" s="36" t="s">
        <v>8637</v>
      </c>
      <c r="AA192" s="36" t="s">
        <v>462</v>
      </c>
      <c r="AB192" s="36"/>
      <c r="AC192" s="36"/>
      <c r="AD192" s="36"/>
      <c r="AE192" s="36">
        <v>81271</v>
      </c>
      <c r="AF192" s="36">
        <v>81270</v>
      </c>
      <c r="AG192" s="36"/>
    </row>
    <row r="193" spans="1:33" ht="52.5" customHeight="1" x14ac:dyDescent="0.25">
      <c r="A193" s="36" t="s">
        <v>8638</v>
      </c>
      <c r="B193" s="36" t="s">
        <v>8639</v>
      </c>
      <c r="C193" s="36" t="s">
        <v>8640</v>
      </c>
      <c r="D193" s="36"/>
      <c r="E193" s="36" t="s">
        <v>6875</v>
      </c>
      <c r="F193" s="36" t="s">
        <v>6876</v>
      </c>
      <c r="G193" s="36" t="s">
        <v>1114</v>
      </c>
      <c r="H193" s="36"/>
      <c r="I193" s="36" t="s">
        <v>57</v>
      </c>
      <c r="J193" s="36" t="s">
        <v>466</v>
      </c>
      <c r="K193" s="36"/>
      <c r="L193" s="38">
        <v>46022</v>
      </c>
      <c r="M193" s="38">
        <v>46034</v>
      </c>
      <c r="N193" s="36">
        <v>138</v>
      </c>
      <c r="O193" s="36">
        <v>0</v>
      </c>
      <c r="P193" s="36">
        <v>0</v>
      </c>
      <c r="Q193" s="36">
        <v>0</v>
      </c>
      <c r="R193" s="36" t="s">
        <v>458</v>
      </c>
      <c r="S193" s="36" t="s">
        <v>467</v>
      </c>
      <c r="T193" s="36"/>
      <c r="U193" s="36" t="s">
        <v>460</v>
      </c>
      <c r="V193" s="38"/>
      <c r="W193" s="38"/>
      <c r="X193" s="38"/>
      <c r="Y193" s="38"/>
      <c r="Z193" s="36" t="s">
        <v>8641</v>
      </c>
      <c r="AA193" s="36" t="s">
        <v>462</v>
      </c>
      <c r="AB193" s="36" t="s">
        <v>478</v>
      </c>
      <c r="AC193" s="36"/>
      <c r="AD193" s="36"/>
      <c r="AE193" s="36">
        <v>98432</v>
      </c>
      <c r="AF193" s="36">
        <v>70665</v>
      </c>
      <c r="AG193" s="36"/>
    </row>
    <row r="194" spans="1:33" ht="52.5" customHeight="1" x14ac:dyDescent="0.25">
      <c r="A194" s="36">
        <v>73123</v>
      </c>
      <c r="B194" s="36" t="s">
        <v>8642</v>
      </c>
      <c r="C194" s="36" t="s">
        <v>8643</v>
      </c>
      <c r="D194" s="36"/>
      <c r="E194" s="36" t="s">
        <v>4515</v>
      </c>
      <c r="F194" s="36" t="s">
        <v>8644</v>
      </c>
      <c r="G194" s="36" t="s">
        <v>440</v>
      </c>
      <c r="H194" s="36"/>
      <c r="I194" s="36" t="s">
        <v>473</v>
      </c>
      <c r="J194" s="36" t="s">
        <v>1003</v>
      </c>
      <c r="K194" s="36"/>
      <c r="L194" s="38">
        <v>46022</v>
      </c>
      <c r="M194" s="38">
        <v>46022</v>
      </c>
      <c r="N194" s="36">
        <v>138</v>
      </c>
      <c r="O194" s="36">
        <v>0</v>
      </c>
      <c r="P194" s="36">
        <v>10</v>
      </c>
      <c r="Q194" s="36">
        <v>0</v>
      </c>
      <c r="R194" s="36" t="s">
        <v>458</v>
      </c>
      <c r="S194" s="36" t="s">
        <v>978</v>
      </c>
      <c r="T194" s="36" t="s">
        <v>978</v>
      </c>
      <c r="U194" s="36" t="s">
        <v>475</v>
      </c>
      <c r="V194" s="38" t="s">
        <v>1230</v>
      </c>
      <c r="W194" s="38">
        <v>45414</v>
      </c>
      <c r="X194" s="38">
        <v>45435</v>
      </c>
      <c r="Y194" s="38"/>
      <c r="Z194" s="36" t="s">
        <v>3369</v>
      </c>
      <c r="AA194" s="36" t="s">
        <v>462</v>
      </c>
      <c r="AB194" s="36" t="s">
        <v>478</v>
      </c>
      <c r="AC194" s="36"/>
      <c r="AD194" s="36"/>
      <c r="AE194" s="36">
        <v>73124</v>
      </c>
      <c r="AF194" s="36">
        <v>73123</v>
      </c>
      <c r="AG194" s="36" t="s">
        <v>1232</v>
      </c>
    </row>
    <row r="195" spans="1:33" ht="52.5" customHeight="1" x14ac:dyDescent="0.25">
      <c r="A195" s="36" t="s">
        <v>8645</v>
      </c>
      <c r="B195" s="36" t="s">
        <v>8646</v>
      </c>
      <c r="C195" s="36" t="s">
        <v>8647</v>
      </c>
      <c r="D195" s="36"/>
      <c r="E195" s="36" t="s">
        <v>7411</v>
      </c>
      <c r="F195" s="36" t="s">
        <v>620</v>
      </c>
      <c r="G195" s="36" t="s">
        <v>1114</v>
      </c>
      <c r="H195" s="36"/>
      <c r="I195" s="36" t="s">
        <v>57</v>
      </c>
      <c r="J195" s="36" t="s">
        <v>466</v>
      </c>
      <c r="K195" s="36"/>
      <c r="L195" s="38">
        <v>46022</v>
      </c>
      <c r="M195" s="38">
        <v>45686</v>
      </c>
      <c r="N195" s="36">
        <v>138</v>
      </c>
      <c r="O195" s="36">
        <v>0</v>
      </c>
      <c r="P195" s="36">
        <v>6.14</v>
      </c>
      <c r="Q195" s="36">
        <v>0</v>
      </c>
      <c r="R195" s="36" t="s">
        <v>458</v>
      </c>
      <c r="S195" s="36" t="s">
        <v>467</v>
      </c>
      <c r="T195" s="36" t="s">
        <v>493</v>
      </c>
      <c r="U195" s="36" t="s">
        <v>460</v>
      </c>
      <c r="V195" s="38" t="s">
        <v>8648</v>
      </c>
      <c r="W195" s="38">
        <v>44886</v>
      </c>
      <c r="X195" s="38">
        <v>44910</v>
      </c>
      <c r="Y195" s="38">
        <v>44910</v>
      </c>
      <c r="Z195" s="36" t="s">
        <v>8649</v>
      </c>
      <c r="AA195" s="36" t="s">
        <v>462</v>
      </c>
      <c r="AB195" s="36" t="s">
        <v>478</v>
      </c>
      <c r="AC195" s="36"/>
      <c r="AD195" s="36"/>
      <c r="AE195" s="36">
        <v>91115</v>
      </c>
      <c r="AF195" s="36">
        <v>72040</v>
      </c>
      <c r="AG195" s="36"/>
    </row>
    <row r="196" spans="1:33" ht="52.5" customHeight="1" x14ac:dyDescent="0.25">
      <c r="A196" s="36">
        <v>100667</v>
      </c>
      <c r="B196" s="36" t="s">
        <v>8650</v>
      </c>
      <c r="C196" s="36" t="s">
        <v>8651</v>
      </c>
      <c r="D196" s="36"/>
      <c r="E196" s="36" t="s">
        <v>8652</v>
      </c>
      <c r="F196" s="36"/>
      <c r="G196" s="36" t="s">
        <v>440</v>
      </c>
      <c r="H196" s="36"/>
      <c r="I196" s="36" t="s">
        <v>195</v>
      </c>
      <c r="J196" s="36" t="s">
        <v>613</v>
      </c>
      <c r="K196" s="36" t="s">
        <v>8653</v>
      </c>
      <c r="L196" s="38">
        <v>46022</v>
      </c>
      <c r="M196" s="38">
        <v>46022</v>
      </c>
      <c r="N196" s="36">
        <v>138</v>
      </c>
      <c r="O196" s="36">
        <v>0</v>
      </c>
      <c r="P196" s="36">
        <v>0</v>
      </c>
      <c r="Q196" s="36">
        <v>0</v>
      </c>
      <c r="R196" s="36" t="s">
        <v>458</v>
      </c>
      <c r="S196" s="36" t="s">
        <v>706</v>
      </c>
      <c r="T196" s="36" t="s">
        <v>706</v>
      </c>
      <c r="U196" s="36" t="s">
        <v>460</v>
      </c>
      <c r="V196" s="38"/>
      <c r="W196" s="38"/>
      <c r="X196" s="38"/>
      <c r="Y196" s="38"/>
      <c r="Z196" s="36" t="s">
        <v>8654</v>
      </c>
      <c r="AA196" s="36" t="s">
        <v>462</v>
      </c>
      <c r="AB196" s="36"/>
      <c r="AC196" s="36"/>
      <c r="AD196" s="36"/>
      <c r="AE196" s="36">
        <v>100668</v>
      </c>
      <c r="AF196" s="36">
        <v>100667</v>
      </c>
      <c r="AG196" s="36"/>
    </row>
    <row r="197" spans="1:33" ht="52.5" customHeight="1" x14ac:dyDescent="0.25">
      <c r="A197" s="36">
        <v>90784</v>
      </c>
      <c r="B197" s="36" t="s">
        <v>8655</v>
      </c>
      <c r="C197" s="36"/>
      <c r="D197" s="36"/>
      <c r="E197" s="36" t="s">
        <v>8656</v>
      </c>
      <c r="F197" s="36" t="s">
        <v>8657</v>
      </c>
      <c r="G197" s="36" t="s">
        <v>1114</v>
      </c>
      <c r="H197" s="36"/>
      <c r="I197" s="36" t="s">
        <v>57</v>
      </c>
      <c r="J197" s="36" t="s">
        <v>466</v>
      </c>
      <c r="K197" s="36"/>
      <c r="L197" s="38">
        <v>46022</v>
      </c>
      <c r="M197" s="38">
        <v>45961</v>
      </c>
      <c r="N197" s="36">
        <v>138</v>
      </c>
      <c r="O197" s="36">
        <v>0</v>
      </c>
      <c r="P197" s="36">
        <v>2.78</v>
      </c>
      <c r="Q197" s="36">
        <v>0</v>
      </c>
      <c r="R197" s="36" t="s">
        <v>458</v>
      </c>
      <c r="S197" s="36" t="s">
        <v>647</v>
      </c>
      <c r="T197" s="36" t="s">
        <v>647</v>
      </c>
      <c r="U197" s="36" t="s">
        <v>460</v>
      </c>
      <c r="V197" s="38" t="s">
        <v>8658</v>
      </c>
      <c r="W197" s="38">
        <v>45632</v>
      </c>
      <c r="X197" s="38">
        <v>45659</v>
      </c>
      <c r="Y197" s="38"/>
      <c r="Z197" s="36" t="s">
        <v>8659</v>
      </c>
      <c r="AA197" s="36" t="s">
        <v>462</v>
      </c>
      <c r="AB197" s="36" t="s">
        <v>478</v>
      </c>
      <c r="AC197" s="36"/>
      <c r="AD197" s="36" t="s">
        <v>8660</v>
      </c>
      <c r="AE197" s="36">
        <v>90785</v>
      </c>
      <c r="AF197" s="36">
        <v>90784</v>
      </c>
      <c r="AG197" s="36"/>
    </row>
    <row r="198" spans="1:33" ht="52.5" customHeight="1" x14ac:dyDescent="0.25">
      <c r="A198" s="36">
        <v>99397</v>
      </c>
      <c r="B198" s="36" t="s">
        <v>8661</v>
      </c>
      <c r="C198" s="36" t="s">
        <v>8662</v>
      </c>
      <c r="D198" s="36"/>
      <c r="E198" s="36" t="s">
        <v>8663</v>
      </c>
      <c r="F198" s="36" t="s">
        <v>8664</v>
      </c>
      <c r="G198" s="36" t="s">
        <v>1114</v>
      </c>
      <c r="H198" s="36"/>
      <c r="I198" s="36" t="s">
        <v>57</v>
      </c>
      <c r="J198" s="36" t="s">
        <v>466</v>
      </c>
      <c r="K198" s="36"/>
      <c r="L198" s="38">
        <v>46022</v>
      </c>
      <c r="M198" s="38">
        <v>46011</v>
      </c>
      <c r="N198" s="36">
        <v>345</v>
      </c>
      <c r="O198" s="36">
        <v>0</v>
      </c>
      <c r="P198" s="36">
        <v>0</v>
      </c>
      <c r="Q198" s="36">
        <v>0</v>
      </c>
      <c r="R198" s="36" t="s">
        <v>458</v>
      </c>
      <c r="S198" s="36" t="s">
        <v>1429</v>
      </c>
      <c r="T198" s="36"/>
      <c r="U198" s="36" t="s">
        <v>460</v>
      </c>
      <c r="V198" s="38"/>
      <c r="W198" s="38"/>
      <c r="X198" s="38"/>
      <c r="Y198" s="38"/>
      <c r="Z198" s="36"/>
      <c r="AA198" s="36" t="s">
        <v>462</v>
      </c>
      <c r="AB198" s="36" t="s">
        <v>478</v>
      </c>
      <c r="AC198" s="36"/>
      <c r="AD198" s="36"/>
      <c r="AE198" s="36">
        <v>99398</v>
      </c>
      <c r="AF198" s="36">
        <v>99397</v>
      </c>
      <c r="AG198" s="36"/>
    </row>
    <row r="199" spans="1:33" ht="52.5" customHeight="1" x14ac:dyDescent="0.25">
      <c r="A199" s="36">
        <v>72647</v>
      </c>
      <c r="B199" s="36" t="s">
        <v>8665</v>
      </c>
      <c r="C199" s="36" t="s">
        <v>8666</v>
      </c>
      <c r="D199" s="36"/>
      <c r="E199" s="36"/>
      <c r="F199" s="36"/>
      <c r="G199" s="36" t="s">
        <v>440</v>
      </c>
      <c r="H199" s="36"/>
      <c r="I199" s="36" t="s">
        <v>456</v>
      </c>
      <c r="J199" s="36" t="s">
        <v>457</v>
      </c>
      <c r="K199" s="36"/>
      <c r="L199" s="38">
        <v>46023</v>
      </c>
      <c r="M199" s="38">
        <v>45870</v>
      </c>
      <c r="N199" s="36">
        <v>69</v>
      </c>
      <c r="O199" s="36">
        <v>0</v>
      </c>
      <c r="P199" s="36">
        <v>0</v>
      </c>
      <c r="Q199" s="36">
        <v>0</v>
      </c>
      <c r="R199" s="36" t="s">
        <v>458</v>
      </c>
      <c r="S199" s="36" t="s">
        <v>706</v>
      </c>
      <c r="T199" s="36" t="s">
        <v>706</v>
      </c>
      <c r="U199" s="36" t="s">
        <v>460</v>
      </c>
      <c r="V199" s="38"/>
      <c r="W199" s="38"/>
      <c r="X199" s="38"/>
      <c r="Y199" s="38"/>
      <c r="Z199" s="36" t="s">
        <v>8667</v>
      </c>
      <c r="AA199" s="36" t="s">
        <v>462</v>
      </c>
      <c r="AB199" s="36"/>
      <c r="AC199" s="36"/>
      <c r="AD199" s="36"/>
      <c r="AE199" s="36">
        <v>78600</v>
      </c>
      <c r="AF199" s="36">
        <v>72647</v>
      </c>
      <c r="AG199" s="36"/>
    </row>
    <row r="200" spans="1:33" ht="52.5" customHeight="1" x14ac:dyDescent="0.25">
      <c r="A200" s="36">
        <v>64063</v>
      </c>
      <c r="B200" s="36" t="s">
        <v>8668</v>
      </c>
      <c r="C200" s="36" t="s">
        <v>8669</v>
      </c>
      <c r="D200" s="36" t="s">
        <v>8249</v>
      </c>
      <c r="E200" s="36" t="s">
        <v>3975</v>
      </c>
      <c r="F200" s="36" t="s">
        <v>8670</v>
      </c>
      <c r="G200" s="36" t="s">
        <v>1114</v>
      </c>
      <c r="H200" s="36"/>
      <c r="I200" s="36" t="s">
        <v>574</v>
      </c>
      <c r="J200" s="36" t="s">
        <v>8671</v>
      </c>
      <c r="K200" s="36"/>
      <c r="L200" s="38">
        <v>46030</v>
      </c>
      <c r="M200" s="38">
        <v>45688</v>
      </c>
      <c r="N200" s="36">
        <v>138</v>
      </c>
      <c r="O200" s="36">
        <v>0</v>
      </c>
      <c r="P200" s="36">
        <v>0</v>
      </c>
      <c r="Q200" s="36">
        <v>0</v>
      </c>
      <c r="R200" s="36" t="s">
        <v>458</v>
      </c>
      <c r="S200" s="36" t="s">
        <v>3932</v>
      </c>
      <c r="T200" s="36" t="s">
        <v>3932</v>
      </c>
      <c r="U200" s="36" t="s">
        <v>460</v>
      </c>
      <c r="V200" s="38"/>
      <c r="W200" s="38"/>
      <c r="X200" s="38"/>
      <c r="Y200" s="38"/>
      <c r="Z200" s="36" t="s">
        <v>8672</v>
      </c>
      <c r="AA200" s="36" t="s">
        <v>462</v>
      </c>
      <c r="AB200" s="36"/>
      <c r="AC200" s="36" t="s">
        <v>8673</v>
      </c>
      <c r="AD200" s="36"/>
      <c r="AE200" s="36">
        <v>64064</v>
      </c>
      <c r="AF200" s="36">
        <v>64063</v>
      </c>
      <c r="AG200" s="36"/>
    </row>
    <row r="201" spans="1:33" ht="52.5" customHeight="1" x14ac:dyDescent="0.25">
      <c r="A201" s="36">
        <v>50845</v>
      </c>
      <c r="B201" s="36" t="s">
        <v>8674</v>
      </c>
      <c r="C201" s="36" t="s">
        <v>8407</v>
      </c>
      <c r="D201" s="36" t="s">
        <v>8249</v>
      </c>
      <c r="E201" s="36" t="s">
        <v>8675</v>
      </c>
      <c r="F201" s="36"/>
      <c r="G201" s="36" t="s">
        <v>518</v>
      </c>
      <c r="H201" s="36" t="s">
        <v>8409</v>
      </c>
      <c r="I201" s="36" t="s">
        <v>511</v>
      </c>
      <c r="J201" s="36" t="s">
        <v>8676</v>
      </c>
      <c r="K201" s="36">
        <v>2797</v>
      </c>
      <c r="L201" s="38">
        <v>46030</v>
      </c>
      <c r="M201" s="38">
        <v>45860</v>
      </c>
      <c r="N201" s="36">
        <v>138</v>
      </c>
      <c r="O201" s="36">
        <v>0</v>
      </c>
      <c r="P201" s="36">
        <v>0</v>
      </c>
      <c r="Q201" s="36">
        <v>130</v>
      </c>
      <c r="R201" s="36" t="s">
        <v>458</v>
      </c>
      <c r="S201" s="36" t="s">
        <v>2143</v>
      </c>
      <c r="T201" s="36"/>
      <c r="U201" s="36" t="s">
        <v>475</v>
      </c>
      <c r="V201" s="38"/>
      <c r="W201" s="38">
        <v>43637</v>
      </c>
      <c r="X201" s="38">
        <v>43668</v>
      </c>
      <c r="Y201" s="38"/>
      <c r="Z201" s="36" t="s">
        <v>8677</v>
      </c>
      <c r="AA201" s="36" t="s">
        <v>462</v>
      </c>
      <c r="AB201" s="36" t="s">
        <v>478</v>
      </c>
      <c r="AC201" s="36"/>
      <c r="AD201" s="36"/>
      <c r="AE201" s="36">
        <v>65545</v>
      </c>
      <c r="AF201" s="36">
        <v>50845</v>
      </c>
      <c r="AG201" s="36"/>
    </row>
    <row r="202" spans="1:33" ht="52.5" customHeight="1" x14ac:dyDescent="0.25">
      <c r="A202" s="36">
        <v>73408</v>
      </c>
      <c r="B202" s="36" t="s">
        <v>8678</v>
      </c>
      <c r="C202" s="36" t="s">
        <v>8679</v>
      </c>
      <c r="D202" s="36" t="s">
        <v>8249</v>
      </c>
      <c r="E202" s="36" t="s">
        <v>8680</v>
      </c>
      <c r="F202" s="36"/>
      <c r="G202" s="36" t="s">
        <v>440</v>
      </c>
      <c r="H202" s="36"/>
      <c r="I202" s="36" t="s">
        <v>511</v>
      </c>
      <c r="J202" s="36" t="s">
        <v>8282</v>
      </c>
      <c r="K202" s="36"/>
      <c r="L202" s="38">
        <v>46030</v>
      </c>
      <c r="M202" s="38">
        <v>46022</v>
      </c>
      <c r="N202" s="36">
        <v>345</v>
      </c>
      <c r="O202" s="36">
        <v>0</v>
      </c>
      <c r="P202" s="36">
        <v>0</v>
      </c>
      <c r="Q202" s="36">
        <v>0</v>
      </c>
      <c r="R202" s="36" t="s">
        <v>458</v>
      </c>
      <c r="S202" s="36" t="s">
        <v>5508</v>
      </c>
      <c r="T202" s="36"/>
      <c r="U202" s="36" t="s">
        <v>460</v>
      </c>
      <c r="V202" s="38"/>
      <c r="W202" s="38"/>
      <c r="X202" s="38"/>
      <c r="Y202" s="38"/>
      <c r="Z202" s="36" t="s">
        <v>8681</v>
      </c>
      <c r="AA202" s="36" t="s">
        <v>462</v>
      </c>
      <c r="AB202" s="36" t="s">
        <v>478</v>
      </c>
      <c r="AC202" s="36"/>
      <c r="AD202" s="36"/>
      <c r="AE202" s="36">
        <v>73409</v>
      </c>
      <c r="AF202" s="36">
        <v>73408</v>
      </c>
      <c r="AG202" s="36"/>
    </row>
    <row r="203" spans="1:33" ht="52.5" customHeight="1" x14ac:dyDescent="0.25">
      <c r="A203" s="36">
        <v>72935</v>
      </c>
      <c r="B203" s="36" t="s">
        <v>8682</v>
      </c>
      <c r="C203" s="36" t="s">
        <v>8683</v>
      </c>
      <c r="D203" s="36" t="s">
        <v>8249</v>
      </c>
      <c r="E203" s="36" t="s">
        <v>877</v>
      </c>
      <c r="F203" s="36"/>
      <c r="G203" s="36" t="s">
        <v>440</v>
      </c>
      <c r="H203" s="36"/>
      <c r="I203" s="36" t="s">
        <v>511</v>
      </c>
      <c r="J203" s="36" t="s">
        <v>8684</v>
      </c>
      <c r="K203" s="36"/>
      <c r="L203" s="38">
        <v>46030</v>
      </c>
      <c r="M203" s="38">
        <v>45807</v>
      </c>
      <c r="N203" s="36">
        <v>138</v>
      </c>
      <c r="O203" s="36">
        <v>0</v>
      </c>
      <c r="P203" s="36">
        <v>0</v>
      </c>
      <c r="Q203" s="36">
        <v>0</v>
      </c>
      <c r="R203" s="36" t="s">
        <v>458</v>
      </c>
      <c r="S203" s="36" t="s">
        <v>740</v>
      </c>
      <c r="T203" s="36"/>
      <c r="U203" s="36" t="s">
        <v>460</v>
      </c>
      <c r="V203" s="38"/>
      <c r="W203" s="38"/>
      <c r="X203" s="38"/>
      <c r="Y203" s="38"/>
      <c r="Z203" s="36">
        <v>60716</v>
      </c>
      <c r="AA203" s="36" t="s">
        <v>462</v>
      </c>
      <c r="AB203" s="36" t="s">
        <v>478</v>
      </c>
      <c r="AC203" s="36"/>
      <c r="AD203" s="36"/>
      <c r="AE203" s="36">
        <v>72936</v>
      </c>
      <c r="AF203" s="36">
        <v>72935</v>
      </c>
      <c r="AG203" s="36"/>
    </row>
    <row r="204" spans="1:33" ht="52.5" customHeight="1" x14ac:dyDescent="0.25">
      <c r="A204" s="36">
        <v>51012</v>
      </c>
      <c r="B204" s="36" t="s">
        <v>8685</v>
      </c>
      <c r="C204" s="36" t="s">
        <v>8407</v>
      </c>
      <c r="D204" s="36" t="s">
        <v>8249</v>
      </c>
      <c r="E204" s="36" t="s">
        <v>8675</v>
      </c>
      <c r="F204" s="36" t="s">
        <v>8408</v>
      </c>
      <c r="G204" s="36" t="s">
        <v>1114</v>
      </c>
      <c r="H204" s="36" t="s">
        <v>8409</v>
      </c>
      <c r="I204" s="36" t="s">
        <v>511</v>
      </c>
      <c r="J204" s="36" t="s">
        <v>8676</v>
      </c>
      <c r="K204" s="36">
        <v>2823</v>
      </c>
      <c r="L204" s="38">
        <v>46030.041666666664</v>
      </c>
      <c r="M204" s="38">
        <v>45976</v>
      </c>
      <c r="N204" s="36">
        <v>69</v>
      </c>
      <c r="O204" s="36">
        <v>0</v>
      </c>
      <c r="P204" s="36">
        <v>0.25</v>
      </c>
      <c r="Q204" s="36">
        <v>0</v>
      </c>
      <c r="R204" s="36" t="s">
        <v>458</v>
      </c>
      <c r="S204" s="36" t="s">
        <v>2143</v>
      </c>
      <c r="T204" s="36" t="s">
        <v>2143</v>
      </c>
      <c r="U204" s="36" t="s">
        <v>475</v>
      </c>
      <c r="V204" s="38"/>
      <c r="W204" s="38">
        <v>43637</v>
      </c>
      <c r="X204" s="38">
        <v>43663</v>
      </c>
      <c r="Y204" s="38"/>
      <c r="Z204" s="36" t="s">
        <v>8686</v>
      </c>
      <c r="AA204" s="36" t="s">
        <v>462</v>
      </c>
      <c r="AB204" s="36" t="s">
        <v>478</v>
      </c>
      <c r="AC204" s="36"/>
      <c r="AD204" s="36"/>
      <c r="AE204" s="36">
        <v>65555</v>
      </c>
      <c r="AF204" s="36">
        <v>51012</v>
      </c>
      <c r="AG204" s="36"/>
    </row>
    <row r="205" spans="1:33" ht="52.5" customHeight="1" x14ac:dyDescent="0.25">
      <c r="A205" s="36">
        <v>45174</v>
      </c>
      <c r="B205" s="36" t="s">
        <v>8687</v>
      </c>
      <c r="C205" s="36" t="s">
        <v>8688</v>
      </c>
      <c r="D205" s="36" t="s">
        <v>8249</v>
      </c>
      <c r="E205" s="36" t="s">
        <v>8292</v>
      </c>
      <c r="F205" s="36" t="s">
        <v>8689</v>
      </c>
      <c r="G205" s="36" t="s">
        <v>1114</v>
      </c>
      <c r="H205" s="36" t="s">
        <v>8293</v>
      </c>
      <c r="I205" s="36" t="s">
        <v>511</v>
      </c>
      <c r="J205" s="36" t="s">
        <v>8294</v>
      </c>
      <c r="K205" s="36">
        <v>2767</v>
      </c>
      <c r="L205" s="38">
        <v>46030.041666666664</v>
      </c>
      <c r="M205" s="38">
        <v>45996</v>
      </c>
      <c r="N205" s="36">
        <v>138</v>
      </c>
      <c r="O205" s="36">
        <v>0.52</v>
      </c>
      <c r="P205" s="36">
        <v>0</v>
      </c>
      <c r="Q205" s="36">
        <v>0</v>
      </c>
      <c r="R205" s="36" t="s">
        <v>458</v>
      </c>
      <c r="S205" s="36" t="s">
        <v>2143</v>
      </c>
      <c r="T205" s="36" t="s">
        <v>2143</v>
      </c>
      <c r="U205" s="36" t="s">
        <v>460</v>
      </c>
      <c r="V205" s="38" t="s">
        <v>8295</v>
      </c>
      <c r="W205" s="38"/>
      <c r="X205" s="38"/>
      <c r="Y205" s="38"/>
      <c r="Z205" s="36" t="s">
        <v>8690</v>
      </c>
      <c r="AA205" s="36" t="s">
        <v>462</v>
      </c>
      <c r="AB205" s="36" t="s">
        <v>478</v>
      </c>
      <c r="AC205" s="36"/>
      <c r="AD205" s="36"/>
      <c r="AE205" s="36">
        <v>65527</v>
      </c>
      <c r="AF205" s="36">
        <v>45174</v>
      </c>
      <c r="AG205" s="36"/>
    </row>
    <row r="206" spans="1:33" ht="52.5" customHeight="1" x14ac:dyDescent="0.25">
      <c r="A206" s="36">
        <v>76151</v>
      </c>
      <c r="B206" s="36" t="s">
        <v>8691</v>
      </c>
      <c r="C206" s="36" t="s">
        <v>8692</v>
      </c>
      <c r="D206" s="36" t="s">
        <v>8249</v>
      </c>
      <c r="E206" s="36" t="s">
        <v>8693</v>
      </c>
      <c r="F206" s="36"/>
      <c r="G206" s="36" t="s">
        <v>1114</v>
      </c>
      <c r="H206" s="36"/>
      <c r="I206" s="36" t="s">
        <v>511</v>
      </c>
      <c r="J206" s="36" t="s">
        <v>8694</v>
      </c>
      <c r="K206" s="36"/>
      <c r="L206" s="38">
        <v>46031</v>
      </c>
      <c r="M206" s="38">
        <v>45779</v>
      </c>
      <c r="N206" s="36">
        <v>138</v>
      </c>
      <c r="O206" s="36">
        <v>0</v>
      </c>
      <c r="P206" s="36">
        <v>0</v>
      </c>
      <c r="Q206" s="36">
        <v>0</v>
      </c>
      <c r="R206" s="36" t="s">
        <v>458</v>
      </c>
      <c r="S206" s="36" t="s">
        <v>740</v>
      </c>
      <c r="T206" s="36"/>
      <c r="U206" s="36" t="s">
        <v>460</v>
      </c>
      <c r="V206" s="38"/>
      <c r="W206" s="38"/>
      <c r="X206" s="38"/>
      <c r="Y206" s="38"/>
      <c r="Z206" s="36" t="s">
        <v>8695</v>
      </c>
      <c r="AA206" s="36" t="s">
        <v>462</v>
      </c>
      <c r="AB206" s="36" t="s">
        <v>478</v>
      </c>
      <c r="AC206" s="36"/>
      <c r="AD206" s="36"/>
      <c r="AE206" s="36">
        <v>76152</v>
      </c>
      <c r="AF206" s="36">
        <v>76151</v>
      </c>
      <c r="AG206" s="36"/>
    </row>
    <row r="207" spans="1:33" ht="52.5" customHeight="1" x14ac:dyDescent="0.25">
      <c r="A207" s="36">
        <v>68252</v>
      </c>
      <c r="B207" s="36" t="s">
        <v>8696</v>
      </c>
      <c r="C207" s="36" t="s">
        <v>8697</v>
      </c>
      <c r="D207" s="36" t="s">
        <v>8249</v>
      </c>
      <c r="E207" s="36" t="s">
        <v>2672</v>
      </c>
      <c r="F207" s="36"/>
      <c r="G207" s="36" t="s">
        <v>518</v>
      </c>
      <c r="H207" s="36"/>
      <c r="I207" s="36" t="s">
        <v>586</v>
      </c>
      <c r="J207" s="36" t="s">
        <v>1958</v>
      </c>
      <c r="K207" s="36"/>
      <c r="L207" s="38">
        <v>46031</v>
      </c>
      <c r="M207" s="38">
        <v>45761</v>
      </c>
      <c r="N207" s="36">
        <v>345</v>
      </c>
      <c r="O207" s="36">
        <v>0</v>
      </c>
      <c r="P207" s="36">
        <v>0</v>
      </c>
      <c r="Q207" s="36">
        <v>0</v>
      </c>
      <c r="R207" s="36" t="s">
        <v>458</v>
      </c>
      <c r="S207" s="36" t="s">
        <v>1334</v>
      </c>
      <c r="T207" s="36"/>
      <c r="U207" s="36" t="s">
        <v>460</v>
      </c>
      <c r="V207" s="38"/>
      <c r="W207" s="38"/>
      <c r="X207" s="38"/>
      <c r="Y207" s="38"/>
      <c r="Z207" s="36" t="s">
        <v>8698</v>
      </c>
      <c r="AA207" s="36" t="s">
        <v>462</v>
      </c>
      <c r="AB207" s="36"/>
      <c r="AC207" s="36"/>
      <c r="AD207" s="36"/>
      <c r="AE207" s="36">
        <v>68253</v>
      </c>
      <c r="AF207" s="36">
        <v>68252</v>
      </c>
      <c r="AG207" s="36"/>
    </row>
    <row r="208" spans="1:33" ht="52.5" customHeight="1" x14ac:dyDescent="0.25">
      <c r="A208" s="36">
        <v>70779</v>
      </c>
      <c r="B208" s="36" t="s">
        <v>8699</v>
      </c>
      <c r="C208" s="36" t="s">
        <v>8700</v>
      </c>
      <c r="D208" s="36" t="s">
        <v>8249</v>
      </c>
      <c r="E208" s="36" t="s">
        <v>8701</v>
      </c>
      <c r="F208" s="36"/>
      <c r="G208" s="36" t="s">
        <v>440</v>
      </c>
      <c r="H208" s="36"/>
      <c r="I208" s="36" t="s">
        <v>574</v>
      </c>
      <c r="J208" s="36" t="s">
        <v>2989</v>
      </c>
      <c r="K208" s="36" t="s">
        <v>8702</v>
      </c>
      <c r="L208" s="38">
        <v>46031</v>
      </c>
      <c r="M208" s="38">
        <v>45793</v>
      </c>
      <c r="N208" s="36">
        <v>138</v>
      </c>
      <c r="O208" s="36">
        <v>0</v>
      </c>
      <c r="P208" s="36">
        <v>0</v>
      </c>
      <c r="Q208" s="36">
        <v>0</v>
      </c>
      <c r="R208" s="36" t="s">
        <v>630</v>
      </c>
      <c r="S208" s="36" t="s">
        <v>576</v>
      </c>
      <c r="T208" s="36"/>
      <c r="U208" s="36" t="s">
        <v>460</v>
      </c>
      <c r="V208" s="38"/>
      <c r="W208" s="38"/>
      <c r="X208" s="38"/>
      <c r="Y208" s="38"/>
      <c r="Z208" s="36">
        <v>8697</v>
      </c>
      <c r="AA208" s="36" t="s">
        <v>462</v>
      </c>
      <c r="AB208" s="36"/>
      <c r="AC208" s="36"/>
      <c r="AD208" s="36"/>
      <c r="AE208" s="36">
        <v>70780</v>
      </c>
      <c r="AF208" s="36">
        <v>70779</v>
      </c>
      <c r="AG208" s="36"/>
    </row>
    <row r="209" spans="1:33" ht="52.5" customHeight="1" x14ac:dyDescent="0.25">
      <c r="A209" s="36">
        <v>76214</v>
      </c>
      <c r="B209" s="36" t="s">
        <v>8393</v>
      </c>
      <c r="C209" s="36" t="s">
        <v>8703</v>
      </c>
      <c r="D209" s="36" t="s">
        <v>8249</v>
      </c>
      <c r="E209" s="36" t="s">
        <v>6295</v>
      </c>
      <c r="F209" s="36"/>
      <c r="G209" s="36" t="s">
        <v>440</v>
      </c>
      <c r="H209" s="36"/>
      <c r="I209" s="36" t="s">
        <v>574</v>
      </c>
      <c r="J209" s="36" t="s">
        <v>4080</v>
      </c>
      <c r="K209" s="36" t="s">
        <v>8704</v>
      </c>
      <c r="L209" s="38">
        <v>46031</v>
      </c>
      <c r="M209" s="38">
        <v>45985</v>
      </c>
      <c r="N209" s="36">
        <v>345</v>
      </c>
      <c r="O209" s="36">
        <v>0</v>
      </c>
      <c r="P209" s="36">
        <v>0</v>
      </c>
      <c r="Q209" s="36">
        <v>0</v>
      </c>
      <c r="R209" s="36" t="s">
        <v>8705</v>
      </c>
      <c r="S209" s="36" t="s">
        <v>841</v>
      </c>
      <c r="T209" s="36"/>
      <c r="U209" s="36" t="s">
        <v>460</v>
      </c>
      <c r="V209" s="38"/>
      <c r="W209" s="38"/>
      <c r="X209" s="38"/>
      <c r="Y209" s="38"/>
      <c r="Z209" s="36" t="s">
        <v>8706</v>
      </c>
      <c r="AA209" s="36" t="s">
        <v>462</v>
      </c>
      <c r="AB209" s="36"/>
      <c r="AC209" s="36"/>
      <c r="AD209" s="36"/>
      <c r="AE209" s="36">
        <v>76215</v>
      </c>
      <c r="AF209" s="36">
        <v>76214</v>
      </c>
      <c r="AG209" s="36"/>
    </row>
    <row r="210" spans="1:33" ht="52.5" customHeight="1" x14ac:dyDescent="0.25">
      <c r="A210" s="36">
        <v>50868</v>
      </c>
      <c r="B210" s="36" t="s">
        <v>8707</v>
      </c>
      <c r="C210" s="36" t="s">
        <v>7000</v>
      </c>
      <c r="D210" s="36" t="s">
        <v>8249</v>
      </c>
      <c r="E210" s="36" t="s">
        <v>7001</v>
      </c>
      <c r="F210" s="36" t="s">
        <v>7002</v>
      </c>
      <c r="G210" s="36" t="s">
        <v>440</v>
      </c>
      <c r="H210" s="36" t="s">
        <v>7003</v>
      </c>
      <c r="I210" s="36" t="s">
        <v>574</v>
      </c>
      <c r="J210" s="36" t="s">
        <v>8708</v>
      </c>
      <c r="K210" s="36">
        <v>3780</v>
      </c>
      <c r="L210" s="38">
        <v>46031</v>
      </c>
      <c r="M210" s="38">
        <v>45792</v>
      </c>
      <c r="N210" s="36">
        <v>138</v>
      </c>
      <c r="O210" s="36">
        <v>0</v>
      </c>
      <c r="P210" s="36">
        <v>15.5</v>
      </c>
      <c r="Q210" s="36">
        <v>0</v>
      </c>
      <c r="R210" s="36" t="s">
        <v>458</v>
      </c>
      <c r="S210" s="36" t="s">
        <v>2042</v>
      </c>
      <c r="T210" s="36" t="s">
        <v>859</v>
      </c>
      <c r="U210" s="36" t="s">
        <v>475</v>
      </c>
      <c r="V210" s="38" t="s">
        <v>7004</v>
      </c>
      <c r="W210" s="38">
        <v>44062</v>
      </c>
      <c r="X210" s="38">
        <v>44085</v>
      </c>
      <c r="Y210" s="38"/>
      <c r="Z210" s="36" t="s">
        <v>7005</v>
      </c>
      <c r="AA210" s="36" t="s">
        <v>462</v>
      </c>
      <c r="AB210" s="36" t="s">
        <v>478</v>
      </c>
      <c r="AC210" s="36"/>
      <c r="AD210" s="36"/>
      <c r="AE210" s="36">
        <v>50869</v>
      </c>
      <c r="AF210" s="36">
        <v>50868</v>
      </c>
      <c r="AG210" s="36"/>
    </row>
    <row r="211" spans="1:33" ht="52.5" customHeight="1" x14ac:dyDescent="0.25">
      <c r="A211" s="36">
        <v>90004</v>
      </c>
      <c r="B211" s="36" t="s">
        <v>8709</v>
      </c>
      <c r="C211" s="36" t="s">
        <v>8710</v>
      </c>
      <c r="D211" s="36" t="s">
        <v>8249</v>
      </c>
      <c r="E211" s="36" t="s">
        <v>8711</v>
      </c>
      <c r="F211" s="36"/>
      <c r="G211" s="36" t="s">
        <v>440</v>
      </c>
      <c r="H211" s="36"/>
      <c r="I211" s="36" t="s">
        <v>511</v>
      </c>
      <c r="J211" s="36" t="s">
        <v>8694</v>
      </c>
      <c r="K211" s="36" t="s">
        <v>8712</v>
      </c>
      <c r="L211" s="38">
        <v>46032</v>
      </c>
      <c r="M211" s="38">
        <v>45750</v>
      </c>
      <c r="N211" s="36">
        <v>69</v>
      </c>
      <c r="O211" s="36">
        <v>0</v>
      </c>
      <c r="P211" s="36">
        <v>0</v>
      </c>
      <c r="Q211" s="36">
        <v>0</v>
      </c>
      <c r="R211" s="36" t="s">
        <v>458</v>
      </c>
      <c r="S211" s="36" t="s">
        <v>530</v>
      </c>
      <c r="T211" s="36"/>
      <c r="U211" s="36" t="s">
        <v>460</v>
      </c>
      <c r="V211" s="38"/>
      <c r="W211" s="38"/>
      <c r="X211" s="38"/>
      <c r="Y211" s="38"/>
      <c r="Z211" s="36" t="s">
        <v>8713</v>
      </c>
      <c r="AA211" s="36" t="s">
        <v>462</v>
      </c>
      <c r="AB211" s="36" t="s">
        <v>462</v>
      </c>
      <c r="AC211" s="36"/>
      <c r="AD211" s="36"/>
      <c r="AE211" s="36">
        <v>91319</v>
      </c>
      <c r="AF211" s="36">
        <v>90004</v>
      </c>
      <c r="AG211" s="36"/>
    </row>
    <row r="212" spans="1:33" ht="52.5" customHeight="1" x14ac:dyDescent="0.25">
      <c r="A212" s="36">
        <v>4645</v>
      </c>
      <c r="B212" s="36" t="s">
        <v>8714</v>
      </c>
      <c r="C212" s="36" t="s">
        <v>8714</v>
      </c>
      <c r="D212" s="36"/>
      <c r="E212" s="36" t="s">
        <v>8715</v>
      </c>
      <c r="F212" s="36" t="s">
        <v>1879</v>
      </c>
      <c r="G212" s="36" t="s">
        <v>440</v>
      </c>
      <c r="H212" s="36"/>
      <c r="I212" s="36" t="s">
        <v>658</v>
      </c>
      <c r="J212" s="36" t="s">
        <v>659</v>
      </c>
      <c r="K212" s="36"/>
      <c r="L212" s="38">
        <v>46034</v>
      </c>
      <c r="M212" s="38">
        <v>45870</v>
      </c>
      <c r="N212" s="36">
        <v>138</v>
      </c>
      <c r="O212" s="36">
        <v>0</v>
      </c>
      <c r="P212" s="36">
        <v>13.9</v>
      </c>
      <c r="Q212" s="36">
        <v>0</v>
      </c>
      <c r="R212" s="36" t="s">
        <v>458</v>
      </c>
      <c r="S212" s="36" t="s">
        <v>660</v>
      </c>
      <c r="T212" s="36" t="s">
        <v>660</v>
      </c>
      <c r="U212" s="36" t="s">
        <v>460</v>
      </c>
      <c r="V212" s="38"/>
      <c r="W212" s="38"/>
      <c r="X212" s="38"/>
      <c r="Y212" s="38"/>
      <c r="Z212" s="36" t="s">
        <v>8716</v>
      </c>
      <c r="AA212" s="36" t="s">
        <v>462</v>
      </c>
      <c r="AB212" s="36"/>
      <c r="AC212" s="36"/>
      <c r="AD212" s="36"/>
      <c r="AE212" s="36">
        <v>12221</v>
      </c>
      <c r="AF212" s="36">
        <v>4645</v>
      </c>
      <c r="AG212" s="36"/>
    </row>
    <row r="213" spans="1:33" ht="52.5" customHeight="1" x14ac:dyDescent="0.25">
      <c r="A213" s="36">
        <v>71879</v>
      </c>
      <c r="B213" s="36" t="s">
        <v>8717</v>
      </c>
      <c r="C213" s="36" t="s">
        <v>8718</v>
      </c>
      <c r="D213" s="36"/>
      <c r="E213" s="36">
        <v>5133</v>
      </c>
      <c r="F213" s="36">
        <v>5371</v>
      </c>
      <c r="G213" s="36" t="s">
        <v>1114</v>
      </c>
      <c r="H213" s="36"/>
      <c r="I213" s="36" t="s">
        <v>483</v>
      </c>
      <c r="J213" s="36" t="s">
        <v>484</v>
      </c>
      <c r="K213" s="36" t="s">
        <v>8719</v>
      </c>
      <c r="L213" s="38">
        <v>46044</v>
      </c>
      <c r="M213" s="38">
        <v>46044</v>
      </c>
      <c r="N213" s="36">
        <v>345</v>
      </c>
      <c r="O213" s="36">
        <v>0</v>
      </c>
      <c r="P213" s="36">
        <v>0</v>
      </c>
      <c r="Q213" s="36">
        <v>0</v>
      </c>
      <c r="R213" s="36" t="s">
        <v>458</v>
      </c>
      <c r="S213" s="36" t="s">
        <v>610</v>
      </c>
      <c r="T213" s="36" t="s">
        <v>519</v>
      </c>
      <c r="U213" s="36" t="s">
        <v>460</v>
      </c>
      <c r="V213" s="38"/>
      <c r="W213" s="38"/>
      <c r="X213" s="38"/>
      <c r="Y213" s="38"/>
      <c r="Z213" s="36" t="s">
        <v>5839</v>
      </c>
      <c r="AA213" s="36" t="s">
        <v>462</v>
      </c>
      <c r="AB213" s="36"/>
      <c r="AC213" s="36"/>
      <c r="AD213" s="36"/>
      <c r="AE213" s="36">
        <v>71880</v>
      </c>
      <c r="AF213" s="36">
        <v>71879</v>
      </c>
      <c r="AG213" s="36"/>
    </row>
    <row r="214" spans="1:33" ht="52.5" customHeight="1" x14ac:dyDescent="0.25">
      <c r="A214" s="36">
        <v>80508</v>
      </c>
      <c r="B214" s="36" t="s">
        <v>8720</v>
      </c>
      <c r="C214" s="36" t="s">
        <v>8721</v>
      </c>
      <c r="D214" s="36" t="s">
        <v>7818</v>
      </c>
      <c r="E214" s="36" t="s">
        <v>1396</v>
      </c>
      <c r="F214" s="36"/>
      <c r="G214" s="36" t="s">
        <v>1114</v>
      </c>
      <c r="H214" s="36" t="s">
        <v>8722</v>
      </c>
      <c r="I214" s="36" t="s">
        <v>586</v>
      </c>
      <c r="J214" s="36" t="s">
        <v>1398</v>
      </c>
      <c r="K214" s="36"/>
      <c r="L214" s="38">
        <v>46049</v>
      </c>
      <c r="M214" s="38">
        <v>46049</v>
      </c>
      <c r="N214" s="36">
        <v>345</v>
      </c>
      <c r="O214" s="36">
        <v>0</v>
      </c>
      <c r="P214" s="36">
        <v>0</v>
      </c>
      <c r="Q214" s="36">
        <v>0</v>
      </c>
      <c r="R214" s="36" t="s">
        <v>458</v>
      </c>
      <c r="S214" s="36" t="s">
        <v>546</v>
      </c>
      <c r="T214" s="36"/>
      <c r="U214" s="36" t="s">
        <v>460</v>
      </c>
      <c r="V214" s="38"/>
      <c r="W214" s="38"/>
      <c r="X214" s="38"/>
      <c r="Y214" s="38"/>
      <c r="Z214" s="36" t="s">
        <v>8723</v>
      </c>
      <c r="AA214" s="36" t="s">
        <v>462</v>
      </c>
      <c r="AB214" s="36" t="s">
        <v>478</v>
      </c>
      <c r="AC214" s="36"/>
      <c r="AD214" s="36"/>
      <c r="AE214" s="36">
        <v>80509</v>
      </c>
      <c r="AF214" s="36">
        <v>80508</v>
      </c>
      <c r="AG214" s="36"/>
    </row>
    <row r="215" spans="1:33" ht="52.5" customHeight="1" x14ac:dyDescent="0.25">
      <c r="A215" s="36">
        <v>76350</v>
      </c>
      <c r="B215" s="36" t="s">
        <v>8724</v>
      </c>
      <c r="C215" s="36" t="s">
        <v>8724</v>
      </c>
      <c r="D215" s="36"/>
      <c r="E215" s="36" t="s">
        <v>8725</v>
      </c>
      <c r="F215" s="36" t="s">
        <v>8726</v>
      </c>
      <c r="G215" s="36" t="s">
        <v>1114</v>
      </c>
      <c r="H215" s="36"/>
      <c r="I215" s="36" t="s">
        <v>57</v>
      </c>
      <c r="J215" s="36" t="s">
        <v>466</v>
      </c>
      <c r="K215" s="36"/>
      <c r="L215" s="38">
        <v>46052</v>
      </c>
      <c r="M215" s="38">
        <v>46031</v>
      </c>
      <c r="N215" s="36">
        <v>138</v>
      </c>
      <c r="O215" s="36">
        <v>0</v>
      </c>
      <c r="P215" s="36">
        <v>0</v>
      </c>
      <c r="Q215" s="36">
        <v>0</v>
      </c>
      <c r="R215" s="36" t="s">
        <v>458</v>
      </c>
      <c r="S215" s="36" t="s">
        <v>909</v>
      </c>
      <c r="T215" s="36" t="s">
        <v>909</v>
      </c>
      <c r="U215" s="36" t="s">
        <v>460</v>
      </c>
      <c r="V215" s="38"/>
      <c r="W215" s="38"/>
      <c r="X215" s="38"/>
      <c r="Y215" s="38"/>
      <c r="Z215" s="36" t="s">
        <v>8727</v>
      </c>
      <c r="AA215" s="36" t="s">
        <v>462</v>
      </c>
      <c r="AB215" s="36" t="s">
        <v>478</v>
      </c>
      <c r="AC215" s="36"/>
      <c r="AD215" s="36"/>
      <c r="AE215" s="36">
        <v>103307</v>
      </c>
      <c r="AF215" s="36">
        <v>76350</v>
      </c>
      <c r="AG215" s="36"/>
    </row>
    <row r="216" spans="1:33" ht="52.5" customHeight="1" x14ac:dyDescent="0.25">
      <c r="A216" s="36">
        <v>69463</v>
      </c>
      <c r="B216" s="36" t="s">
        <v>8728</v>
      </c>
      <c r="C216" s="36" t="s">
        <v>8729</v>
      </c>
      <c r="D216" s="36" t="s">
        <v>8249</v>
      </c>
      <c r="E216" s="36" t="s">
        <v>8730</v>
      </c>
      <c r="F216" s="36"/>
      <c r="G216" s="36" t="s">
        <v>440</v>
      </c>
      <c r="H216" s="36"/>
      <c r="I216" s="36" t="s">
        <v>574</v>
      </c>
      <c r="J216" s="36" t="s">
        <v>2673</v>
      </c>
      <c r="K216" s="36"/>
      <c r="L216" s="38">
        <v>46052</v>
      </c>
      <c r="M216" s="38">
        <v>46022</v>
      </c>
      <c r="N216" s="36">
        <v>345</v>
      </c>
      <c r="O216" s="36">
        <v>0.1</v>
      </c>
      <c r="P216" s="36">
        <v>0</v>
      </c>
      <c r="Q216" s="36">
        <v>0</v>
      </c>
      <c r="R216" s="36" t="s">
        <v>458</v>
      </c>
      <c r="S216" s="36" t="s">
        <v>732</v>
      </c>
      <c r="T216" s="36"/>
      <c r="U216" s="36" t="s">
        <v>460</v>
      </c>
      <c r="V216" s="38"/>
      <c r="W216" s="38"/>
      <c r="X216" s="38"/>
      <c r="Y216" s="38"/>
      <c r="Z216" s="36" t="s">
        <v>8731</v>
      </c>
      <c r="AA216" s="36" t="s">
        <v>462</v>
      </c>
      <c r="AB216" s="36"/>
      <c r="AC216" s="36"/>
      <c r="AD216" s="36"/>
      <c r="AE216" s="36">
        <v>70802</v>
      </c>
      <c r="AF216" s="36">
        <v>69463</v>
      </c>
      <c r="AG216" s="36"/>
    </row>
    <row r="217" spans="1:33" ht="52.5" customHeight="1" x14ac:dyDescent="0.25">
      <c r="A217" s="36">
        <v>76194</v>
      </c>
      <c r="B217" s="36" t="s">
        <v>8732</v>
      </c>
      <c r="C217" s="36" t="s">
        <v>8733</v>
      </c>
      <c r="D217" s="36" t="s">
        <v>7818</v>
      </c>
      <c r="E217" s="36" t="s">
        <v>3995</v>
      </c>
      <c r="F217" s="36"/>
      <c r="G217" s="36" t="s">
        <v>1114</v>
      </c>
      <c r="H217" s="36"/>
      <c r="I217" s="36" t="s">
        <v>574</v>
      </c>
      <c r="J217" s="36" t="s">
        <v>2889</v>
      </c>
      <c r="K217" s="36" t="s">
        <v>8734</v>
      </c>
      <c r="L217" s="38">
        <v>46052</v>
      </c>
      <c r="M217" s="38">
        <v>46052</v>
      </c>
      <c r="N217" s="36">
        <v>345</v>
      </c>
      <c r="O217" s="36">
        <v>0</v>
      </c>
      <c r="P217" s="36">
        <v>0</v>
      </c>
      <c r="Q217" s="36">
        <v>0</v>
      </c>
      <c r="R217" s="36" t="s">
        <v>458</v>
      </c>
      <c r="S217" s="36" t="s">
        <v>885</v>
      </c>
      <c r="T217" s="36"/>
      <c r="U217" s="36" t="s">
        <v>460</v>
      </c>
      <c r="V217" s="38"/>
      <c r="W217" s="38"/>
      <c r="X217" s="38"/>
      <c r="Y217" s="38"/>
      <c r="Z217" s="36" t="s">
        <v>8735</v>
      </c>
      <c r="AA217" s="36" t="s">
        <v>462</v>
      </c>
      <c r="AB217" s="36"/>
      <c r="AC217" s="36"/>
      <c r="AD217" s="36"/>
      <c r="AE217" s="36">
        <v>76195</v>
      </c>
      <c r="AF217" s="36">
        <v>76194</v>
      </c>
      <c r="AG217" s="36"/>
    </row>
    <row r="218" spans="1:33" ht="52.5" customHeight="1" x14ac:dyDescent="0.25">
      <c r="A218" s="36">
        <v>72063</v>
      </c>
      <c r="B218" s="36" t="s">
        <v>8736</v>
      </c>
      <c r="C218" s="36" t="s">
        <v>8737</v>
      </c>
      <c r="D218" s="36"/>
      <c r="E218" s="36" t="s">
        <v>1801</v>
      </c>
      <c r="F218" s="36" t="s">
        <v>8657</v>
      </c>
      <c r="G218" s="36" t="s">
        <v>1114</v>
      </c>
      <c r="H218" s="36"/>
      <c r="I218" s="36" t="s">
        <v>57</v>
      </c>
      <c r="J218" s="36" t="s">
        <v>466</v>
      </c>
      <c r="K218" s="36"/>
      <c r="L218" s="38">
        <v>46053</v>
      </c>
      <c r="M218" s="38">
        <v>45961</v>
      </c>
      <c r="N218" s="36">
        <v>138</v>
      </c>
      <c r="O218" s="36">
        <v>0</v>
      </c>
      <c r="P218" s="36">
        <v>3.97</v>
      </c>
      <c r="Q218" s="36">
        <v>0</v>
      </c>
      <c r="R218" s="36" t="s">
        <v>458</v>
      </c>
      <c r="S218" s="36" t="s">
        <v>647</v>
      </c>
      <c r="T218" s="36" t="s">
        <v>647</v>
      </c>
      <c r="U218" s="36" t="s">
        <v>460</v>
      </c>
      <c r="V218" s="38"/>
      <c r="W218" s="38"/>
      <c r="X218" s="38"/>
      <c r="Y218" s="38"/>
      <c r="Z218" s="36" t="s">
        <v>8738</v>
      </c>
      <c r="AA218" s="36" t="s">
        <v>462</v>
      </c>
      <c r="AB218" s="36" t="s">
        <v>478</v>
      </c>
      <c r="AC218" s="36"/>
      <c r="AD218" s="36"/>
      <c r="AE218" s="36">
        <v>72064</v>
      </c>
      <c r="AF218" s="36">
        <v>72063</v>
      </c>
      <c r="AG218" s="36"/>
    </row>
    <row r="219" spans="1:33" ht="52.5" customHeight="1" x14ac:dyDescent="0.25">
      <c r="A219" s="36" t="s">
        <v>8739</v>
      </c>
      <c r="B219" s="36" t="s">
        <v>8740</v>
      </c>
      <c r="C219" s="36" t="s">
        <v>8741</v>
      </c>
      <c r="D219" s="36"/>
      <c r="E219" s="36" t="s">
        <v>530</v>
      </c>
      <c r="F219" s="36" t="s">
        <v>8742</v>
      </c>
      <c r="G219" s="36" t="s">
        <v>1114</v>
      </c>
      <c r="H219" s="36"/>
      <c r="I219" s="36" t="s">
        <v>195</v>
      </c>
      <c r="J219" s="36" t="s">
        <v>613</v>
      </c>
      <c r="K219" s="36" t="s">
        <v>8743</v>
      </c>
      <c r="L219" s="38">
        <v>46053</v>
      </c>
      <c r="M219" s="38">
        <v>46038</v>
      </c>
      <c r="N219" s="36">
        <v>69</v>
      </c>
      <c r="O219" s="36">
        <v>0</v>
      </c>
      <c r="P219" s="36">
        <v>5.9</v>
      </c>
      <c r="Q219" s="36">
        <v>0</v>
      </c>
      <c r="R219" s="36" t="s">
        <v>458</v>
      </c>
      <c r="S219" s="36" t="s">
        <v>1132</v>
      </c>
      <c r="T219" s="36" t="s">
        <v>1132</v>
      </c>
      <c r="U219" s="36" t="s">
        <v>460</v>
      </c>
      <c r="V219" s="38" t="s">
        <v>8744</v>
      </c>
      <c r="W219" s="38"/>
      <c r="X219" s="38"/>
      <c r="Y219" s="38"/>
      <c r="Z219" s="36" t="s">
        <v>8745</v>
      </c>
      <c r="AA219" s="36" t="s">
        <v>462</v>
      </c>
      <c r="AB219" s="36"/>
      <c r="AC219" s="36"/>
      <c r="AD219" s="36"/>
      <c r="AE219" s="36">
        <v>71897</v>
      </c>
      <c r="AF219" s="36">
        <v>66200</v>
      </c>
      <c r="AG219" s="36"/>
    </row>
    <row r="220" spans="1:33" ht="52.5" customHeight="1" x14ac:dyDescent="0.25">
      <c r="A220" s="36">
        <v>80572</v>
      </c>
      <c r="B220" s="36" t="s">
        <v>8746</v>
      </c>
      <c r="C220" s="36" t="s">
        <v>8747</v>
      </c>
      <c r="D220" s="36" t="s">
        <v>8249</v>
      </c>
      <c r="E220" s="36" t="s">
        <v>8748</v>
      </c>
      <c r="F220" s="36"/>
      <c r="G220" s="36" t="s">
        <v>1114</v>
      </c>
      <c r="H220" s="36" t="s">
        <v>8749</v>
      </c>
      <c r="I220" s="36" t="s">
        <v>586</v>
      </c>
      <c r="J220" s="36" t="s">
        <v>1332</v>
      </c>
      <c r="K220" s="36"/>
      <c r="L220" s="38">
        <v>46053</v>
      </c>
      <c r="M220" s="38">
        <v>46035</v>
      </c>
      <c r="N220" s="36">
        <v>138</v>
      </c>
      <c r="O220" s="36">
        <v>0</v>
      </c>
      <c r="P220" s="36">
        <v>0</v>
      </c>
      <c r="Q220" s="36">
        <v>0</v>
      </c>
      <c r="R220" s="36" t="s">
        <v>458</v>
      </c>
      <c r="S220" s="36" t="s">
        <v>916</v>
      </c>
      <c r="T220" s="36"/>
      <c r="U220" s="36" t="s">
        <v>460</v>
      </c>
      <c r="V220" s="38"/>
      <c r="W220" s="38"/>
      <c r="X220" s="38"/>
      <c r="Y220" s="38"/>
      <c r="Z220" s="36" t="s">
        <v>8750</v>
      </c>
      <c r="AA220" s="36" t="s">
        <v>462</v>
      </c>
      <c r="AB220" s="36" t="s">
        <v>478</v>
      </c>
      <c r="AC220" s="36"/>
      <c r="AD220" s="36"/>
      <c r="AE220" s="36">
        <v>80573</v>
      </c>
      <c r="AF220" s="36">
        <v>80572</v>
      </c>
      <c r="AG220" s="36"/>
    </row>
    <row r="221" spans="1:33" ht="52.5" customHeight="1" x14ac:dyDescent="0.25">
      <c r="A221" s="36" t="s">
        <v>8751</v>
      </c>
      <c r="B221" s="36" t="s">
        <v>8646</v>
      </c>
      <c r="C221" s="36" t="s">
        <v>8752</v>
      </c>
      <c r="D221" s="36"/>
      <c r="E221" s="36" t="s">
        <v>8753</v>
      </c>
      <c r="F221" s="36" t="s">
        <v>7411</v>
      </c>
      <c r="G221" s="36" t="s">
        <v>1114</v>
      </c>
      <c r="H221" s="36"/>
      <c r="I221" s="36" t="s">
        <v>57</v>
      </c>
      <c r="J221" s="36" t="s">
        <v>466</v>
      </c>
      <c r="K221" s="36"/>
      <c r="L221" s="38">
        <v>46053</v>
      </c>
      <c r="M221" s="38">
        <v>46006</v>
      </c>
      <c r="N221" s="36">
        <v>138</v>
      </c>
      <c r="O221" s="36">
        <v>0</v>
      </c>
      <c r="P221" s="36">
        <v>2.94</v>
      </c>
      <c r="Q221" s="36">
        <v>0</v>
      </c>
      <c r="R221" s="36" t="s">
        <v>458</v>
      </c>
      <c r="S221" s="36" t="s">
        <v>467</v>
      </c>
      <c r="T221" s="36" t="s">
        <v>493</v>
      </c>
      <c r="U221" s="36" t="s">
        <v>460</v>
      </c>
      <c r="V221" s="38" t="s">
        <v>8648</v>
      </c>
      <c r="W221" s="38">
        <v>44886</v>
      </c>
      <c r="X221" s="38">
        <v>44910</v>
      </c>
      <c r="Y221" s="38">
        <v>44910</v>
      </c>
      <c r="Z221" s="36" t="s">
        <v>8754</v>
      </c>
      <c r="AA221" s="36" t="s">
        <v>462</v>
      </c>
      <c r="AB221" s="36" t="s">
        <v>478</v>
      </c>
      <c r="AC221" s="36"/>
      <c r="AD221" s="36" t="s">
        <v>1343</v>
      </c>
      <c r="AE221" s="36">
        <v>91116</v>
      </c>
      <c r="AF221" s="36">
        <v>72040</v>
      </c>
      <c r="AG221" s="36"/>
    </row>
    <row r="222" spans="1:33" ht="52.5" customHeight="1" x14ac:dyDescent="0.25">
      <c r="A222" s="36">
        <v>87905</v>
      </c>
      <c r="B222" s="36" t="s">
        <v>8755</v>
      </c>
      <c r="C222" s="36" t="s">
        <v>8756</v>
      </c>
      <c r="D222" s="36"/>
      <c r="E222" s="36" t="s">
        <v>8757</v>
      </c>
      <c r="F222" s="36" t="s">
        <v>8758</v>
      </c>
      <c r="G222" s="36" t="s">
        <v>440</v>
      </c>
      <c r="H222" s="36"/>
      <c r="I222" s="36" t="s">
        <v>195</v>
      </c>
      <c r="J222" s="36" t="s">
        <v>613</v>
      </c>
      <c r="K222" s="36" t="s">
        <v>8759</v>
      </c>
      <c r="L222" s="38">
        <v>46053.5</v>
      </c>
      <c r="M222" s="38">
        <v>46001</v>
      </c>
      <c r="N222" s="36">
        <v>138</v>
      </c>
      <c r="O222" s="36">
        <v>18</v>
      </c>
      <c r="P222" s="36">
        <v>0</v>
      </c>
      <c r="Q222" s="36">
        <v>0</v>
      </c>
      <c r="R222" s="36" t="s">
        <v>458</v>
      </c>
      <c r="S222" s="36" t="s">
        <v>2239</v>
      </c>
      <c r="T222" s="36" t="s">
        <v>4167</v>
      </c>
      <c r="U222" s="36" t="s">
        <v>934</v>
      </c>
      <c r="V222" s="38" t="s">
        <v>4583</v>
      </c>
      <c r="W222" s="38">
        <v>45513</v>
      </c>
      <c r="X222" s="38"/>
      <c r="Y222" s="38"/>
      <c r="Z222" s="36" t="s">
        <v>8760</v>
      </c>
      <c r="AA222" s="36" t="s">
        <v>462</v>
      </c>
      <c r="AB222" s="36"/>
      <c r="AC222" s="36"/>
      <c r="AD222" s="36"/>
      <c r="AE222" s="36">
        <v>93273</v>
      </c>
      <c r="AF222" s="36">
        <v>87905</v>
      </c>
      <c r="AG222" s="36"/>
    </row>
    <row r="223" spans="1:33" ht="52.5" customHeight="1" x14ac:dyDescent="0.25">
      <c r="A223" s="36">
        <v>68150</v>
      </c>
      <c r="B223" s="36" t="s">
        <v>8761</v>
      </c>
      <c r="C223" s="36" t="s">
        <v>8762</v>
      </c>
      <c r="D223" s="36" t="s">
        <v>8249</v>
      </c>
      <c r="E223" s="36" t="s">
        <v>8763</v>
      </c>
      <c r="F223" s="36" t="s">
        <v>8623</v>
      </c>
      <c r="G223" s="36" t="s">
        <v>1114</v>
      </c>
      <c r="H223" s="36"/>
      <c r="I223" s="36" t="s">
        <v>511</v>
      </c>
      <c r="J223" s="36" t="s">
        <v>2164</v>
      </c>
      <c r="K223" s="36"/>
      <c r="L223" s="38">
        <v>46081</v>
      </c>
      <c r="M223" s="38">
        <v>46009</v>
      </c>
      <c r="N223" s="36">
        <v>138</v>
      </c>
      <c r="O223" s="36">
        <v>0</v>
      </c>
      <c r="P223" s="36">
        <v>18.3</v>
      </c>
      <c r="Q223" s="36">
        <v>0</v>
      </c>
      <c r="R223" s="36" t="s">
        <v>458</v>
      </c>
      <c r="S223" s="36" t="s">
        <v>530</v>
      </c>
      <c r="T223" s="36" t="s">
        <v>4019</v>
      </c>
      <c r="U223" s="36" t="s">
        <v>460</v>
      </c>
      <c r="V223" s="38"/>
      <c r="W223" s="38">
        <v>44593</v>
      </c>
      <c r="X223" s="38">
        <v>44621</v>
      </c>
      <c r="Y223" s="38">
        <v>44621</v>
      </c>
      <c r="Z223" s="36" t="s">
        <v>8764</v>
      </c>
      <c r="AA223" s="36" t="s">
        <v>462</v>
      </c>
      <c r="AB223" s="36" t="s">
        <v>478</v>
      </c>
      <c r="AC223" s="36"/>
      <c r="AD223" s="36"/>
      <c r="AE223" s="36">
        <v>68151</v>
      </c>
      <c r="AF223" s="36">
        <v>68150</v>
      </c>
      <c r="AG223" s="36"/>
    </row>
    <row r="224" spans="1:33" ht="52.5" customHeight="1" x14ac:dyDescent="0.25">
      <c r="A224" s="36">
        <v>87344</v>
      </c>
      <c r="B224" s="36" t="s">
        <v>8765</v>
      </c>
      <c r="C224" s="36" t="s">
        <v>8766</v>
      </c>
      <c r="D224" s="36"/>
      <c r="E224" s="36" t="s">
        <v>8767</v>
      </c>
      <c r="F224" s="36" t="s">
        <v>2601</v>
      </c>
      <c r="G224" s="36" t="s">
        <v>1114</v>
      </c>
      <c r="H224" s="36"/>
      <c r="I224" s="36" t="s">
        <v>57</v>
      </c>
      <c r="J224" s="36" t="s">
        <v>466</v>
      </c>
      <c r="K224" s="36"/>
      <c r="L224" s="38">
        <v>46081</v>
      </c>
      <c r="M224" s="38">
        <v>46047</v>
      </c>
      <c r="N224" s="36">
        <v>345</v>
      </c>
      <c r="O224" s="36">
        <v>0</v>
      </c>
      <c r="P224" s="36">
        <v>0</v>
      </c>
      <c r="Q224" s="36">
        <v>0</v>
      </c>
      <c r="R224" s="36" t="s">
        <v>458</v>
      </c>
      <c r="S224" s="36" t="s">
        <v>467</v>
      </c>
      <c r="T224" s="36" t="s">
        <v>467</v>
      </c>
      <c r="U224" s="36" t="s">
        <v>460</v>
      </c>
      <c r="V224" s="38"/>
      <c r="W224" s="38"/>
      <c r="X224" s="38"/>
      <c r="Y224" s="38"/>
      <c r="Z224" s="36" t="s">
        <v>8768</v>
      </c>
      <c r="AA224" s="36" t="s">
        <v>462</v>
      </c>
      <c r="AB224" s="36" t="s">
        <v>478</v>
      </c>
      <c r="AC224" s="36"/>
      <c r="AD224" s="36"/>
      <c r="AE224" s="36">
        <v>87345</v>
      </c>
      <c r="AF224" s="36">
        <v>87344</v>
      </c>
      <c r="AG224" s="36"/>
    </row>
    <row r="225" spans="1:33" ht="52.5" customHeight="1" x14ac:dyDescent="0.25">
      <c r="A225" s="36">
        <v>71926</v>
      </c>
      <c r="B225" s="36" t="s">
        <v>8769</v>
      </c>
      <c r="C225" s="36" t="s">
        <v>8770</v>
      </c>
      <c r="D225" s="36"/>
      <c r="E225" s="36" t="s">
        <v>7987</v>
      </c>
      <c r="F225" s="36" t="s">
        <v>7432</v>
      </c>
      <c r="G225" s="36" t="s">
        <v>1114</v>
      </c>
      <c r="H225" s="44">
        <v>7192871930</v>
      </c>
      <c r="I225" s="36" t="s">
        <v>143</v>
      </c>
      <c r="J225" s="36" t="s">
        <v>567</v>
      </c>
      <c r="K225" s="36"/>
      <c r="L225" s="38">
        <v>46082</v>
      </c>
      <c r="M225" s="38">
        <v>46114</v>
      </c>
      <c r="N225" s="36">
        <v>138</v>
      </c>
      <c r="O225" s="36">
        <v>0</v>
      </c>
      <c r="P225" s="36">
        <v>10</v>
      </c>
      <c r="Q225" s="36">
        <v>0</v>
      </c>
      <c r="R225" s="36" t="s">
        <v>458</v>
      </c>
      <c r="S225" s="36" t="s">
        <v>732</v>
      </c>
      <c r="T225" s="36" t="s">
        <v>841</v>
      </c>
      <c r="U225" s="36" t="s">
        <v>460</v>
      </c>
      <c r="V225" s="38"/>
      <c r="W225" s="38"/>
      <c r="X225" s="38"/>
      <c r="Y225" s="38"/>
      <c r="Z225" s="36" t="s">
        <v>8771</v>
      </c>
      <c r="AA225" s="36" t="s">
        <v>462</v>
      </c>
      <c r="AB225" s="36"/>
      <c r="AC225" s="36"/>
      <c r="AD225" s="36"/>
      <c r="AE225" s="36">
        <v>71927</v>
      </c>
      <c r="AF225" s="36">
        <v>71926</v>
      </c>
      <c r="AG225" s="36"/>
    </row>
    <row r="226" spans="1:33" ht="52.5" customHeight="1" x14ac:dyDescent="0.25">
      <c r="A226" s="36">
        <v>80384</v>
      </c>
      <c r="B226" s="36"/>
      <c r="C226" s="36" t="s">
        <v>8772</v>
      </c>
      <c r="D226" s="36"/>
      <c r="E226" s="36" t="s">
        <v>1515</v>
      </c>
      <c r="F226" s="36" t="s">
        <v>3649</v>
      </c>
      <c r="G226" s="36" t="s">
        <v>440</v>
      </c>
      <c r="H226" s="36"/>
      <c r="I226" s="36" t="s">
        <v>789</v>
      </c>
      <c r="J226" s="36" t="s">
        <v>790</v>
      </c>
      <c r="K226" s="36"/>
      <c r="L226" s="38">
        <v>46082</v>
      </c>
      <c r="M226" s="38">
        <v>46094</v>
      </c>
      <c r="N226" s="36">
        <v>138</v>
      </c>
      <c r="O226" s="36">
        <v>0</v>
      </c>
      <c r="P226" s="36">
        <v>12.9</v>
      </c>
      <c r="Q226" s="36">
        <v>0</v>
      </c>
      <c r="R226" s="36" t="s">
        <v>458</v>
      </c>
      <c r="S226" s="36" t="s">
        <v>1516</v>
      </c>
      <c r="T226" s="36" t="s">
        <v>791</v>
      </c>
      <c r="U226" s="36" t="s">
        <v>460</v>
      </c>
      <c r="V226" s="38"/>
      <c r="W226" s="38"/>
      <c r="X226" s="38"/>
      <c r="Y226" s="38"/>
      <c r="Z226" s="36" t="s">
        <v>8773</v>
      </c>
      <c r="AA226" s="36" t="s">
        <v>462</v>
      </c>
      <c r="AB226" s="36"/>
      <c r="AC226" s="36"/>
      <c r="AD226" s="36"/>
      <c r="AE226" s="36">
        <v>80385</v>
      </c>
      <c r="AF226" s="36">
        <v>80384</v>
      </c>
      <c r="AG226" s="36"/>
    </row>
    <row r="227" spans="1:33" ht="52.5" customHeight="1" x14ac:dyDescent="0.25">
      <c r="A227" s="36">
        <v>78357</v>
      </c>
      <c r="B227" s="36" t="s">
        <v>8774</v>
      </c>
      <c r="C227" s="36" t="s">
        <v>8775</v>
      </c>
      <c r="D227" s="36"/>
      <c r="E227" s="36" t="s">
        <v>5633</v>
      </c>
      <c r="F227" s="36"/>
      <c r="G227" s="36" t="s">
        <v>1114</v>
      </c>
      <c r="H227" s="36"/>
      <c r="I227" s="36" t="s">
        <v>195</v>
      </c>
      <c r="J227" s="36" t="s">
        <v>613</v>
      </c>
      <c r="K227" s="36" t="s">
        <v>8776</v>
      </c>
      <c r="L227" s="38">
        <v>46083</v>
      </c>
      <c r="M227" s="38">
        <v>46203</v>
      </c>
      <c r="N227" s="36">
        <v>345</v>
      </c>
      <c r="O227" s="36">
        <v>6</v>
      </c>
      <c r="P227" s="36">
        <v>0</v>
      </c>
      <c r="Q227" s="36">
        <v>1200</v>
      </c>
      <c r="R227" s="36" t="s">
        <v>2505</v>
      </c>
      <c r="S227" s="36" t="s">
        <v>1194</v>
      </c>
      <c r="T227" s="36"/>
      <c r="U227" s="36" t="s">
        <v>520</v>
      </c>
      <c r="V227" s="38" t="s">
        <v>8777</v>
      </c>
      <c r="W227" s="38">
        <v>45475</v>
      </c>
      <c r="X227" s="38">
        <v>45502</v>
      </c>
      <c r="Y227" s="38"/>
      <c r="Z227" s="36" t="s">
        <v>8778</v>
      </c>
      <c r="AA227" s="36" t="s">
        <v>462</v>
      </c>
      <c r="AB227" s="36"/>
      <c r="AC227" s="36"/>
      <c r="AD227" s="36"/>
      <c r="AE227" s="36">
        <v>78373</v>
      </c>
      <c r="AF227" s="36">
        <v>78357</v>
      </c>
      <c r="AG227" s="36"/>
    </row>
    <row r="228" spans="1:33" ht="52.5" customHeight="1" x14ac:dyDescent="0.25">
      <c r="A228" s="36">
        <v>66473</v>
      </c>
      <c r="B228" s="36" t="s">
        <v>8779</v>
      </c>
      <c r="C228" s="36" t="s">
        <v>8780</v>
      </c>
      <c r="D228" s="36"/>
      <c r="E228" s="36" t="s">
        <v>8781</v>
      </c>
      <c r="F228" s="36" t="s">
        <v>8782</v>
      </c>
      <c r="G228" s="36" t="s">
        <v>1114</v>
      </c>
      <c r="H228" s="36"/>
      <c r="I228" s="36" t="s">
        <v>195</v>
      </c>
      <c r="J228" s="36" t="s">
        <v>613</v>
      </c>
      <c r="K228" s="36" t="s">
        <v>8783</v>
      </c>
      <c r="L228" s="38">
        <v>46096</v>
      </c>
      <c r="M228" s="38">
        <v>46173</v>
      </c>
      <c r="N228" s="36">
        <v>138</v>
      </c>
      <c r="O228" s="36">
        <v>0</v>
      </c>
      <c r="P228" s="36">
        <v>17.5</v>
      </c>
      <c r="Q228" s="36">
        <v>0</v>
      </c>
      <c r="R228" s="36" t="s">
        <v>458</v>
      </c>
      <c r="S228" s="36" t="s">
        <v>1194</v>
      </c>
      <c r="T228" s="36" t="s">
        <v>1194</v>
      </c>
      <c r="U228" s="36" t="s">
        <v>460</v>
      </c>
      <c r="V228" s="38"/>
      <c r="W228" s="38"/>
      <c r="X228" s="38"/>
      <c r="Y228" s="38"/>
      <c r="Z228" s="36" t="s">
        <v>8784</v>
      </c>
      <c r="AA228" s="36" t="s">
        <v>462</v>
      </c>
      <c r="AB228" s="36"/>
      <c r="AC228" s="36"/>
      <c r="AD228" s="36"/>
      <c r="AE228" s="36">
        <v>66475</v>
      </c>
      <c r="AF228" s="36">
        <v>66473</v>
      </c>
      <c r="AG228" s="36"/>
    </row>
    <row r="229" spans="1:33" ht="52.5" customHeight="1" x14ac:dyDescent="0.25">
      <c r="A229" s="36">
        <v>66188</v>
      </c>
      <c r="B229" s="36" t="s">
        <v>8785</v>
      </c>
      <c r="C229" s="36" t="s">
        <v>8786</v>
      </c>
      <c r="D229" s="36"/>
      <c r="E229" s="36" t="s">
        <v>8787</v>
      </c>
      <c r="F229" s="36" t="s">
        <v>8788</v>
      </c>
      <c r="G229" s="36" t="s">
        <v>1114</v>
      </c>
      <c r="H229" s="36"/>
      <c r="I229" s="36" t="s">
        <v>195</v>
      </c>
      <c r="J229" s="36" t="s">
        <v>768</v>
      </c>
      <c r="K229" s="36" t="s">
        <v>8789</v>
      </c>
      <c r="L229" s="38">
        <v>46096</v>
      </c>
      <c r="M229" s="38">
        <v>46157</v>
      </c>
      <c r="N229" s="36">
        <v>138</v>
      </c>
      <c r="O229" s="36">
        <v>0</v>
      </c>
      <c r="P229" s="36">
        <v>4.7</v>
      </c>
      <c r="Q229" s="36">
        <v>0</v>
      </c>
      <c r="R229" s="36" t="s">
        <v>458</v>
      </c>
      <c r="S229" s="36" t="s">
        <v>1194</v>
      </c>
      <c r="T229" s="36" t="s">
        <v>1194</v>
      </c>
      <c r="U229" s="36" t="s">
        <v>460</v>
      </c>
      <c r="V229" s="38"/>
      <c r="W229" s="38"/>
      <c r="X229" s="38"/>
      <c r="Y229" s="38"/>
      <c r="Z229" s="36" t="s">
        <v>8790</v>
      </c>
      <c r="AA229" s="36" t="s">
        <v>462</v>
      </c>
      <c r="AB229" s="36"/>
      <c r="AC229" s="36"/>
      <c r="AD229" s="36"/>
      <c r="AE229" s="36">
        <v>66189</v>
      </c>
      <c r="AF229" s="36">
        <v>66188</v>
      </c>
      <c r="AG229" s="36"/>
    </row>
    <row r="230" spans="1:33" ht="52.5" customHeight="1" x14ac:dyDescent="0.25">
      <c r="A230" s="36">
        <v>61404</v>
      </c>
      <c r="B230" s="36" t="s">
        <v>8791</v>
      </c>
      <c r="C230" s="36" t="s">
        <v>8792</v>
      </c>
      <c r="D230" s="36"/>
      <c r="E230" s="36" t="s">
        <v>8793</v>
      </c>
      <c r="F230" s="36" t="s">
        <v>8794</v>
      </c>
      <c r="G230" s="36" t="s">
        <v>440</v>
      </c>
      <c r="H230" s="36" t="s">
        <v>8795</v>
      </c>
      <c r="I230" s="36" t="s">
        <v>473</v>
      </c>
      <c r="J230" s="36" t="s">
        <v>474</v>
      </c>
      <c r="K230" s="36"/>
      <c r="L230" s="38">
        <v>46096</v>
      </c>
      <c r="M230" s="38">
        <v>46096</v>
      </c>
      <c r="N230" s="36">
        <v>345</v>
      </c>
      <c r="O230" s="36">
        <v>0</v>
      </c>
      <c r="P230" s="36">
        <v>7.3</v>
      </c>
      <c r="Q230" s="36">
        <v>0</v>
      </c>
      <c r="R230" s="36" t="s">
        <v>458</v>
      </c>
      <c r="S230" s="36" t="s">
        <v>470</v>
      </c>
      <c r="T230" s="36" t="s">
        <v>470</v>
      </c>
      <c r="U230" s="36" t="s">
        <v>475</v>
      </c>
      <c r="V230" s="38" t="s">
        <v>476</v>
      </c>
      <c r="W230" s="38">
        <v>44624</v>
      </c>
      <c r="X230" s="38">
        <v>44813</v>
      </c>
      <c r="Y230" s="38"/>
      <c r="Z230" s="36" t="s">
        <v>8796</v>
      </c>
      <c r="AA230" s="36" t="s">
        <v>462</v>
      </c>
      <c r="AB230" s="36" t="s">
        <v>478</v>
      </c>
      <c r="AC230" s="36"/>
      <c r="AD230" s="36"/>
      <c r="AE230" s="36">
        <v>78327</v>
      </c>
      <c r="AF230" s="36">
        <v>61404</v>
      </c>
      <c r="AG230" s="36"/>
    </row>
    <row r="231" spans="1:33" ht="52.5" customHeight="1" x14ac:dyDescent="0.25">
      <c r="A231" s="36">
        <v>87395</v>
      </c>
      <c r="B231" s="36" t="s">
        <v>8797</v>
      </c>
      <c r="C231" s="36" t="s">
        <v>8798</v>
      </c>
      <c r="D231" s="36"/>
      <c r="E231" s="36" t="s">
        <v>1004</v>
      </c>
      <c r="F231" s="36" t="s">
        <v>1004</v>
      </c>
      <c r="G231" s="36" t="s">
        <v>440</v>
      </c>
      <c r="H231" s="36"/>
      <c r="I231" s="36" t="s">
        <v>473</v>
      </c>
      <c r="J231" s="36" t="s">
        <v>609</v>
      </c>
      <c r="K231" s="36"/>
      <c r="L231" s="38">
        <v>46097.041666666664</v>
      </c>
      <c r="M231" s="38">
        <v>46092</v>
      </c>
      <c r="N231" s="36">
        <v>138</v>
      </c>
      <c r="O231" s="36">
        <v>0</v>
      </c>
      <c r="P231" s="36">
        <v>0</v>
      </c>
      <c r="Q231" s="36">
        <v>0</v>
      </c>
      <c r="R231" s="36" t="s">
        <v>458</v>
      </c>
      <c r="S231" s="36" t="s">
        <v>2557</v>
      </c>
      <c r="T231" s="36" t="s">
        <v>2557</v>
      </c>
      <c r="U231" s="36" t="s">
        <v>460</v>
      </c>
      <c r="V231" s="38"/>
      <c r="W231" s="38"/>
      <c r="X231" s="38"/>
      <c r="Y231" s="38"/>
      <c r="Z231" s="36" t="s">
        <v>8799</v>
      </c>
      <c r="AA231" s="36" t="s">
        <v>462</v>
      </c>
      <c r="AB231" s="36" t="s">
        <v>478</v>
      </c>
      <c r="AC231" s="36"/>
      <c r="AD231" s="36"/>
      <c r="AE231" s="36">
        <v>87396</v>
      </c>
      <c r="AF231" s="36">
        <v>87395</v>
      </c>
      <c r="AG231" s="36"/>
    </row>
    <row r="232" spans="1:33" ht="52.5" customHeight="1" x14ac:dyDescent="0.25">
      <c r="A232" s="36">
        <v>87031</v>
      </c>
      <c r="B232" s="36" t="s">
        <v>8800</v>
      </c>
      <c r="C232" s="36" t="s">
        <v>8801</v>
      </c>
      <c r="D232" s="36" t="s">
        <v>8271</v>
      </c>
      <c r="E232" s="36" t="s">
        <v>8261</v>
      </c>
      <c r="F232" s="36"/>
      <c r="G232" s="36" t="s">
        <v>1114</v>
      </c>
      <c r="H232" s="36"/>
      <c r="I232" s="36" t="s">
        <v>574</v>
      </c>
      <c r="J232" s="36" t="s">
        <v>1941</v>
      </c>
      <c r="K232" s="36" t="s">
        <v>8802</v>
      </c>
      <c r="L232" s="38">
        <v>46100</v>
      </c>
      <c r="M232" s="38">
        <v>47196</v>
      </c>
      <c r="N232" s="36">
        <v>138</v>
      </c>
      <c r="O232" s="36">
        <v>0</v>
      </c>
      <c r="P232" s="36">
        <v>0</v>
      </c>
      <c r="Q232" s="36">
        <v>0</v>
      </c>
      <c r="R232" s="36" t="s">
        <v>458</v>
      </c>
      <c r="S232" s="36" t="s">
        <v>576</v>
      </c>
      <c r="T232" s="36"/>
      <c r="U232" s="36" t="s">
        <v>460</v>
      </c>
      <c r="V232" s="38"/>
      <c r="W232" s="38"/>
      <c r="X232" s="38"/>
      <c r="Y232" s="38"/>
      <c r="Z232" s="36" t="s">
        <v>8803</v>
      </c>
      <c r="AA232" s="36" t="s">
        <v>462</v>
      </c>
      <c r="AB232" s="36"/>
      <c r="AC232" s="36"/>
      <c r="AD232" s="36"/>
      <c r="AE232" s="36">
        <v>87032</v>
      </c>
      <c r="AF232" s="36">
        <v>87031</v>
      </c>
      <c r="AG232" s="36"/>
    </row>
    <row r="233" spans="1:33" ht="52.5" customHeight="1" x14ac:dyDescent="0.25">
      <c r="A233" s="36" t="s">
        <v>8804</v>
      </c>
      <c r="B233" s="36" t="s">
        <v>1458</v>
      </c>
      <c r="C233" s="36" t="s">
        <v>8805</v>
      </c>
      <c r="D233" s="36"/>
      <c r="E233" s="36" t="s">
        <v>4451</v>
      </c>
      <c r="F233" s="36" t="s">
        <v>8806</v>
      </c>
      <c r="G233" s="36" t="s">
        <v>1114</v>
      </c>
      <c r="H233" s="36"/>
      <c r="I233" s="36" t="s">
        <v>57</v>
      </c>
      <c r="J233" s="36" t="s">
        <v>466</v>
      </c>
      <c r="K233" s="36"/>
      <c r="L233" s="38">
        <v>46111</v>
      </c>
      <c r="M233" s="38">
        <v>46084</v>
      </c>
      <c r="N233" s="36">
        <v>345</v>
      </c>
      <c r="O233" s="36">
        <v>0</v>
      </c>
      <c r="P233" s="36">
        <v>0</v>
      </c>
      <c r="Q233" s="36">
        <v>0</v>
      </c>
      <c r="R233" s="36" t="s">
        <v>458</v>
      </c>
      <c r="S233" s="36" t="s">
        <v>610</v>
      </c>
      <c r="T233" s="36" t="s">
        <v>2088</v>
      </c>
      <c r="U233" s="36" t="s">
        <v>460</v>
      </c>
      <c r="V233" s="38"/>
      <c r="W233" s="38"/>
      <c r="X233" s="38"/>
      <c r="Y233" s="38"/>
      <c r="Z233" s="36" t="s">
        <v>481</v>
      </c>
      <c r="AA233" s="36" t="s">
        <v>462</v>
      </c>
      <c r="AB233" s="36" t="s">
        <v>478</v>
      </c>
      <c r="AC233" s="36"/>
      <c r="AD233" s="36"/>
      <c r="AE233" s="36">
        <v>102607</v>
      </c>
      <c r="AF233" s="36">
        <v>99453</v>
      </c>
      <c r="AG233" s="36"/>
    </row>
    <row r="234" spans="1:33" ht="52.5" customHeight="1" x14ac:dyDescent="0.25">
      <c r="A234" s="36">
        <v>81274</v>
      </c>
      <c r="B234" s="36" t="s">
        <v>8807</v>
      </c>
      <c r="C234" s="36" t="s">
        <v>8808</v>
      </c>
      <c r="D234" s="36"/>
      <c r="E234" s="36" t="s">
        <v>1652</v>
      </c>
      <c r="F234" s="36" t="s">
        <v>2272</v>
      </c>
      <c r="G234" s="36" t="s">
        <v>1114</v>
      </c>
      <c r="H234" s="36"/>
      <c r="I234" s="36" t="s">
        <v>195</v>
      </c>
      <c r="J234" s="36" t="s">
        <v>613</v>
      </c>
      <c r="K234" s="36" t="s">
        <v>8809</v>
      </c>
      <c r="L234" s="38">
        <v>46111</v>
      </c>
      <c r="M234" s="38">
        <v>46174</v>
      </c>
      <c r="N234" s="36">
        <v>345</v>
      </c>
      <c r="O234" s="36">
        <v>6.8</v>
      </c>
      <c r="P234" s="36">
        <v>0</v>
      </c>
      <c r="Q234" s="36">
        <v>0</v>
      </c>
      <c r="R234" s="36" t="s">
        <v>458</v>
      </c>
      <c r="S234" s="36" t="s">
        <v>1082</v>
      </c>
      <c r="T234" s="36" t="s">
        <v>1082</v>
      </c>
      <c r="U234" s="36" t="s">
        <v>520</v>
      </c>
      <c r="V234" s="38" t="s">
        <v>1653</v>
      </c>
      <c r="W234" s="38">
        <v>45198</v>
      </c>
      <c r="X234" s="38"/>
      <c r="Y234" s="38"/>
      <c r="Z234" s="36" t="s">
        <v>8810</v>
      </c>
      <c r="AA234" s="36" t="s">
        <v>462</v>
      </c>
      <c r="AB234" s="36"/>
      <c r="AC234" s="36"/>
      <c r="AD234" s="36"/>
      <c r="AE234" s="36">
        <v>81275</v>
      </c>
      <c r="AF234" s="36">
        <v>81274</v>
      </c>
      <c r="AG234" s="36"/>
    </row>
    <row r="235" spans="1:33" ht="52.5" customHeight="1" x14ac:dyDescent="0.25">
      <c r="A235" s="36">
        <v>65683</v>
      </c>
      <c r="B235" s="36" t="s">
        <v>8811</v>
      </c>
      <c r="C235" s="36" t="s">
        <v>8812</v>
      </c>
      <c r="D235" s="36"/>
      <c r="E235" s="36"/>
      <c r="F235" s="36"/>
      <c r="G235" s="36" t="s">
        <v>440</v>
      </c>
      <c r="H235" s="36"/>
      <c r="I235" s="36" t="s">
        <v>1619</v>
      </c>
      <c r="J235" s="36" t="s">
        <v>1620</v>
      </c>
      <c r="K235" s="36"/>
      <c r="L235" s="38">
        <v>46112</v>
      </c>
      <c r="M235" s="38">
        <v>46104</v>
      </c>
      <c r="N235" s="36">
        <v>345</v>
      </c>
      <c r="O235" s="36">
        <v>0</v>
      </c>
      <c r="P235" s="36">
        <v>0</v>
      </c>
      <c r="Q235" s="36">
        <v>0</v>
      </c>
      <c r="R235" s="36" t="s">
        <v>458</v>
      </c>
      <c r="S235" s="36"/>
      <c r="T235" s="36"/>
      <c r="U235" s="36" t="s">
        <v>460</v>
      </c>
      <c r="V235" s="38"/>
      <c r="W235" s="38"/>
      <c r="X235" s="38"/>
      <c r="Y235" s="38"/>
      <c r="Z235" s="36" t="s">
        <v>8813</v>
      </c>
      <c r="AA235" s="36" t="s">
        <v>462</v>
      </c>
      <c r="AB235" s="36" t="s">
        <v>478</v>
      </c>
      <c r="AC235" s="36"/>
      <c r="AD235" s="36"/>
      <c r="AE235" s="36">
        <v>65684</v>
      </c>
      <c r="AF235" s="36">
        <v>65683</v>
      </c>
      <c r="AG235" s="36"/>
    </row>
    <row r="236" spans="1:33" ht="52.5" customHeight="1" x14ac:dyDescent="0.25">
      <c r="A236" s="36">
        <v>90157</v>
      </c>
      <c r="B236" s="36" t="s">
        <v>8814</v>
      </c>
      <c r="C236" s="36" t="s">
        <v>8815</v>
      </c>
      <c r="D236" s="36"/>
      <c r="E236" s="36" t="s">
        <v>504</v>
      </c>
      <c r="F236" s="36"/>
      <c r="G236" s="36" t="s">
        <v>1114</v>
      </c>
      <c r="H236" s="36"/>
      <c r="I236" s="36" t="s">
        <v>57</v>
      </c>
      <c r="J236" s="36" t="s">
        <v>466</v>
      </c>
      <c r="K236" s="36"/>
      <c r="L236" s="38">
        <v>46112</v>
      </c>
      <c r="M236" s="38">
        <v>46115</v>
      </c>
      <c r="N236" s="36">
        <v>345</v>
      </c>
      <c r="O236" s="36">
        <v>0</v>
      </c>
      <c r="P236" s="36">
        <v>0</v>
      </c>
      <c r="Q236" s="36">
        <v>0</v>
      </c>
      <c r="R236" s="36" t="s">
        <v>458</v>
      </c>
      <c r="S236" s="36" t="s">
        <v>467</v>
      </c>
      <c r="T236" s="36"/>
      <c r="U236" s="36" t="s">
        <v>460</v>
      </c>
      <c r="V236" s="38"/>
      <c r="W236" s="38"/>
      <c r="X236" s="38"/>
      <c r="Y236" s="38"/>
      <c r="Z236" s="36"/>
      <c r="AA236" s="36" t="s">
        <v>462</v>
      </c>
      <c r="AB236" s="36" t="s">
        <v>478</v>
      </c>
      <c r="AC236" s="36"/>
      <c r="AD236" s="36"/>
      <c r="AE236" s="36">
        <v>90159</v>
      </c>
      <c r="AF236" s="36">
        <v>90157</v>
      </c>
      <c r="AG236" s="36"/>
    </row>
    <row r="237" spans="1:33" ht="52.5" customHeight="1" x14ac:dyDescent="0.25">
      <c r="A237" s="36">
        <v>86015</v>
      </c>
      <c r="B237" s="36" t="s">
        <v>8816</v>
      </c>
      <c r="C237" s="36" t="s">
        <v>8817</v>
      </c>
      <c r="D237" s="36"/>
      <c r="E237" s="36" t="s">
        <v>465</v>
      </c>
      <c r="F237" s="36" t="s">
        <v>8818</v>
      </c>
      <c r="G237" s="36" t="s">
        <v>1114</v>
      </c>
      <c r="H237" s="36"/>
      <c r="I237" s="36" t="s">
        <v>57</v>
      </c>
      <c r="J237" s="36" t="s">
        <v>466</v>
      </c>
      <c r="K237" s="36"/>
      <c r="L237" s="38">
        <v>46112</v>
      </c>
      <c r="M237" s="38">
        <v>46087</v>
      </c>
      <c r="N237" s="36">
        <v>138</v>
      </c>
      <c r="O237" s="36">
        <v>0</v>
      </c>
      <c r="P237" s="36">
        <v>0</v>
      </c>
      <c r="Q237" s="36">
        <v>0</v>
      </c>
      <c r="R237" s="36" t="s">
        <v>458</v>
      </c>
      <c r="S237" s="36" t="s">
        <v>467</v>
      </c>
      <c r="T237" s="36" t="s">
        <v>467</v>
      </c>
      <c r="U237" s="36" t="s">
        <v>460</v>
      </c>
      <c r="V237" s="38"/>
      <c r="W237" s="38"/>
      <c r="X237" s="38"/>
      <c r="Y237" s="38"/>
      <c r="Z237" s="36" t="s">
        <v>8819</v>
      </c>
      <c r="AA237" s="36" t="s">
        <v>462</v>
      </c>
      <c r="AB237" s="36" t="s">
        <v>478</v>
      </c>
      <c r="AC237" s="36"/>
      <c r="AD237" s="36"/>
      <c r="AE237" s="36">
        <v>102954</v>
      </c>
      <c r="AF237" s="36">
        <v>86015</v>
      </c>
      <c r="AG237" s="36"/>
    </row>
    <row r="238" spans="1:33" ht="52.5" customHeight="1" x14ac:dyDescent="0.25">
      <c r="A238" s="36">
        <v>70880</v>
      </c>
      <c r="B238" s="36" t="s">
        <v>8820</v>
      </c>
      <c r="C238" s="36" t="s">
        <v>8821</v>
      </c>
      <c r="D238" s="36"/>
      <c r="E238" s="36" t="s">
        <v>8822</v>
      </c>
      <c r="F238" s="36" t="s">
        <v>8823</v>
      </c>
      <c r="G238" s="36" t="s">
        <v>1114</v>
      </c>
      <c r="H238" s="36"/>
      <c r="I238" s="36" t="s">
        <v>143</v>
      </c>
      <c r="J238" s="36" t="s">
        <v>567</v>
      </c>
      <c r="K238" s="36"/>
      <c r="L238" s="38">
        <v>46113</v>
      </c>
      <c r="M238" s="38">
        <v>46094</v>
      </c>
      <c r="N238" s="36">
        <v>69</v>
      </c>
      <c r="O238" s="36">
        <v>0</v>
      </c>
      <c r="P238" s="36">
        <v>12.93</v>
      </c>
      <c r="Q238" s="36">
        <v>0</v>
      </c>
      <c r="R238" s="36" t="s">
        <v>458</v>
      </c>
      <c r="S238" s="36" t="s">
        <v>2088</v>
      </c>
      <c r="T238" s="36" t="s">
        <v>2088</v>
      </c>
      <c r="U238" s="36" t="s">
        <v>460</v>
      </c>
      <c r="V238" s="38"/>
      <c r="W238" s="38"/>
      <c r="X238" s="38"/>
      <c r="Y238" s="38"/>
      <c r="Z238" s="36" t="s">
        <v>8824</v>
      </c>
      <c r="AA238" s="36" t="s">
        <v>462</v>
      </c>
      <c r="AB238" s="36"/>
      <c r="AC238" s="36"/>
      <c r="AD238" s="36"/>
      <c r="AE238" s="36">
        <v>70881</v>
      </c>
      <c r="AF238" s="36">
        <v>70880</v>
      </c>
      <c r="AG238" s="36"/>
    </row>
    <row r="239" spans="1:33" ht="52.5" customHeight="1" x14ac:dyDescent="0.25">
      <c r="A239" s="36" t="s">
        <v>8825</v>
      </c>
      <c r="B239" s="36" t="s">
        <v>7683</v>
      </c>
      <c r="C239" s="36" t="s">
        <v>7683</v>
      </c>
      <c r="D239" s="36"/>
      <c r="E239" s="36" t="s">
        <v>8826</v>
      </c>
      <c r="F239" s="36" t="s">
        <v>8826</v>
      </c>
      <c r="G239" s="36" t="s">
        <v>1114</v>
      </c>
      <c r="H239" s="36"/>
      <c r="I239" s="36" t="s">
        <v>195</v>
      </c>
      <c r="J239" s="36" t="s">
        <v>613</v>
      </c>
      <c r="K239" s="36" t="s">
        <v>7687</v>
      </c>
      <c r="L239" s="38">
        <v>46119</v>
      </c>
      <c r="M239" s="38">
        <v>46156</v>
      </c>
      <c r="N239" s="36">
        <v>345</v>
      </c>
      <c r="O239" s="36">
        <v>0</v>
      </c>
      <c r="P239" s="36">
        <v>0</v>
      </c>
      <c r="Q239" s="36">
        <v>0</v>
      </c>
      <c r="R239" s="36" t="s">
        <v>458</v>
      </c>
      <c r="S239" s="36" t="s">
        <v>1033</v>
      </c>
      <c r="T239" s="36" t="s">
        <v>1033</v>
      </c>
      <c r="U239" s="36" t="s">
        <v>460</v>
      </c>
      <c r="V239" s="38"/>
      <c r="W239" s="38"/>
      <c r="X239" s="38"/>
      <c r="Y239" s="38"/>
      <c r="Z239" s="36" t="s">
        <v>8827</v>
      </c>
      <c r="AA239" s="36" t="s">
        <v>462</v>
      </c>
      <c r="AB239" s="36"/>
      <c r="AC239" s="36"/>
      <c r="AD239" s="36"/>
      <c r="AE239" s="36">
        <v>104659</v>
      </c>
      <c r="AF239" s="36">
        <v>104658</v>
      </c>
      <c r="AG239" s="36"/>
    </row>
    <row r="240" spans="1:33" ht="52.5" customHeight="1" x14ac:dyDescent="0.25">
      <c r="A240" s="36">
        <v>70186</v>
      </c>
      <c r="B240" s="36" t="s">
        <v>8828</v>
      </c>
      <c r="C240" s="36" t="s">
        <v>8829</v>
      </c>
      <c r="D240" s="36"/>
      <c r="E240" s="36" t="s">
        <v>8830</v>
      </c>
      <c r="F240" s="36" t="s">
        <v>8831</v>
      </c>
      <c r="G240" s="36" t="s">
        <v>440</v>
      </c>
      <c r="H240" s="36"/>
      <c r="I240" s="36" t="s">
        <v>473</v>
      </c>
      <c r="J240" s="36" t="s">
        <v>474</v>
      </c>
      <c r="K240" s="36"/>
      <c r="L240" s="38">
        <v>46119</v>
      </c>
      <c r="M240" s="38">
        <v>46119</v>
      </c>
      <c r="N240" s="36">
        <v>69</v>
      </c>
      <c r="O240" s="36">
        <v>0</v>
      </c>
      <c r="P240" s="36">
        <v>6.2</v>
      </c>
      <c r="Q240" s="36">
        <v>0</v>
      </c>
      <c r="R240" s="36" t="s">
        <v>458</v>
      </c>
      <c r="S240" s="36" t="s">
        <v>3791</v>
      </c>
      <c r="T240" s="36" t="s">
        <v>3791</v>
      </c>
      <c r="U240" s="36" t="s">
        <v>460</v>
      </c>
      <c r="V240" s="38"/>
      <c r="W240" s="38"/>
      <c r="X240" s="38"/>
      <c r="Y240" s="38"/>
      <c r="Z240" s="36" t="s">
        <v>8832</v>
      </c>
      <c r="AA240" s="36" t="s">
        <v>462</v>
      </c>
      <c r="AB240" s="36" t="s">
        <v>462</v>
      </c>
      <c r="AC240" s="36"/>
      <c r="AD240" s="36"/>
      <c r="AE240" s="36">
        <v>78419</v>
      </c>
      <c r="AF240" s="36">
        <v>70186</v>
      </c>
      <c r="AG240" s="36"/>
    </row>
    <row r="241" spans="1:33" ht="52.5" customHeight="1" x14ac:dyDescent="0.25">
      <c r="A241" s="36">
        <v>91911</v>
      </c>
      <c r="B241" s="36" t="s">
        <v>8833</v>
      </c>
      <c r="C241" s="36" t="s">
        <v>8834</v>
      </c>
      <c r="D241" s="36"/>
      <c r="E241" s="36" t="s">
        <v>8835</v>
      </c>
      <c r="F241" s="36" t="s">
        <v>8835</v>
      </c>
      <c r="G241" s="36" t="s">
        <v>1114</v>
      </c>
      <c r="H241" s="36"/>
      <c r="I241" s="36" t="s">
        <v>195</v>
      </c>
      <c r="J241" s="36" t="s">
        <v>613</v>
      </c>
      <c r="K241" s="36" t="s">
        <v>8836</v>
      </c>
      <c r="L241" s="38">
        <v>46128</v>
      </c>
      <c r="M241" s="38">
        <v>46174</v>
      </c>
      <c r="N241" s="36">
        <v>345</v>
      </c>
      <c r="O241" s="36">
        <v>0</v>
      </c>
      <c r="P241" s="36">
        <v>0</v>
      </c>
      <c r="Q241" s="36">
        <v>0</v>
      </c>
      <c r="R241" s="36" t="s">
        <v>458</v>
      </c>
      <c r="S241" s="36" t="s">
        <v>615</v>
      </c>
      <c r="T241" s="36" t="s">
        <v>615</v>
      </c>
      <c r="U241" s="36" t="s">
        <v>460</v>
      </c>
      <c r="V241" s="38"/>
      <c r="W241" s="38"/>
      <c r="X241" s="38"/>
      <c r="Y241" s="38"/>
      <c r="Z241" s="36" t="s">
        <v>8837</v>
      </c>
      <c r="AA241" s="36" t="s">
        <v>462</v>
      </c>
      <c r="AB241" s="36"/>
      <c r="AC241" s="36"/>
      <c r="AD241" s="36"/>
      <c r="AE241" s="36">
        <v>91912</v>
      </c>
      <c r="AF241" s="36">
        <v>91911</v>
      </c>
      <c r="AG241" s="36"/>
    </row>
    <row r="242" spans="1:33" ht="52.5" customHeight="1" x14ac:dyDescent="0.25">
      <c r="A242" s="36">
        <v>99744</v>
      </c>
      <c r="B242" s="36" t="s">
        <v>8838</v>
      </c>
      <c r="C242" s="36" t="s">
        <v>8839</v>
      </c>
      <c r="D242" s="36" t="s">
        <v>7818</v>
      </c>
      <c r="E242" s="36" t="s">
        <v>8840</v>
      </c>
      <c r="F242" s="36"/>
      <c r="G242" s="36" t="s">
        <v>1114</v>
      </c>
      <c r="H242" s="36" t="s">
        <v>8841</v>
      </c>
      <c r="I242" s="36" t="s">
        <v>586</v>
      </c>
      <c r="J242" s="36" t="s">
        <v>8842</v>
      </c>
      <c r="K242" s="36"/>
      <c r="L242" s="38">
        <v>46142</v>
      </c>
      <c r="M242" s="38">
        <v>46142</v>
      </c>
      <c r="N242" s="36">
        <v>138</v>
      </c>
      <c r="O242" s="36">
        <v>0</v>
      </c>
      <c r="P242" s="36">
        <v>0</v>
      </c>
      <c r="Q242" s="36">
        <v>0</v>
      </c>
      <c r="R242" s="36" t="s">
        <v>458</v>
      </c>
      <c r="S242" s="36" t="s">
        <v>1334</v>
      </c>
      <c r="T242" s="36"/>
      <c r="U242" s="36" t="s">
        <v>460</v>
      </c>
      <c r="V242" s="38"/>
      <c r="W242" s="38"/>
      <c r="X242" s="38"/>
      <c r="Y242" s="38"/>
      <c r="Z242" s="36"/>
      <c r="AA242" s="36" t="s">
        <v>462</v>
      </c>
      <c r="AB242" s="36"/>
      <c r="AC242" s="36"/>
      <c r="AD242" s="36"/>
      <c r="AE242" s="36">
        <v>99745</v>
      </c>
      <c r="AF242" s="36">
        <v>99744</v>
      </c>
      <c r="AG242" s="36"/>
    </row>
    <row r="243" spans="1:33" ht="52.5" customHeight="1" x14ac:dyDescent="0.25">
      <c r="A243" s="36">
        <v>99904</v>
      </c>
      <c r="B243" s="36" t="s">
        <v>8843</v>
      </c>
      <c r="C243" s="36"/>
      <c r="D243" s="36"/>
      <c r="E243" s="36">
        <v>5260</v>
      </c>
      <c r="F243" s="36">
        <v>171073</v>
      </c>
      <c r="G243" s="36" t="s">
        <v>1114</v>
      </c>
      <c r="H243" s="36" t="s">
        <v>8844</v>
      </c>
      <c r="I243" s="36" t="s">
        <v>483</v>
      </c>
      <c r="J243" s="36" t="s">
        <v>484</v>
      </c>
      <c r="K243" s="36"/>
      <c r="L243" s="38">
        <v>46143</v>
      </c>
      <c r="M243" s="38">
        <v>46042</v>
      </c>
      <c r="N243" s="36">
        <v>138</v>
      </c>
      <c r="O243" s="36">
        <v>0.13</v>
      </c>
      <c r="P243" s="36">
        <v>0</v>
      </c>
      <c r="Q243" s="36">
        <v>0</v>
      </c>
      <c r="R243" s="36" t="s">
        <v>458</v>
      </c>
      <c r="S243" s="36" t="s">
        <v>519</v>
      </c>
      <c r="T243" s="36" t="s">
        <v>519</v>
      </c>
      <c r="U243" s="36" t="s">
        <v>460</v>
      </c>
      <c r="V243" s="38"/>
      <c r="W243" s="38"/>
      <c r="X243" s="38"/>
      <c r="Y243" s="38"/>
      <c r="Z243" s="36" t="s">
        <v>8845</v>
      </c>
      <c r="AA243" s="36" t="s">
        <v>462</v>
      </c>
      <c r="AB243" s="36"/>
      <c r="AC243" s="36"/>
      <c r="AD243" s="36"/>
      <c r="AE243" s="36">
        <v>99905</v>
      </c>
      <c r="AF243" s="36">
        <v>99904</v>
      </c>
      <c r="AG243" s="36"/>
    </row>
    <row r="244" spans="1:33" ht="52.5" customHeight="1" x14ac:dyDescent="0.25">
      <c r="A244" s="36" t="s">
        <v>8846</v>
      </c>
      <c r="B244" s="36" t="s">
        <v>1074</v>
      </c>
      <c r="C244" s="36"/>
      <c r="D244" s="36"/>
      <c r="E244" s="36" t="s">
        <v>8847</v>
      </c>
      <c r="F244" s="36"/>
      <c r="G244" s="36" t="s">
        <v>440</v>
      </c>
      <c r="H244" s="36"/>
      <c r="I244" s="36" t="s">
        <v>473</v>
      </c>
      <c r="J244" s="36" t="s">
        <v>474</v>
      </c>
      <c r="K244" s="36" t="s">
        <v>1075</v>
      </c>
      <c r="L244" s="38">
        <v>46150</v>
      </c>
      <c r="M244" s="38">
        <v>46157</v>
      </c>
      <c r="N244" s="36">
        <v>345</v>
      </c>
      <c r="O244" s="36">
        <v>0</v>
      </c>
      <c r="P244" s="36">
        <v>0</v>
      </c>
      <c r="Q244" s="36">
        <v>0</v>
      </c>
      <c r="R244" s="36" t="s">
        <v>458</v>
      </c>
      <c r="S244" s="36" t="s">
        <v>695</v>
      </c>
      <c r="T244" s="36"/>
      <c r="U244" s="36" t="s">
        <v>460</v>
      </c>
      <c r="V244" s="38"/>
      <c r="W244" s="38"/>
      <c r="X244" s="38"/>
      <c r="Y244" s="38"/>
      <c r="Z244" s="36">
        <v>7047</v>
      </c>
      <c r="AA244" s="36" t="s">
        <v>462</v>
      </c>
      <c r="AB244" s="36"/>
      <c r="AC244" s="36"/>
      <c r="AD244" s="36"/>
      <c r="AE244" s="36">
        <v>91956</v>
      </c>
      <c r="AF244" s="36">
        <v>91847</v>
      </c>
      <c r="AG244" s="36"/>
    </row>
    <row r="245" spans="1:33" ht="52.5" customHeight="1" x14ac:dyDescent="0.25">
      <c r="A245" s="36">
        <v>89986</v>
      </c>
      <c r="B245" s="36" t="s">
        <v>8848</v>
      </c>
      <c r="C245" s="36" t="s">
        <v>8849</v>
      </c>
      <c r="D245" s="36"/>
      <c r="E245" s="36" t="s">
        <v>8850</v>
      </c>
      <c r="F245" s="36" t="s">
        <v>8851</v>
      </c>
      <c r="G245" s="36" t="s">
        <v>440</v>
      </c>
      <c r="H245" s="36"/>
      <c r="I245" s="36" t="s">
        <v>195</v>
      </c>
      <c r="J245" s="36" t="s">
        <v>613</v>
      </c>
      <c r="K245" s="36" t="s">
        <v>8852</v>
      </c>
      <c r="L245" s="38">
        <v>46156</v>
      </c>
      <c r="M245" s="38">
        <v>46203</v>
      </c>
      <c r="N245" s="36">
        <v>345</v>
      </c>
      <c r="O245" s="36">
        <v>0</v>
      </c>
      <c r="P245" s="36">
        <v>0</v>
      </c>
      <c r="Q245" s="36">
        <v>0</v>
      </c>
      <c r="R245" s="36" t="s">
        <v>458</v>
      </c>
      <c r="S245" s="36" t="s">
        <v>2479</v>
      </c>
      <c r="T245" s="36" t="s">
        <v>2479</v>
      </c>
      <c r="U245" s="36" t="s">
        <v>460</v>
      </c>
      <c r="V245" s="38"/>
      <c r="W245" s="38"/>
      <c r="X245" s="38"/>
      <c r="Y245" s="38"/>
      <c r="Z245" s="36" t="s">
        <v>8853</v>
      </c>
      <c r="AA245" s="36" t="s">
        <v>462</v>
      </c>
      <c r="AB245" s="36"/>
      <c r="AC245" s="36"/>
      <c r="AD245" s="36"/>
      <c r="AE245" s="36">
        <v>89987</v>
      </c>
      <c r="AF245" s="36">
        <v>89986</v>
      </c>
      <c r="AG245" s="36"/>
    </row>
    <row r="246" spans="1:33" ht="52.5" customHeight="1" x14ac:dyDescent="0.25">
      <c r="A246" s="36">
        <v>99185</v>
      </c>
      <c r="B246" s="36" t="s">
        <v>8854</v>
      </c>
      <c r="C246" s="36" t="s">
        <v>8855</v>
      </c>
      <c r="D246" s="36"/>
      <c r="E246" s="36">
        <v>5346</v>
      </c>
      <c r="F246" s="36">
        <v>5055</v>
      </c>
      <c r="G246" s="36" t="s">
        <v>1114</v>
      </c>
      <c r="H246" s="36" t="s">
        <v>8856</v>
      </c>
      <c r="I246" s="36" t="s">
        <v>483</v>
      </c>
      <c r="J246" s="36" t="s">
        <v>484</v>
      </c>
      <c r="K246" s="36"/>
      <c r="L246" s="38">
        <v>46157</v>
      </c>
      <c r="M246" s="38">
        <v>46135</v>
      </c>
      <c r="N246" s="36">
        <v>138</v>
      </c>
      <c r="O246" s="36">
        <v>0</v>
      </c>
      <c r="P246" s="36">
        <v>0</v>
      </c>
      <c r="Q246" s="36">
        <v>0</v>
      </c>
      <c r="R246" s="36" t="s">
        <v>458</v>
      </c>
      <c r="S246" s="36" t="s">
        <v>519</v>
      </c>
      <c r="T246" s="36" t="s">
        <v>519</v>
      </c>
      <c r="U246" s="36" t="s">
        <v>460</v>
      </c>
      <c r="V246" s="38"/>
      <c r="W246" s="38"/>
      <c r="X246" s="38"/>
      <c r="Y246" s="38"/>
      <c r="Z246" s="36" t="s">
        <v>8857</v>
      </c>
      <c r="AA246" s="36" t="s">
        <v>462</v>
      </c>
      <c r="AB246" s="36"/>
      <c r="AC246" s="36"/>
      <c r="AD246" s="36"/>
      <c r="AE246" s="36">
        <v>99186</v>
      </c>
      <c r="AF246" s="36">
        <v>99185</v>
      </c>
      <c r="AG246" s="36"/>
    </row>
    <row r="247" spans="1:33" ht="52.5" customHeight="1" x14ac:dyDescent="0.25">
      <c r="A247" s="36">
        <v>70196</v>
      </c>
      <c r="B247" s="36" t="s">
        <v>8858</v>
      </c>
      <c r="C247" s="36" t="s">
        <v>8859</v>
      </c>
      <c r="D247" s="36"/>
      <c r="E247" s="36" t="s">
        <v>8831</v>
      </c>
      <c r="F247" s="36" t="s">
        <v>8860</v>
      </c>
      <c r="G247" s="36" t="s">
        <v>440</v>
      </c>
      <c r="H247" s="36"/>
      <c r="I247" s="36" t="s">
        <v>473</v>
      </c>
      <c r="J247" s="36" t="s">
        <v>1003</v>
      </c>
      <c r="K247" s="36"/>
      <c r="L247" s="38">
        <v>46157</v>
      </c>
      <c r="M247" s="38">
        <v>46119</v>
      </c>
      <c r="N247" s="36">
        <v>69</v>
      </c>
      <c r="O247" s="36">
        <v>0</v>
      </c>
      <c r="P247" s="36">
        <v>7.3</v>
      </c>
      <c r="Q247" s="36">
        <v>0</v>
      </c>
      <c r="R247" s="36" t="s">
        <v>458</v>
      </c>
      <c r="S247" s="36" t="s">
        <v>3791</v>
      </c>
      <c r="T247" s="36" t="s">
        <v>3791</v>
      </c>
      <c r="U247" s="36" t="s">
        <v>460</v>
      </c>
      <c r="V247" s="38"/>
      <c r="W247" s="38"/>
      <c r="X247" s="38"/>
      <c r="Y247" s="38"/>
      <c r="Z247" s="36" t="s">
        <v>8861</v>
      </c>
      <c r="AA247" s="36" t="s">
        <v>462</v>
      </c>
      <c r="AB247" s="36" t="s">
        <v>462</v>
      </c>
      <c r="AC247" s="36"/>
      <c r="AD247" s="36"/>
      <c r="AE247" s="36">
        <v>70197</v>
      </c>
      <c r="AF247" s="36">
        <v>70196</v>
      </c>
      <c r="AG247" s="36"/>
    </row>
    <row r="248" spans="1:33" ht="52.5" customHeight="1" x14ac:dyDescent="0.25">
      <c r="A248" s="36">
        <v>70534</v>
      </c>
      <c r="B248" s="36" t="s">
        <v>8862</v>
      </c>
      <c r="C248" s="36" t="s">
        <v>8863</v>
      </c>
      <c r="D248" s="36"/>
      <c r="E248" s="36" t="s">
        <v>3237</v>
      </c>
      <c r="F248" s="36" t="s">
        <v>1242</v>
      </c>
      <c r="G248" s="36" t="s">
        <v>440</v>
      </c>
      <c r="H248" s="36"/>
      <c r="I248" s="36" t="s">
        <v>473</v>
      </c>
      <c r="J248" s="36" t="s">
        <v>1003</v>
      </c>
      <c r="K248" s="36"/>
      <c r="L248" s="38">
        <v>46157</v>
      </c>
      <c r="M248" s="38">
        <v>46150</v>
      </c>
      <c r="N248" s="36">
        <v>138</v>
      </c>
      <c r="O248" s="36">
        <v>0</v>
      </c>
      <c r="P248" s="36">
        <v>0</v>
      </c>
      <c r="Q248" s="36">
        <v>0</v>
      </c>
      <c r="R248" s="36" t="s">
        <v>458</v>
      </c>
      <c r="S248" s="36" t="s">
        <v>1242</v>
      </c>
      <c r="T248" s="36" t="s">
        <v>1242</v>
      </c>
      <c r="U248" s="36" t="s">
        <v>460</v>
      </c>
      <c r="V248" s="38"/>
      <c r="W248" s="38"/>
      <c r="X248" s="38"/>
      <c r="Y248" s="38"/>
      <c r="Z248" s="36" t="s">
        <v>8864</v>
      </c>
      <c r="AA248" s="36" t="s">
        <v>462</v>
      </c>
      <c r="AB248" s="36" t="s">
        <v>478</v>
      </c>
      <c r="AC248" s="36"/>
      <c r="AD248" s="36"/>
      <c r="AE248" s="36">
        <v>70535</v>
      </c>
      <c r="AF248" s="36">
        <v>70534</v>
      </c>
      <c r="AG248" s="36"/>
    </row>
    <row r="249" spans="1:33" ht="52.5" customHeight="1" x14ac:dyDescent="0.25">
      <c r="A249" s="36">
        <v>78408</v>
      </c>
      <c r="B249" s="36" t="s">
        <v>8865</v>
      </c>
      <c r="C249" s="36" t="s">
        <v>8866</v>
      </c>
      <c r="D249" s="36"/>
      <c r="E249" s="36" t="s">
        <v>3237</v>
      </c>
      <c r="F249" s="36" t="s">
        <v>3237</v>
      </c>
      <c r="G249" s="36" t="s">
        <v>440</v>
      </c>
      <c r="H249" s="36"/>
      <c r="I249" s="36" t="s">
        <v>473</v>
      </c>
      <c r="J249" s="36" t="s">
        <v>1003</v>
      </c>
      <c r="K249" s="36"/>
      <c r="L249" s="38">
        <v>46157</v>
      </c>
      <c r="M249" s="38">
        <v>46152</v>
      </c>
      <c r="N249" s="36">
        <v>138</v>
      </c>
      <c r="O249" s="36">
        <v>0</v>
      </c>
      <c r="P249" s="36">
        <v>0</v>
      </c>
      <c r="Q249" s="36">
        <v>0</v>
      </c>
      <c r="R249" s="36" t="s">
        <v>458</v>
      </c>
      <c r="S249" s="36" t="s">
        <v>1242</v>
      </c>
      <c r="T249" s="36" t="s">
        <v>1242</v>
      </c>
      <c r="U249" s="36" t="s">
        <v>460</v>
      </c>
      <c r="V249" s="38"/>
      <c r="W249" s="38"/>
      <c r="X249" s="38"/>
      <c r="Y249" s="38"/>
      <c r="Z249" s="36" t="s">
        <v>8867</v>
      </c>
      <c r="AA249" s="36" t="s">
        <v>462</v>
      </c>
      <c r="AB249" s="36" t="s">
        <v>478</v>
      </c>
      <c r="AC249" s="36"/>
      <c r="AD249" s="36"/>
      <c r="AE249" s="36">
        <v>78411</v>
      </c>
      <c r="AF249" s="36">
        <v>78408</v>
      </c>
      <c r="AG249" s="36"/>
    </row>
    <row r="250" spans="1:33" ht="52.5" customHeight="1" x14ac:dyDescent="0.25">
      <c r="A250" s="36">
        <v>73106</v>
      </c>
      <c r="B250" s="36" t="s">
        <v>8868</v>
      </c>
      <c r="C250" s="36" t="s">
        <v>8869</v>
      </c>
      <c r="D250" s="36"/>
      <c r="E250" s="36" t="s">
        <v>3180</v>
      </c>
      <c r="F250" s="36" t="s">
        <v>8058</v>
      </c>
      <c r="G250" s="36" t="s">
        <v>440</v>
      </c>
      <c r="H250" s="36"/>
      <c r="I250" s="36" t="s">
        <v>473</v>
      </c>
      <c r="J250" s="36" t="s">
        <v>1003</v>
      </c>
      <c r="K250" s="36"/>
      <c r="L250" s="38">
        <v>46157</v>
      </c>
      <c r="M250" s="38">
        <v>46155</v>
      </c>
      <c r="N250" s="36">
        <v>138</v>
      </c>
      <c r="O250" s="36">
        <v>0</v>
      </c>
      <c r="P250" s="36">
        <v>0</v>
      </c>
      <c r="Q250" s="36">
        <v>0</v>
      </c>
      <c r="R250" s="36" t="s">
        <v>458</v>
      </c>
      <c r="S250" s="36" t="s">
        <v>1004</v>
      </c>
      <c r="T250" s="36" t="s">
        <v>3167</v>
      </c>
      <c r="U250" s="36" t="s">
        <v>460</v>
      </c>
      <c r="V250" s="38"/>
      <c r="W250" s="38"/>
      <c r="X250" s="38"/>
      <c r="Y250" s="38"/>
      <c r="Z250" s="36" t="s">
        <v>8870</v>
      </c>
      <c r="AA250" s="36" t="s">
        <v>462</v>
      </c>
      <c r="AB250" s="36" t="s">
        <v>478</v>
      </c>
      <c r="AC250" s="36"/>
      <c r="AD250" s="36"/>
      <c r="AE250" s="36">
        <v>78513</v>
      </c>
      <c r="AF250" s="36">
        <v>73106</v>
      </c>
      <c r="AG250" s="36" t="s">
        <v>8871</v>
      </c>
    </row>
    <row r="251" spans="1:33" ht="52.5" customHeight="1" x14ac:dyDescent="0.25">
      <c r="A251" s="36">
        <v>92561</v>
      </c>
      <c r="B251" s="36" t="s">
        <v>8872</v>
      </c>
      <c r="C251" s="36" t="s">
        <v>8873</v>
      </c>
      <c r="D251" s="36"/>
      <c r="E251" s="36">
        <v>7208</v>
      </c>
      <c r="F251" s="36">
        <v>7209</v>
      </c>
      <c r="G251" s="36" t="s">
        <v>440</v>
      </c>
      <c r="H251" s="36"/>
      <c r="I251" s="36" t="s">
        <v>473</v>
      </c>
      <c r="J251" s="36" t="s">
        <v>687</v>
      </c>
      <c r="K251" s="36" t="s">
        <v>8874</v>
      </c>
      <c r="L251" s="38">
        <v>46157</v>
      </c>
      <c r="M251" s="38">
        <v>46157</v>
      </c>
      <c r="N251" s="36">
        <v>138</v>
      </c>
      <c r="O251" s="36">
        <v>0</v>
      </c>
      <c r="P251" s="36">
        <v>3.27</v>
      </c>
      <c r="Q251" s="36">
        <v>0</v>
      </c>
      <c r="R251" s="36" t="s">
        <v>458</v>
      </c>
      <c r="S251" s="36" t="s">
        <v>695</v>
      </c>
      <c r="T251" s="36" t="s">
        <v>695</v>
      </c>
      <c r="U251" s="36" t="s">
        <v>460</v>
      </c>
      <c r="V251" s="38"/>
      <c r="W251" s="38"/>
      <c r="X251" s="38"/>
      <c r="Y251" s="38"/>
      <c r="Z251" s="36" t="s">
        <v>8875</v>
      </c>
      <c r="AA251" s="36" t="s">
        <v>462</v>
      </c>
      <c r="AB251" s="36"/>
      <c r="AC251" s="36"/>
      <c r="AD251" s="36"/>
      <c r="AE251" s="36">
        <v>92562</v>
      </c>
      <c r="AF251" s="36">
        <v>92561</v>
      </c>
      <c r="AG251" s="36" t="s">
        <v>1117</v>
      </c>
    </row>
    <row r="252" spans="1:33" ht="52.5" customHeight="1" x14ac:dyDescent="0.25">
      <c r="A252" s="36">
        <v>92575</v>
      </c>
      <c r="B252" s="36" t="s">
        <v>8876</v>
      </c>
      <c r="C252" s="36"/>
      <c r="D252" s="36"/>
      <c r="E252" s="36">
        <v>7192</v>
      </c>
      <c r="F252" s="36">
        <v>7200</v>
      </c>
      <c r="G252" s="36" t="s">
        <v>440</v>
      </c>
      <c r="H252" s="36"/>
      <c r="I252" s="36" t="s">
        <v>473</v>
      </c>
      <c r="J252" s="36" t="s">
        <v>687</v>
      </c>
      <c r="K252" s="36" t="s">
        <v>8877</v>
      </c>
      <c r="L252" s="38">
        <v>46157</v>
      </c>
      <c r="M252" s="38">
        <v>46132</v>
      </c>
      <c r="N252" s="36">
        <v>138</v>
      </c>
      <c r="O252" s="36">
        <v>0</v>
      </c>
      <c r="P252" s="36">
        <v>2.8</v>
      </c>
      <c r="Q252" s="36">
        <v>0</v>
      </c>
      <c r="R252" s="36" t="s">
        <v>458</v>
      </c>
      <c r="S252" s="36" t="s">
        <v>3167</v>
      </c>
      <c r="T252" s="36" t="s">
        <v>3167</v>
      </c>
      <c r="U252" s="36" t="s">
        <v>460</v>
      </c>
      <c r="V252" s="38"/>
      <c r="W252" s="38"/>
      <c r="X252" s="38"/>
      <c r="Y252" s="38"/>
      <c r="Z252" s="36" t="s">
        <v>8878</v>
      </c>
      <c r="AA252" s="36" t="s">
        <v>462</v>
      </c>
      <c r="AB252" s="36"/>
      <c r="AC252" s="36"/>
      <c r="AD252" s="36"/>
      <c r="AE252" s="36">
        <v>92576</v>
      </c>
      <c r="AF252" s="36">
        <v>92575</v>
      </c>
      <c r="AG252" s="36" t="s">
        <v>8879</v>
      </c>
    </row>
    <row r="253" spans="1:33" ht="52.5" customHeight="1" x14ac:dyDescent="0.25">
      <c r="A253" s="36">
        <v>92598</v>
      </c>
      <c r="B253" s="36" t="s">
        <v>8880</v>
      </c>
      <c r="C253" s="36" t="s">
        <v>3284</v>
      </c>
      <c r="D253" s="36"/>
      <c r="E253" s="36">
        <v>7210</v>
      </c>
      <c r="F253" s="36">
        <v>7556</v>
      </c>
      <c r="G253" s="36" t="s">
        <v>440</v>
      </c>
      <c r="H253" s="36"/>
      <c r="I253" s="36" t="s">
        <v>473</v>
      </c>
      <c r="J253" s="36" t="s">
        <v>687</v>
      </c>
      <c r="K253" s="36" t="s">
        <v>8881</v>
      </c>
      <c r="L253" s="38">
        <v>46157</v>
      </c>
      <c r="M253" s="38">
        <v>46080</v>
      </c>
      <c r="N253" s="36">
        <v>138</v>
      </c>
      <c r="O253" s="36">
        <v>0</v>
      </c>
      <c r="P253" s="36">
        <v>2.4300000000000002</v>
      </c>
      <c r="Q253" s="36">
        <v>0</v>
      </c>
      <c r="R253" s="36" t="s">
        <v>458</v>
      </c>
      <c r="S253" s="36" t="s">
        <v>978</v>
      </c>
      <c r="T253" s="36" t="s">
        <v>978</v>
      </c>
      <c r="U253" s="36" t="s">
        <v>460</v>
      </c>
      <c r="V253" s="38"/>
      <c r="W253" s="38"/>
      <c r="X253" s="38"/>
      <c r="Y253" s="38"/>
      <c r="Z253" s="36" t="s">
        <v>8882</v>
      </c>
      <c r="AA253" s="36" t="s">
        <v>462</v>
      </c>
      <c r="AB253" s="36"/>
      <c r="AC253" s="36"/>
      <c r="AD253" s="36"/>
      <c r="AE253" s="36">
        <v>92599</v>
      </c>
      <c r="AF253" s="36">
        <v>92598</v>
      </c>
      <c r="AG253" s="36" t="s">
        <v>1117</v>
      </c>
    </row>
    <row r="254" spans="1:33" ht="52.5" customHeight="1" x14ac:dyDescent="0.25">
      <c r="A254" s="36">
        <v>85963</v>
      </c>
      <c r="B254" s="36" t="s">
        <v>8883</v>
      </c>
      <c r="C254" s="36" t="s">
        <v>8884</v>
      </c>
      <c r="D254" s="36"/>
      <c r="E254" s="36" t="s">
        <v>8885</v>
      </c>
      <c r="F254" s="36" t="s">
        <v>1001</v>
      </c>
      <c r="G254" s="36" t="s">
        <v>440</v>
      </c>
      <c r="H254" s="36"/>
      <c r="I254" s="36" t="s">
        <v>473</v>
      </c>
      <c r="J254" s="36" t="s">
        <v>1003</v>
      </c>
      <c r="K254" s="36"/>
      <c r="L254" s="38">
        <v>46157</v>
      </c>
      <c r="M254" s="38">
        <v>46157</v>
      </c>
      <c r="N254" s="36">
        <v>345</v>
      </c>
      <c r="O254" s="36">
        <v>0</v>
      </c>
      <c r="P254" s="36">
        <v>0</v>
      </c>
      <c r="Q254" s="36">
        <v>0</v>
      </c>
      <c r="R254" s="36" t="s">
        <v>458</v>
      </c>
      <c r="S254" s="36" t="s">
        <v>4912</v>
      </c>
      <c r="T254" s="36" t="s">
        <v>1004</v>
      </c>
      <c r="U254" s="36" t="s">
        <v>460</v>
      </c>
      <c r="V254" s="38" t="s">
        <v>8886</v>
      </c>
      <c r="W254" s="38">
        <v>45393</v>
      </c>
      <c r="X254" s="38">
        <v>45415</v>
      </c>
      <c r="Y254" s="38"/>
      <c r="Z254" s="36"/>
      <c r="AA254" s="36" t="s">
        <v>462</v>
      </c>
      <c r="AB254" s="36"/>
      <c r="AC254" s="36"/>
      <c r="AD254" s="36"/>
      <c r="AE254" s="36">
        <v>85964</v>
      </c>
      <c r="AF254" s="36">
        <v>85963</v>
      </c>
      <c r="AG254" s="36"/>
    </row>
    <row r="255" spans="1:33" ht="52.5" customHeight="1" x14ac:dyDescent="0.25">
      <c r="A255" s="36">
        <v>91549</v>
      </c>
      <c r="B255" s="36" t="s">
        <v>8887</v>
      </c>
      <c r="C255" s="36" t="s">
        <v>8888</v>
      </c>
      <c r="D255" s="36"/>
      <c r="E255" s="36"/>
      <c r="F255" s="36"/>
      <c r="G255" s="36"/>
      <c r="H255" s="36"/>
      <c r="I255" s="36" t="s">
        <v>473</v>
      </c>
      <c r="J255" s="36" t="s">
        <v>1003</v>
      </c>
      <c r="K255" s="36" t="s">
        <v>8889</v>
      </c>
      <c r="L255" s="38">
        <v>46157</v>
      </c>
      <c r="M255" s="38">
        <v>46157</v>
      </c>
      <c r="N255" s="36">
        <v>138</v>
      </c>
      <c r="O255" s="36">
        <v>0</v>
      </c>
      <c r="P255" s="36">
        <v>0</v>
      </c>
      <c r="Q255" s="36">
        <v>0</v>
      </c>
      <c r="R255" s="36" t="s">
        <v>458</v>
      </c>
      <c r="S255" s="36" t="s">
        <v>1132</v>
      </c>
      <c r="T255" s="36" t="s">
        <v>1132</v>
      </c>
      <c r="U255" s="36" t="s">
        <v>460</v>
      </c>
      <c r="V255" s="38" t="s">
        <v>8890</v>
      </c>
      <c r="W255" s="38"/>
      <c r="X255" s="38"/>
      <c r="Y255" s="38"/>
      <c r="Z255" s="36"/>
      <c r="AA255" s="36" t="s">
        <v>462</v>
      </c>
      <c r="AB255" s="36"/>
      <c r="AC255" s="36"/>
      <c r="AD255" s="36"/>
      <c r="AE255" s="36">
        <v>91550</v>
      </c>
      <c r="AF255" s="36">
        <v>91549</v>
      </c>
      <c r="AG255" s="36"/>
    </row>
    <row r="256" spans="1:33" ht="52.5" customHeight="1" x14ac:dyDescent="0.25">
      <c r="A256" s="36">
        <v>71130</v>
      </c>
      <c r="B256" s="36" t="s">
        <v>8891</v>
      </c>
      <c r="C256" s="36" t="s">
        <v>8892</v>
      </c>
      <c r="D256" s="36"/>
      <c r="E256" s="36" t="s">
        <v>8893</v>
      </c>
      <c r="F256" s="36" t="s">
        <v>8894</v>
      </c>
      <c r="G256" s="36" t="s">
        <v>1114</v>
      </c>
      <c r="H256" s="36"/>
      <c r="I256" s="36" t="s">
        <v>195</v>
      </c>
      <c r="J256" s="36" t="s">
        <v>613</v>
      </c>
      <c r="K256" s="36" t="s">
        <v>8895</v>
      </c>
      <c r="L256" s="38">
        <v>46157</v>
      </c>
      <c r="M256" s="38">
        <v>46157</v>
      </c>
      <c r="N256" s="36">
        <v>138</v>
      </c>
      <c r="O256" s="36">
        <v>0</v>
      </c>
      <c r="P256" s="36">
        <v>13.6</v>
      </c>
      <c r="Q256" s="36">
        <v>0</v>
      </c>
      <c r="R256" s="36" t="s">
        <v>458</v>
      </c>
      <c r="S256" s="36" t="s">
        <v>1194</v>
      </c>
      <c r="T256" s="36" t="s">
        <v>1194</v>
      </c>
      <c r="U256" s="36" t="s">
        <v>460</v>
      </c>
      <c r="V256" s="38"/>
      <c r="W256" s="38"/>
      <c r="X256" s="38"/>
      <c r="Y256" s="38"/>
      <c r="Z256" s="36" t="s">
        <v>8896</v>
      </c>
      <c r="AA256" s="36" t="s">
        <v>462</v>
      </c>
      <c r="AB256" s="36"/>
      <c r="AC256" s="36"/>
      <c r="AD256" s="36"/>
      <c r="AE256" s="36">
        <v>71131</v>
      </c>
      <c r="AF256" s="36">
        <v>71130</v>
      </c>
      <c r="AG256" s="36"/>
    </row>
    <row r="257" spans="1:33" ht="52.5" customHeight="1" x14ac:dyDescent="0.25">
      <c r="A257" s="36">
        <v>76652</v>
      </c>
      <c r="B257" s="36" t="s">
        <v>8897</v>
      </c>
      <c r="C257" s="36" t="s">
        <v>8898</v>
      </c>
      <c r="D257" s="36"/>
      <c r="E257" s="36" t="s">
        <v>8899</v>
      </c>
      <c r="F257" s="36"/>
      <c r="G257" s="36" t="s">
        <v>1114</v>
      </c>
      <c r="H257" s="36"/>
      <c r="I257" s="36" t="s">
        <v>195</v>
      </c>
      <c r="J257" s="36" t="s">
        <v>768</v>
      </c>
      <c r="K257" s="36" t="s">
        <v>8900</v>
      </c>
      <c r="L257" s="38">
        <v>46157</v>
      </c>
      <c r="M257" s="38">
        <v>46157</v>
      </c>
      <c r="N257" s="36">
        <v>138</v>
      </c>
      <c r="O257" s="36">
        <v>0</v>
      </c>
      <c r="P257" s="36">
        <v>0</v>
      </c>
      <c r="Q257" s="36">
        <v>0</v>
      </c>
      <c r="R257" s="36" t="s">
        <v>458</v>
      </c>
      <c r="S257" s="36" t="s">
        <v>1194</v>
      </c>
      <c r="T257" s="36"/>
      <c r="U257" s="36" t="s">
        <v>460</v>
      </c>
      <c r="V257" s="38"/>
      <c r="W257" s="38"/>
      <c r="X257" s="38"/>
      <c r="Y257" s="38"/>
      <c r="Z257" s="36" t="s">
        <v>8901</v>
      </c>
      <c r="AA257" s="36" t="s">
        <v>462</v>
      </c>
      <c r="AB257" s="36"/>
      <c r="AC257" s="36"/>
      <c r="AD257" s="36"/>
      <c r="AE257" s="36">
        <v>76653</v>
      </c>
      <c r="AF257" s="36">
        <v>76652</v>
      </c>
      <c r="AG257" s="36"/>
    </row>
    <row r="258" spans="1:33" ht="52.5" customHeight="1" x14ac:dyDescent="0.25">
      <c r="A258" s="36">
        <v>88035</v>
      </c>
      <c r="B258" s="36" t="s">
        <v>8902</v>
      </c>
      <c r="C258" s="36" t="s">
        <v>8903</v>
      </c>
      <c r="D258" s="36"/>
      <c r="E258" s="36" t="s">
        <v>2352</v>
      </c>
      <c r="F258" s="36" t="s">
        <v>8904</v>
      </c>
      <c r="G258" s="36" t="s">
        <v>440</v>
      </c>
      <c r="H258" s="36"/>
      <c r="I258" s="36" t="s">
        <v>195</v>
      </c>
      <c r="J258" s="36" t="s">
        <v>613</v>
      </c>
      <c r="K258" s="36" t="s">
        <v>8905</v>
      </c>
      <c r="L258" s="38">
        <v>46157</v>
      </c>
      <c r="M258" s="38">
        <v>46157</v>
      </c>
      <c r="N258" s="36">
        <v>138</v>
      </c>
      <c r="O258" s="36">
        <v>0</v>
      </c>
      <c r="P258" s="36">
        <v>0</v>
      </c>
      <c r="Q258" s="36">
        <v>0</v>
      </c>
      <c r="R258" s="36" t="s">
        <v>458</v>
      </c>
      <c r="S258" s="36" t="s">
        <v>1783</v>
      </c>
      <c r="T258" s="36" t="s">
        <v>1783</v>
      </c>
      <c r="U258" s="36" t="s">
        <v>460</v>
      </c>
      <c r="V258" s="38"/>
      <c r="W258" s="38"/>
      <c r="X258" s="38"/>
      <c r="Y258" s="38"/>
      <c r="Z258" s="36" t="s">
        <v>8906</v>
      </c>
      <c r="AA258" s="36" t="s">
        <v>462</v>
      </c>
      <c r="AB258" s="36"/>
      <c r="AC258" s="36"/>
      <c r="AD258" s="36"/>
      <c r="AE258" s="36">
        <v>88040</v>
      </c>
      <c r="AF258" s="36">
        <v>88035</v>
      </c>
      <c r="AG258" s="36"/>
    </row>
    <row r="259" spans="1:33" ht="52.5" customHeight="1" x14ac:dyDescent="0.25">
      <c r="A259" s="36" t="s">
        <v>8907</v>
      </c>
      <c r="B259" s="36" t="s">
        <v>8908</v>
      </c>
      <c r="C259" s="36" t="s">
        <v>8908</v>
      </c>
      <c r="D259" s="36"/>
      <c r="E259" s="36" t="s">
        <v>8909</v>
      </c>
      <c r="F259" s="36" t="s">
        <v>8909</v>
      </c>
      <c r="G259" s="36" t="s">
        <v>1114</v>
      </c>
      <c r="H259" s="36"/>
      <c r="I259" s="36" t="s">
        <v>195</v>
      </c>
      <c r="J259" s="36" t="s">
        <v>613</v>
      </c>
      <c r="K259" s="36" t="s">
        <v>8910</v>
      </c>
      <c r="L259" s="38">
        <v>46157</v>
      </c>
      <c r="M259" s="38">
        <v>46203</v>
      </c>
      <c r="N259" s="36">
        <v>138</v>
      </c>
      <c r="O259" s="36">
        <v>19.600000000000001</v>
      </c>
      <c r="P259" s="36">
        <v>0</v>
      </c>
      <c r="Q259" s="36">
        <v>0</v>
      </c>
      <c r="R259" s="36" t="s">
        <v>458</v>
      </c>
      <c r="S259" s="36" t="s">
        <v>2002</v>
      </c>
      <c r="T259" s="36" t="s">
        <v>2002</v>
      </c>
      <c r="U259" s="36" t="s">
        <v>460</v>
      </c>
      <c r="V259" s="38"/>
      <c r="W259" s="38"/>
      <c r="X259" s="38"/>
      <c r="Y259" s="38"/>
      <c r="Z259" s="36" t="s">
        <v>8911</v>
      </c>
      <c r="AA259" s="36" t="s">
        <v>462</v>
      </c>
      <c r="AB259" s="36"/>
      <c r="AC259" s="36"/>
      <c r="AD259" s="36"/>
      <c r="AE259" s="36">
        <v>91535</v>
      </c>
      <c r="AF259" s="36">
        <v>91534</v>
      </c>
      <c r="AG259" s="36"/>
    </row>
    <row r="260" spans="1:33" ht="52.5" customHeight="1" x14ac:dyDescent="0.25">
      <c r="A260" s="36">
        <v>92646</v>
      </c>
      <c r="B260" s="36" t="s">
        <v>8912</v>
      </c>
      <c r="C260" s="36" t="s">
        <v>8912</v>
      </c>
      <c r="D260" s="36"/>
      <c r="E260" s="36" t="s">
        <v>8913</v>
      </c>
      <c r="F260" s="36"/>
      <c r="G260" s="36" t="s">
        <v>1114</v>
      </c>
      <c r="H260" s="36"/>
      <c r="I260" s="36" t="s">
        <v>195</v>
      </c>
      <c r="J260" s="36" t="s">
        <v>768</v>
      </c>
      <c r="K260" s="36" t="s">
        <v>8914</v>
      </c>
      <c r="L260" s="38">
        <v>46157</v>
      </c>
      <c r="M260" s="38">
        <v>46157</v>
      </c>
      <c r="N260" s="36">
        <v>138</v>
      </c>
      <c r="O260" s="36">
        <v>0</v>
      </c>
      <c r="P260" s="36">
        <v>0</v>
      </c>
      <c r="Q260" s="36">
        <v>0</v>
      </c>
      <c r="R260" s="36" t="s">
        <v>458</v>
      </c>
      <c r="S260" s="36" t="s">
        <v>2233</v>
      </c>
      <c r="T260" s="36" t="s">
        <v>2233</v>
      </c>
      <c r="U260" s="36" t="s">
        <v>460</v>
      </c>
      <c r="V260" s="38"/>
      <c r="W260" s="38"/>
      <c r="X260" s="38"/>
      <c r="Y260" s="38"/>
      <c r="Z260" s="36" t="s">
        <v>8915</v>
      </c>
      <c r="AA260" s="36" t="s">
        <v>462</v>
      </c>
      <c r="AB260" s="36"/>
      <c r="AC260" s="36"/>
      <c r="AD260" s="36"/>
      <c r="AE260" s="36">
        <v>92647</v>
      </c>
      <c r="AF260" s="36">
        <v>92646</v>
      </c>
      <c r="AG260" s="36"/>
    </row>
    <row r="261" spans="1:33" ht="52.5" customHeight="1" x14ac:dyDescent="0.25">
      <c r="A261" s="36">
        <v>92680</v>
      </c>
      <c r="B261" s="36" t="s">
        <v>2448</v>
      </c>
      <c r="C261" s="36" t="s">
        <v>8916</v>
      </c>
      <c r="D261" s="36"/>
      <c r="E261" s="36" t="s">
        <v>2448</v>
      </c>
      <c r="F261" s="36"/>
      <c r="G261" s="36" t="s">
        <v>1114</v>
      </c>
      <c r="H261" s="36"/>
      <c r="I261" s="36" t="s">
        <v>195</v>
      </c>
      <c r="J261" s="36" t="s">
        <v>768</v>
      </c>
      <c r="K261" s="36" t="s">
        <v>8917</v>
      </c>
      <c r="L261" s="38">
        <v>46157</v>
      </c>
      <c r="M261" s="38">
        <v>46157</v>
      </c>
      <c r="N261" s="36">
        <v>345</v>
      </c>
      <c r="O261" s="36">
        <v>0</v>
      </c>
      <c r="P261" s="36">
        <v>0</v>
      </c>
      <c r="Q261" s="36">
        <v>0</v>
      </c>
      <c r="R261" s="36" t="s">
        <v>458</v>
      </c>
      <c r="S261" s="36" t="s">
        <v>1194</v>
      </c>
      <c r="T261" s="36"/>
      <c r="U261" s="36" t="s">
        <v>460</v>
      </c>
      <c r="V261" s="38"/>
      <c r="W261" s="38"/>
      <c r="X261" s="38"/>
      <c r="Y261" s="38"/>
      <c r="Z261" s="36" t="s">
        <v>8918</v>
      </c>
      <c r="AA261" s="36" t="s">
        <v>462</v>
      </c>
      <c r="AB261" s="36"/>
      <c r="AC261" s="36"/>
      <c r="AD261" s="36"/>
      <c r="AE261" s="36">
        <v>92681</v>
      </c>
      <c r="AF261" s="36">
        <v>92680</v>
      </c>
      <c r="AG261" s="36"/>
    </row>
    <row r="262" spans="1:33" ht="52.5" customHeight="1" x14ac:dyDescent="0.25">
      <c r="A262" s="36">
        <v>92845</v>
      </c>
      <c r="B262" s="36" t="s">
        <v>8919</v>
      </c>
      <c r="C262" s="36" t="s">
        <v>8920</v>
      </c>
      <c r="D262" s="36"/>
      <c r="E262" s="36" t="s">
        <v>2497</v>
      </c>
      <c r="F262" s="36" t="s">
        <v>8921</v>
      </c>
      <c r="G262" s="36" t="s">
        <v>1114</v>
      </c>
      <c r="H262" s="36"/>
      <c r="I262" s="36" t="s">
        <v>195</v>
      </c>
      <c r="J262" s="36" t="s">
        <v>768</v>
      </c>
      <c r="K262" s="36" t="s">
        <v>8922</v>
      </c>
      <c r="L262" s="38">
        <v>46157</v>
      </c>
      <c r="M262" s="38">
        <v>46157</v>
      </c>
      <c r="N262" s="36">
        <v>138</v>
      </c>
      <c r="O262" s="36">
        <v>0</v>
      </c>
      <c r="P262" s="36">
        <v>2.6</v>
      </c>
      <c r="Q262" s="36">
        <v>0</v>
      </c>
      <c r="R262" s="36" t="s">
        <v>458</v>
      </c>
      <c r="S262" s="36" t="s">
        <v>1194</v>
      </c>
      <c r="T262" s="36" t="s">
        <v>1194</v>
      </c>
      <c r="U262" s="36" t="s">
        <v>460</v>
      </c>
      <c r="V262" s="38"/>
      <c r="W262" s="38"/>
      <c r="X262" s="38"/>
      <c r="Y262" s="38"/>
      <c r="Z262" s="36" t="s">
        <v>8923</v>
      </c>
      <c r="AA262" s="36" t="s">
        <v>462</v>
      </c>
      <c r="AB262" s="36"/>
      <c r="AC262" s="36"/>
      <c r="AD262" s="36"/>
      <c r="AE262" s="36">
        <v>92846</v>
      </c>
      <c r="AF262" s="36">
        <v>92845</v>
      </c>
      <c r="AG262" s="36"/>
    </row>
    <row r="263" spans="1:33" ht="52.5" customHeight="1" x14ac:dyDescent="0.25">
      <c r="A263" s="36">
        <v>92870</v>
      </c>
      <c r="B263" s="36" t="s">
        <v>8924</v>
      </c>
      <c r="C263" s="36" t="s">
        <v>8924</v>
      </c>
      <c r="D263" s="36"/>
      <c r="E263" s="36" t="s">
        <v>8925</v>
      </c>
      <c r="F263" s="36" t="s">
        <v>8925</v>
      </c>
      <c r="G263" s="36" t="s">
        <v>1114</v>
      </c>
      <c r="H263" s="36"/>
      <c r="I263" s="36" t="s">
        <v>195</v>
      </c>
      <c r="J263" s="36" t="s">
        <v>613</v>
      </c>
      <c r="K263" s="36" t="s">
        <v>8926</v>
      </c>
      <c r="L263" s="38">
        <v>46157</v>
      </c>
      <c r="M263" s="38">
        <v>46233</v>
      </c>
      <c r="N263" s="36">
        <v>138</v>
      </c>
      <c r="O263" s="36">
        <v>0</v>
      </c>
      <c r="P263" s="36">
        <v>0</v>
      </c>
      <c r="Q263" s="36">
        <v>0</v>
      </c>
      <c r="R263" s="36" t="s">
        <v>1131</v>
      </c>
      <c r="S263" s="36" t="s">
        <v>1194</v>
      </c>
      <c r="T263" s="36"/>
      <c r="U263" s="36" t="s">
        <v>460</v>
      </c>
      <c r="V263" s="38"/>
      <c r="W263" s="38"/>
      <c r="X263" s="38"/>
      <c r="Y263" s="38"/>
      <c r="Z263" s="36">
        <v>3064</v>
      </c>
      <c r="AA263" s="36" t="s">
        <v>462</v>
      </c>
      <c r="AB263" s="36"/>
      <c r="AC263" s="36"/>
      <c r="AD263" s="36"/>
      <c r="AE263" s="36">
        <v>92871</v>
      </c>
      <c r="AF263" s="36">
        <v>92870</v>
      </c>
      <c r="AG263" s="36"/>
    </row>
    <row r="264" spans="1:33" ht="52.5" customHeight="1" x14ac:dyDescent="0.25">
      <c r="A264" s="36" t="s">
        <v>8927</v>
      </c>
      <c r="B264" s="36" t="s">
        <v>8102</v>
      </c>
      <c r="C264" s="36" t="s">
        <v>8928</v>
      </c>
      <c r="D264" s="36"/>
      <c r="E264" s="36" t="s">
        <v>8929</v>
      </c>
      <c r="F264" s="36" t="s">
        <v>8930</v>
      </c>
      <c r="G264" s="36" t="s">
        <v>1114</v>
      </c>
      <c r="H264" s="36"/>
      <c r="I264" s="36" t="s">
        <v>195</v>
      </c>
      <c r="J264" s="36" t="s">
        <v>613</v>
      </c>
      <c r="K264" s="36" t="s">
        <v>8105</v>
      </c>
      <c r="L264" s="38">
        <v>46157</v>
      </c>
      <c r="M264" s="38">
        <v>45785</v>
      </c>
      <c r="N264" s="36">
        <v>138</v>
      </c>
      <c r="O264" s="36">
        <v>0</v>
      </c>
      <c r="P264" s="36">
        <v>0</v>
      </c>
      <c r="Q264" s="36">
        <v>0</v>
      </c>
      <c r="R264" s="36" t="s">
        <v>458</v>
      </c>
      <c r="S264" s="36" t="s">
        <v>801</v>
      </c>
      <c r="T264" s="36" t="s">
        <v>801</v>
      </c>
      <c r="U264" s="36" t="s">
        <v>460</v>
      </c>
      <c r="V264" s="38"/>
      <c r="W264" s="38"/>
      <c r="X264" s="38"/>
      <c r="Y264" s="38"/>
      <c r="Z264" s="36" t="s">
        <v>8931</v>
      </c>
      <c r="AA264" s="36" t="s">
        <v>462</v>
      </c>
      <c r="AB264" s="36"/>
      <c r="AC264" s="36"/>
      <c r="AD264" s="36"/>
      <c r="AE264" s="36">
        <v>100066</v>
      </c>
      <c r="AF264" s="36">
        <v>82810</v>
      </c>
      <c r="AG264" s="36"/>
    </row>
    <row r="265" spans="1:33" ht="52.5" customHeight="1" x14ac:dyDescent="0.25">
      <c r="A265" s="36">
        <v>76650</v>
      </c>
      <c r="B265" s="36" t="s">
        <v>8932</v>
      </c>
      <c r="C265" s="36" t="s">
        <v>8932</v>
      </c>
      <c r="D265" s="36"/>
      <c r="E265" s="36" t="s">
        <v>4335</v>
      </c>
      <c r="F265" s="36" t="s">
        <v>4335</v>
      </c>
      <c r="G265" s="36" t="s">
        <v>1114</v>
      </c>
      <c r="H265" s="36"/>
      <c r="I265" s="36" t="s">
        <v>195</v>
      </c>
      <c r="J265" s="36" t="s">
        <v>613</v>
      </c>
      <c r="K265" s="36" t="s">
        <v>8933</v>
      </c>
      <c r="L265" s="38">
        <v>46157</v>
      </c>
      <c r="M265" s="38">
        <v>46157</v>
      </c>
      <c r="N265" s="36">
        <v>345</v>
      </c>
      <c r="O265" s="36"/>
      <c r="P265" s="36">
        <v>4.5</v>
      </c>
      <c r="Q265" s="36">
        <v>600</v>
      </c>
      <c r="R265" s="36" t="s">
        <v>1193</v>
      </c>
      <c r="S265" s="36" t="s">
        <v>615</v>
      </c>
      <c r="T265" s="36" t="s">
        <v>615</v>
      </c>
      <c r="U265" s="36" t="s">
        <v>475</v>
      </c>
      <c r="V265" s="38" t="s">
        <v>8934</v>
      </c>
      <c r="W265" s="38">
        <v>45195</v>
      </c>
      <c r="X265" s="38">
        <v>45224</v>
      </c>
      <c r="Y265" s="38"/>
      <c r="Z265" s="36" t="s">
        <v>8935</v>
      </c>
      <c r="AA265" s="36" t="s">
        <v>462</v>
      </c>
      <c r="AB265" s="36"/>
      <c r="AC265" s="36"/>
      <c r="AD265" s="36"/>
      <c r="AE265" s="36">
        <v>76651</v>
      </c>
      <c r="AF265" s="36">
        <v>76650</v>
      </c>
      <c r="AG265" s="36"/>
    </row>
    <row r="266" spans="1:33" ht="52.5" customHeight="1" x14ac:dyDescent="0.25">
      <c r="A266" s="36" t="s">
        <v>8936</v>
      </c>
      <c r="B266" s="36" t="s">
        <v>8026</v>
      </c>
      <c r="C266" s="36" t="s">
        <v>8027</v>
      </c>
      <c r="D266" s="36"/>
      <c r="E266" s="36" t="s">
        <v>7900</v>
      </c>
      <c r="F266" s="36" t="s">
        <v>7900</v>
      </c>
      <c r="G266" s="36" t="s">
        <v>1114</v>
      </c>
      <c r="H266" s="36"/>
      <c r="I266" s="36" t="s">
        <v>195</v>
      </c>
      <c r="J266" s="36" t="s">
        <v>613</v>
      </c>
      <c r="K266" s="36" t="s">
        <v>8028</v>
      </c>
      <c r="L266" s="38">
        <v>46157</v>
      </c>
      <c r="M266" s="38">
        <v>45807</v>
      </c>
      <c r="N266" s="36">
        <v>345</v>
      </c>
      <c r="O266" s="36">
        <v>0</v>
      </c>
      <c r="P266" s="36">
        <v>0</v>
      </c>
      <c r="Q266" s="36">
        <v>600</v>
      </c>
      <c r="R266" s="36" t="s">
        <v>458</v>
      </c>
      <c r="S266" s="36" t="s">
        <v>1132</v>
      </c>
      <c r="T266" s="36" t="s">
        <v>1132</v>
      </c>
      <c r="U266" s="36" t="s">
        <v>475</v>
      </c>
      <c r="V266" s="38" t="s">
        <v>7999</v>
      </c>
      <c r="W266" s="38">
        <v>44788</v>
      </c>
      <c r="X266" s="38">
        <v>44819</v>
      </c>
      <c r="Y266" s="38"/>
      <c r="Z266" s="36" t="s">
        <v>8029</v>
      </c>
      <c r="AA266" s="36" t="s">
        <v>462</v>
      </c>
      <c r="AB266" s="36"/>
      <c r="AC266" s="36"/>
      <c r="AD266" s="36"/>
      <c r="AE266" s="36">
        <v>104539</v>
      </c>
      <c r="AF266" s="36">
        <v>69552</v>
      </c>
      <c r="AG266" s="36"/>
    </row>
    <row r="267" spans="1:33" ht="52.5" customHeight="1" x14ac:dyDescent="0.25">
      <c r="A267" s="36">
        <v>80921</v>
      </c>
      <c r="B267" s="36" t="s">
        <v>8937</v>
      </c>
      <c r="C267" s="36" t="s">
        <v>8938</v>
      </c>
      <c r="D267" s="36"/>
      <c r="E267" s="36" t="s">
        <v>8939</v>
      </c>
      <c r="F267" s="36"/>
      <c r="G267" s="36" t="s">
        <v>440</v>
      </c>
      <c r="H267" s="36"/>
      <c r="I267" s="36" t="s">
        <v>121</v>
      </c>
      <c r="J267" s="36" t="s">
        <v>694</v>
      </c>
      <c r="K267" s="36"/>
      <c r="L267" s="38">
        <v>46157</v>
      </c>
      <c r="M267" s="38">
        <v>46157</v>
      </c>
      <c r="N267" s="36">
        <v>138</v>
      </c>
      <c r="O267" s="36">
        <v>0</v>
      </c>
      <c r="P267" s="36">
        <v>0</v>
      </c>
      <c r="Q267" s="36">
        <v>0</v>
      </c>
      <c r="R267" s="36" t="s">
        <v>458</v>
      </c>
      <c r="S267" s="36" t="s">
        <v>3167</v>
      </c>
      <c r="T267" s="36"/>
      <c r="U267" s="36" t="s">
        <v>460</v>
      </c>
      <c r="V267" s="38"/>
      <c r="W267" s="38"/>
      <c r="X267" s="38"/>
      <c r="Y267" s="38"/>
      <c r="Z267" s="36" t="s">
        <v>8940</v>
      </c>
      <c r="AA267" s="36" t="s">
        <v>462</v>
      </c>
      <c r="AB267" s="36"/>
      <c r="AC267" s="36"/>
      <c r="AD267" s="36"/>
      <c r="AE267" s="36">
        <v>80922</v>
      </c>
      <c r="AF267" s="36">
        <v>80921</v>
      </c>
      <c r="AG267" s="36"/>
    </row>
    <row r="268" spans="1:33" ht="52.5" customHeight="1" x14ac:dyDescent="0.25">
      <c r="A268" s="36">
        <v>67093</v>
      </c>
      <c r="B268" s="36" t="s">
        <v>8941</v>
      </c>
      <c r="C268" s="36" t="s">
        <v>8942</v>
      </c>
      <c r="D268" s="36"/>
      <c r="E268" s="36">
        <v>9143</v>
      </c>
      <c r="F268" s="36" t="s">
        <v>8943</v>
      </c>
      <c r="G268" s="36" t="s">
        <v>1114</v>
      </c>
      <c r="H268" s="36"/>
      <c r="I268" s="36" t="s">
        <v>343</v>
      </c>
      <c r="J268" s="36" t="s">
        <v>1634</v>
      </c>
      <c r="K268" s="36"/>
      <c r="L268" s="38">
        <v>46157</v>
      </c>
      <c r="M268" s="38">
        <v>46156</v>
      </c>
      <c r="N268" s="36">
        <v>138</v>
      </c>
      <c r="O268" s="36">
        <v>0.43</v>
      </c>
      <c r="P268" s="36">
        <v>0</v>
      </c>
      <c r="Q268" s="36">
        <v>0</v>
      </c>
      <c r="R268" s="36" t="s">
        <v>458</v>
      </c>
      <c r="S268" s="36" t="s">
        <v>695</v>
      </c>
      <c r="T268" s="36" t="s">
        <v>695</v>
      </c>
      <c r="U268" s="36" t="s">
        <v>460</v>
      </c>
      <c r="V268" s="38"/>
      <c r="W268" s="38"/>
      <c r="X268" s="38"/>
      <c r="Y268" s="38"/>
      <c r="Z268" s="36" t="s">
        <v>8944</v>
      </c>
      <c r="AA268" s="36" t="s">
        <v>462</v>
      </c>
      <c r="AB268" s="36"/>
      <c r="AC268" s="36"/>
      <c r="AD268" s="36"/>
      <c r="AE268" s="36">
        <v>67094</v>
      </c>
      <c r="AF268" s="36">
        <v>67093</v>
      </c>
      <c r="AG268" s="36"/>
    </row>
    <row r="269" spans="1:33" ht="52.5" customHeight="1" x14ac:dyDescent="0.25">
      <c r="A269" s="36">
        <v>71903</v>
      </c>
      <c r="B269" s="36" t="s">
        <v>8945</v>
      </c>
      <c r="C269" s="36" t="s">
        <v>8945</v>
      </c>
      <c r="D269" s="36"/>
      <c r="E269" s="36" t="s">
        <v>8946</v>
      </c>
      <c r="F269" s="36" t="s">
        <v>8946</v>
      </c>
      <c r="G269" s="36" t="s">
        <v>1114</v>
      </c>
      <c r="H269" s="36"/>
      <c r="I269" s="36" t="s">
        <v>195</v>
      </c>
      <c r="J269" s="36" t="s">
        <v>613</v>
      </c>
      <c r="K269" s="36" t="s">
        <v>8947</v>
      </c>
      <c r="L269" s="38">
        <v>46158</v>
      </c>
      <c r="M269" s="38">
        <v>46157</v>
      </c>
      <c r="N269" s="36">
        <v>138</v>
      </c>
      <c r="O269" s="36">
        <v>0</v>
      </c>
      <c r="P269" s="36">
        <v>0</v>
      </c>
      <c r="Q269" s="36">
        <v>0</v>
      </c>
      <c r="R269" s="36" t="s">
        <v>458</v>
      </c>
      <c r="S269" s="36" t="s">
        <v>955</v>
      </c>
      <c r="T269" s="36" t="s">
        <v>955</v>
      </c>
      <c r="U269" s="36" t="s">
        <v>460</v>
      </c>
      <c r="V269" s="38"/>
      <c r="W269" s="38"/>
      <c r="X269" s="38"/>
      <c r="Y269" s="38"/>
      <c r="Z269" s="36" t="s">
        <v>8948</v>
      </c>
      <c r="AA269" s="36" t="s">
        <v>462</v>
      </c>
      <c r="AB269" s="36"/>
      <c r="AC269" s="36"/>
      <c r="AD269" s="36"/>
      <c r="AE269" s="36">
        <v>71904</v>
      </c>
      <c r="AF269" s="36">
        <v>71903</v>
      </c>
      <c r="AG269" s="36"/>
    </row>
    <row r="270" spans="1:33" ht="52.5" customHeight="1" x14ac:dyDescent="0.25">
      <c r="A270" s="36">
        <v>80466</v>
      </c>
      <c r="B270" s="36" t="s">
        <v>8949</v>
      </c>
      <c r="C270" s="36" t="s">
        <v>8950</v>
      </c>
      <c r="D270" s="36" t="s">
        <v>8249</v>
      </c>
      <c r="E270" s="36" t="s">
        <v>8951</v>
      </c>
      <c r="F270" s="36"/>
      <c r="G270" s="36" t="s">
        <v>1114</v>
      </c>
      <c r="H270" s="36"/>
      <c r="I270" s="36" t="s">
        <v>574</v>
      </c>
      <c r="J270" s="36" t="s">
        <v>1711</v>
      </c>
      <c r="K270" s="36"/>
      <c r="L270" s="38">
        <v>46158.000011574077</v>
      </c>
      <c r="M270" s="38">
        <v>46010</v>
      </c>
      <c r="N270" s="36">
        <v>138</v>
      </c>
      <c r="O270" s="36">
        <v>0</v>
      </c>
      <c r="P270" s="36">
        <v>0</v>
      </c>
      <c r="Q270" s="36">
        <v>0</v>
      </c>
      <c r="R270" s="36" t="s">
        <v>458</v>
      </c>
      <c r="S270" s="36" t="s">
        <v>732</v>
      </c>
      <c r="T270" s="36"/>
      <c r="U270" s="36" t="s">
        <v>460</v>
      </c>
      <c r="V270" s="38"/>
      <c r="W270" s="38"/>
      <c r="X270" s="38"/>
      <c r="Y270" s="38"/>
      <c r="Z270" s="36" t="s">
        <v>8952</v>
      </c>
      <c r="AA270" s="36" t="s">
        <v>462</v>
      </c>
      <c r="AB270" s="36"/>
      <c r="AC270" s="36"/>
      <c r="AD270" s="36"/>
      <c r="AE270" s="36">
        <v>80467</v>
      </c>
      <c r="AF270" s="36">
        <v>80466</v>
      </c>
      <c r="AG270" s="36"/>
    </row>
    <row r="271" spans="1:33" ht="52.5" customHeight="1" x14ac:dyDescent="0.25">
      <c r="A271" s="36" t="s">
        <v>8953</v>
      </c>
      <c r="B271" s="36" t="s">
        <v>8954</v>
      </c>
      <c r="C271" s="36" t="s">
        <v>8955</v>
      </c>
      <c r="D271" s="36"/>
      <c r="E271" s="36" t="s">
        <v>8956</v>
      </c>
      <c r="F271" s="36" t="s">
        <v>1526</v>
      </c>
      <c r="G271" s="36" t="s">
        <v>1114</v>
      </c>
      <c r="H271" s="36"/>
      <c r="I271" s="36" t="s">
        <v>57</v>
      </c>
      <c r="J271" s="36" t="s">
        <v>466</v>
      </c>
      <c r="K271" s="36"/>
      <c r="L271" s="38">
        <v>46172</v>
      </c>
      <c r="M271" s="38">
        <v>46162</v>
      </c>
      <c r="N271" s="36">
        <v>138</v>
      </c>
      <c r="O271" s="36">
        <v>0</v>
      </c>
      <c r="P271" s="36">
        <v>0</v>
      </c>
      <c r="Q271" s="36">
        <v>0</v>
      </c>
      <c r="R271" s="36" t="s">
        <v>458</v>
      </c>
      <c r="S271" s="36" t="s">
        <v>601</v>
      </c>
      <c r="T271" s="36" t="s">
        <v>601</v>
      </c>
      <c r="U271" s="36" t="s">
        <v>475</v>
      </c>
      <c r="V271" s="38" t="s">
        <v>8957</v>
      </c>
      <c r="W271" s="38">
        <v>44340</v>
      </c>
      <c r="X271" s="38">
        <v>44363</v>
      </c>
      <c r="Y271" s="38"/>
      <c r="Z271" s="36" t="s">
        <v>8958</v>
      </c>
      <c r="AA271" s="36" t="s">
        <v>462</v>
      </c>
      <c r="AB271" s="36" t="s">
        <v>478</v>
      </c>
      <c r="AC271" s="36"/>
      <c r="AD271" s="36"/>
      <c r="AE271" s="36">
        <v>102644</v>
      </c>
      <c r="AF271" s="36">
        <v>64581</v>
      </c>
      <c r="AG271" s="36"/>
    </row>
    <row r="272" spans="1:33" ht="52.5" customHeight="1" x14ac:dyDescent="0.25">
      <c r="A272" s="36">
        <v>61552</v>
      </c>
      <c r="B272" s="36" t="s">
        <v>8959</v>
      </c>
      <c r="C272" s="36" t="s">
        <v>8960</v>
      </c>
      <c r="D272" s="36" t="s">
        <v>7818</v>
      </c>
      <c r="E272" s="36" t="s">
        <v>8961</v>
      </c>
      <c r="F272" s="36" t="s">
        <v>8962</v>
      </c>
      <c r="G272" s="36" t="s">
        <v>1114</v>
      </c>
      <c r="H272" s="36" t="s">
        <v>8963</v>
      </c>
      <c r="I272" s="36" t="s">
        <v>511</v>
      </c>
      <c r="J272" s="36" t="s">
        <v>8256</v>
      </c>
      <c r="K272" s="36">
        <v>1873</v>
      </c>
      <c r="L272" s="38">
        <v>46172</v>
      </c>
      <c r="M272" s="38">
        <v>46172</v>
      </c>
      <c r="N272" s="36">
        <v>69</v>
      </c>
      <c r="O272" s="36">
        <v>0</v>
      </c>
      <c r="P272" s="36">
        <v>26.9</v>
      </c>
      <c r="Q272" s="36">
        <v>0</v>
      </c>
      <c r="R272" s="36" t="s">
        <v>458</v>
      </c>
      <c r="S272" s="36" t="s">
        <v>8123</v>
      </c>
      <c r="T272" s="36" t="s">
        <v>499</v>
      </c>
      <c r="U272" s="36" t="s">
        <v>460</v>
      </c>
      <c r="V272" s="38"/>
      <c r="W272" s="38"/>
      <c r="X272" s="38"/>
      <c r="Y272" s="38"/>
      <c r="Z272" s="36" t="s">
        <v>8964</v>
      </c>
      <c r="AA272" s="36" t="s">
        <v>462</v>
      </c>
      <c r="AB272" s="36" t="s">
        <v>478</v>
      </c>
      <c r="AC272" s="36"/>
      <c r="AD272" s="36"/>
      <c r="AE272" s="36">
        <v>65596</v>
      </c>
      <c r="AF272" s="36">
        <v>61552</v>
      </c>
      <c r="AG272" s="36"/>
    </row>
    <row r="273" spans="1:33" ht="52.5" customHeight="1" x14ac:dyDescent="0.25">
      <c r="A273" s="36">
        <v>70898</v>
      </c>
      <c r="B273" s="36" t="s">
        <v>8965</v>
      </c>
      <c r="C273" s="36" t="s">
        <v>8966</v>
      </c>
      <c r="D273" s="36" t="s">
        <v>8967</v>
      </c>
      <c r="E273" s="36" t="s">
        <v>8968</v>
      </c>
      <c r="F273" s="36" t="s">
        <v>8969</v>
      </c>
      <c r="G273" s="36" t="s">
        <v>1114</v>
      </c>
      <c r="H273" s="36"/>
      <c r="I273" s="36" t="s">
        <v>511</v>
      </c>
      <c r="J273" s="36" t="s">
        <v>8970</v>
      </c>
      <c r="K273" s="36"/>
      <c r="L273" s="38">
        <v>46172</v>
      </c>
      <c r="M273" s="38">
        <v>46172</v>
      </c>
      <c r="N273" s="36">
        <v>69</v>
      </c>
      <c r="O273" s="36">
        <v>0</v>
      </c>
      <c r="P273" s="36">
        <v>7.06</v>
      </c>
      <c r="Q273" s="36">
        <v>0</v>
      </c>
      <c r="R273" s="36" t="s">
        <v>458</v>
      </c>
      <c r="S273" s="36" t="s">
        <v>8123</v>
      </c>
      <c r="T273" s="36" t="s">
        <v>8123</v>
      </c>
      <c r="U273" s="36" t="s">
        <v>460</v>
      </c>
      <c r="V273" s="38"/>
      <c r="W273" s="38"/>
      <c r="X273" s="38"/>
      <c r="Y273" s="38"/>
      <c r="Z273" s="36" t="s">
        <v>8971</v>
      </c>
      <c r="AA273" s="36" t="s">
        <v>462</v>
      </c>
      <c r="AB273" s="36" t="s">
        <v>478</v>
      </c>
      <c r="AC273" s="36"/>
      <c r="AD273" s="36"/>
      <c r="AE273" s="36">
        <v>70899</v>
      </c>
      <c r="AF273" s="36">
        <v>70898</v>
      </c>
      <c r="AG273" s="36"/>
    </row>
    <row r="274" spans="1:33" ht="52.5" customHeight="1" x14ac:dyDescent="0.25">
      <c r="A274" s="36" t="s">
        <v>8972</v>
      </c>
      <c r="B274" s="36" t="s">
        <v>8954</v>
      </c>
      <c r="C274" s="36" t="s">
        <v>8973</v>
      </c>
      <c r="D274" s="36"/>
      <c r="E274" s="36" t="s">
        <v>1526</v>
      </c>
      <c r="F274" s="36" t="s">
        <v>8974</v>
      </c>
      <c r="G274" s="36" t="s">
        <v>1114</v>
      </c>
      <c r="H274" s="36"/>
      <c r="I274" s="36" t="s">
        <v>57</v>
      </c>
      <c r="J274" s="36" t="s">
        <v>466</v>
      </c>
      <c r="K274" s="36"/>
      <c r="L274" s="38">
        <v>46172.000694444447</v>
      </c>
      <c r="M274" s="38">
        <v>46162</v>
      </c>
      <c r="N274" s="36">
        <v>138</v>
      </c>
      <c r="O274" s="36">
        <v>0</v>
      </c>
      <c r="P274" s="36">
        <v>0</v>
      </c>
      <c r="Q274" s="36">
        <v>0</v>
      </c>
      <c r="R274" s="36" t="s">
        <v>458</v>
      </c>
      <c r="S274" s="36" t="s">
        <v>601</v>
      </c>
      <c r="T274" s="36" t="s">
        <v>601</v>
      </c>
      <c r="U274" s="36" t="s">
        <v>475</v>
      </c>
      <c r="V274" s="38" t="s">
        <v>8957</v>
      </c>
      <c r="W274" s="38">
        <v>44340</v>
      </c>
      <c r="X274" s="38">
        <v>44363</v>
      </c>
      <c r="Y274" s="38"/>
      <c r="Z274" s="36" t="s">
        <v>8975</v>
      </c>
      <c r="AA274" s="36" t="s">
        <v>462</v>
      </c>
      <c r="AB274" s="36" t="s">
        <v>478</v>
      </c>
      <c r="AC274" s="36"/>
      <c r="AD274" s="36" t="s">
        <v>1343</v>
      </c>
      <c r="AE274" s="36">
        <v>102645</v>
      </c>
      <c r="AF274" s="36">
        <v>64581</v>
      </c>
      <c r="AG274" s="36"/>
    </row>
    <row r="275" spans="1:33" ht="52.5" customHeight="1" x14ac:dyDescent="0.25">
      <c r="A275" s="36" t="s">
        <v>8976</v>
      </c>
      <c r="B275" s="36" t="s">
        <v>8954</v>
      </c>
      <c r="C275" s="36" t="s">
        <v>8977</v>
      </c>
      <c r="D275" s="36"/>
      <c r="E275" s="36" t="s">
        <v>1526</v>
      </c>
      <c r="F275" s="36" t="s">
        <v>8974</v>
      </c>
      <c r="G275" s="36" t="s">
        <v>1114</v>
      </c>
      <c r="H275" s="36"/>
      <c r="I275" s="36" t="s">
        <v>57</v>
      </c>
      <c r="J275" s="36" t="s">
        <v>466</v>
      </c>
      <c r="K275" s="36"/>
      <c r="L275" s="38">
        <v>46172.001388888886</v>
      </c>
      <c r="M275" s="38">
        <v>46162</v>
      </c>
      <c r="N275" s="36">
        <v>138</v>
      </c>
      <c r="O275" s="36">
        <v>0</v>
      </c>
      <c r="P275" s="36">
        <v>0</v>
      </c>
      <c r="Q275" s="36">
        <v>0</v>
      </c>
      <c r="R275" s="36" t="s">
        <v>458</v>
      </c>
      <c r="S275" s="36" t="s">
        <v>601</v>
      </c>
      <c r="T275" s="36" t="s">
        <v>601</v>
      </c>
      <c r="U275" s="36" t="s">
        <v>475</v>
      </c>
      <c r="V275" s="38" t="s">
        <v>8957</v>
      </c>
      <c r="W275" s="38">
        <v>44340</v>
      </c>
      <c r="X275" s="38">
        <v>44363</v>
      </c>
      <c r="Y275" s="38"/>
      <c r="Z275" s="36" t="s">
        <v>8978</v>
      </c>
      <c r="AA275" s="36" t="s">
        <v>462</v>
      </c>
      <c r="AB275" s="36" t="s">
        <v>478</v>
      </c>
      <c r="AC275" s="36"/>
      <c r="AD275" s="36" t="s">
        <v>1343</v>
      </c>
      <c r="AE275" s="36">
        <v>102646</v>
      </c>
      <c r="AF275" s="36">
        <v>64581</v>
      </c>
      <c r="AG275" s="36"/>
    </row>
    <row r="276" spans="1:33" ht="52.5" customHeight="1" x14ac:dyDescent="0.25">
      <c r="A276" s="36" t="s">
        <v>8979</v>
      </c>
      <c r="B276" s="36" t="s">
        <v>8954</v>
      </c>
      <c r="C276" s="36" t="s">
        <v>8980</v>
      </c>
      <c r="D276" s="36"/>
      <c r="E276" s="36" t="s">
        <v>8974</v>
      </c>
      <c r="F276" s="36" t="s">
        <v>8981</v>
      </c>
      <c r="G276" s="36" t="s">
        <v>1114</v>
      </c>
      <c r="H276" s="36"/>
      <c r="I276" s="36" t="s">
        <v>57</v>
      </c>
      <c r="J276" s="36" t="s">
        <v>466</v>
      </c>
      <c r="K276" s="36"/>
      <c r="L276" s="38">
        <v>46172.002083333333</v>
      </c>
      <c r="M276" s="38">
        <v>46162</v>
      </c>
      <c r="N276" s="36">
        <v>138</v>
      </c>
      <c r="O276" s="36">
        <v>0</v>
      </c>
      <c r="P276" s="36">
        <v>0</v>
      </c>
      <c r="Q276" s="36">
        <v>0</v>
      </c>
      <c r="R276" s="36" t="s">
        <v>458</v>
      </c>
      <c r="S276" s="36" t="s">
        <v>601</v>
      </c>
      <c r="T276" s="36" t="s">
        <v>601</v>
      </c>
      <c r="U276" s="36" t="s">
        <v>475</v>
      </c>
      <c r="V276" s="38" t="s">
        <v>8957</v>
      </c>
      <c r="W276" s="38">
        <v>44340</v>
      </c>
      <c r="X276" s="38">
        <v>44363</v>
      </c>
      <c r="Y276" s="38"/>
      <c r="Z276" s="36" t="s">
        <v>8982</v>
      </c>
      <c r="AA276" s="36" t="s">
        <v>462</v>
      </c>
      <c r="AB276" s="36" t="s">
        <v>478</v>
      </c>
      <c r="AC276" s="36"/>
      <c r="AD276" s="36" t="s">
        <v>1343</v>
      </c>
      <c r="AE276" s="36">
        <v>102647</v>
      </c>
      <c r="AF276" s="36">
        <v>64581</v>
      </c>
      <c r="AG276" s="36"/>
    </row>
    <row r="277" spans="1:33" ht="52.5" customHeight="1" x14ac:dyDescent="0.25">
      <c r="A277" s="36">
        <v>59959</v>
      </c>
      <c r="B277" s="36" t="s">
        <v>8983</v>
      </c>
      <c r="C277" s="36" t="s">
        <v>8984</v>
      </c>
      <c r="D277" s="36"/>
      <c r="E277" s="36">
        <v>5323</v>
      </c>
      <c r="F277" s="36" t="s">
        <v>481</v>
      </c>
      <c r="G277" s="36" t="s">
        <v>1114</v>
      </c>
      <c r="H277" s="36"/>
      <c r="I277" s="36" t="s">
        <v>483</v>
      </c>
      <c r="J277" s="36" t="s">
        <v>484</v>
      </c>
      <c r="K277" s="36" t="s">
        <v>8985</v>
      </c>
      <c r="L277" s="38">
        <v>46172.833333333336</v>
      </c>
      <c r="M277" s="38">
        <v>46158</v>
      </c>
      <c r="N277" s="36">
        <v>345</v>
      </c>
      <c r="O277" s="36">
        <v>0</v>
      </c>
      <c r="P277" s="36">
        <v>0</v>
      </c>
      <c r="Q277" s="36">
        <v>0</v>
      </c>
      <c r="R277" s="36" t="s">
        <v>458</v>
      </c>
      <c r="S277" s="36" t="s">
        <v>747</v>
      </c>
      <c r="T277" s="36"/>
      <c r="U277" s="36" t="s">
        <v>460</v>
      </c>
      <c r="V277" s="38"/>
      <c r="W277" s="38"/>
      <c r="X277" s="38"/>
      <c r="Y277" s="38"/>
      <c r="Z277" s="36" t="s">
        <v>8986</v>
      </c>
      <c r="AA277" s="36" t="s">
        <v>462</v>
      </c>
      <c r="AB277" s="36"/>
      <c r="AC277" s="36"/>
      <c r="AD277" s="36"/>
      <c r="AE277" s="36">
        <v>59960</v>
      </c>
      <c r="AF277" s="36">
        <v>59959</v>
      </c>
      <c r="AG277" s="36"/>
    </row>
    <row r="278" spans="1:33" ht="52.5" customHeight="1" x14ac:dyDescent="0.25">
      <c r="A278" s="36" t="s">
        <v>8987</v>
      </c>
      <c r="B278" s="36" t="s">
        <v>4601</v>
      </c>
      <c r="C278" s="36" t="s">
        <v>8988</v>
      </c>
      <c r="D278" s="36"/>
      <c r="E278" s="36" t="s">
        <v>4603</v>
      </c>
      <c r="F278" s="36" t="s">
        <v>8989</v>
      </c>
      <c r="G278" s="36" t="s">
        <v>1114</v>
      </c>
      <c r="H278" s="36"/>
      <c r="I278" s="36" t="s">
        <v>57</v>
      </c>
      <c r="J278" s="36" t="s">
        <v>466</v>
      </c>
      <c r="K278" s="36"/>
      <c r="L278" s="38">
        <v>46173</v>
      </c>
      <c r="M278" s="38">
        <v>46157</v>
      </c>
      <c r="N278" s="36">
        <v>345</v>
      </c>
      <c r="O278" s="36">
        <v>0</v>
      </c>
      <c r="P278" s="36">
        <v>0</v>
      </c>
      <c r="Q278" s="36">
        <v>0</v>
      </c>
      <c r="R278" s="36" t="s">
        <v>458</v>
      </c>
      <c r="S278" s="36" t="s">
        <v>1429</v>
      </c>
      <c r="T278" s="36"/>
      <c r="U278" s="36" t="s">
        <v>460</v>
      </c>
      <c r="V278" s="38"/>
      <c r="W278" s="38"/>
      <c r="X278" s="38"/>
      <c r="Y278" s="38"/>
      <c r="Z278" s="36" t="s">
        <v>8990</v>
      </c>
      <c r="AA278" s="36" t="s">
        <v>462</v>
      </c>
      <c r="AB278" s="36" t="s">
        <v>478</v>
      </c>
      <c r="AC278" s="36"/>
      <c r="AD278" s="36"/>
      <c r="AE278" s="36">
        <v>87171</v>
      </c>
      <c r="AF278" s="36">
        <v>71004</v>
      </c>
      <c r="AG278" s="36"/>
    </row>
    <row r="279" spans="1:33" ht="52.5" customHeight="1" x14ac:dyDescent="0.25">
      <c r="A279" s="36" t="s">
        <v>8991</v>
      </c>
      <c r="B279" s="36" t="s">
        <v>1337</v>
      </c>
      <c r="C279" s="36" t="s">
        <v>8992</v>
      </c>
      <c r="D279" s="36"/>
      <c r="E279" s="36" t="s">
        <v>1339</v>
      </c>
      <c r="F279" s="36" t="s">
        <v>1340</v>
      </c>
      <c r="G279" s="36" t="s">
        <v>1114</v>
      </c>
      <c r="H279" s="36"/>
      <c r="I279" s="36" t="s">
        <v>57</v>
      </c>
      <c r="J279" s="36" t="s">
        <v>466</v>
      </c>
      <c r="K279" s="36"/>
      <c r="L279" s="38">
        <v>46173</v>
      </c>
      <c r="M279" s="38">
        <v>46001</v>
      </c>
      <c r="N279" s="36">
        <v>138</v>
      </c>
      <c r="O279" s="36">
        <v>0</v>
      </c>
      <c r="P279" s="36">
        <v>0</v>
      </c>
      <c r="Q279" s="36">
        <v>0</v>
      </c>
      <c r="R279" s="36" t="s">
        <v>458</v>
      </c>
      <c r="S279" s="36" t="s">
        <v>467</v>
      </c>
      <c r="T279" s="36" t="s">
        <v>467</v>
      </c>
      <c r="U279" s="36" t="s">
        <v>475</v>
      </c>
      <c r="V279" s="38" t="s">
        <v>1341</v>
      </c>
      <c r="W279" s="38">
        <v>45050</v>
      </c>
      <c r="X279" s="38">
        <v>45072</v>
      </c>
      <c r="Y279" s="38">
        <v>45072</v>
      </c>
      <c r="Z279" s="36" t="s">
        <v>8993</v>
      </c>
      <c r="AA279" s="36" t="s">
        <v>462</v>
      </c>
      <c r="AB279" s="36" t="s">
        <v>478</v>
      </c>
      <c r="AC279" s="36"/>
      <c r="AD279" s="36"/>
      <c r="AE279" s="36">
        <v>98431</v>
      </c>
      <c r="AF279" s="36">
        <v>75835</v>
      </c>
      <c r="AG279" s="36"/>
    </row>
    <row r="280" spans="1:33" ht="52.5" customHeight="1" x14ac:dyDescent="0.25">
      <c r="A280" s="36">
        <v>90130</v>
      </c>
      <c r="B280" s="36" t="s">
        <v>8994</v>
      </c>
      <c r="C280" s="36" t="s">
        <v>8995</v>
      </c>
      <c r="D280" s="36"/>
      <c r="E280" s="36" t="s">
        <v>8996</v>
      </c>
      <c r="F280" s="36" t="s">
        <v>8997</v>
      </c>
      <c r="G280" s="36" t="s">
        <v>1114</v>
      </c>
      <c r="H280" s="36"/>
      <c r="I280" s="36" t="s">
        <v>57</v>
      </c>
      <c r="J280" s="36" t="s">
        <v>466</v>
      </c>
      <c r="K280" s="36"/>
      <c r="L280" s="38">
        <v>46173</v>
      </c>
      <c r="M280" s="38">
        <v>46155</v>
      </c>
      <c r="N280" s="36">
        <v>138</v>
      </c>
      <c r="O280" s="36">
        <v>0</v>
      </c>
      <c r="P280" s="36">
        <v>0</v>
      </c>
      <c r="Q280" s="36">
        <v>0</v>
      </c>
      <c r="R280" s="36" t="s">
        <v>458</v>
      </c>
      <c r="S280" s="36" t="s">
        <v>493</v>
      </c>
      <c r="T280" s="36"/>
      <c r="U280" s="36" t="s">
        <v>460</v>
      </c>
      <c r="V280" s="38"/>
      <c r="W280" s="38"/>
      <c r="X280" s="38"/>
      <c r="Y280" s="38"/>
      <c r="Z280" s="36" t="s">
        <v>8998</v>
      </c>
      <c r="AA280" s="36" t="s">
        <v>462</v>
      </c>
      <c r="AB280" s="36" t="s">
        <v>478</v>
      </c>
      <c r="AC280" s="36"/>
      <c r="AD280" s="36"/>
      <c r="AE280" s="36">
        <v>103882</v>
      </c>
      <c r="AF280" s="36">
        <v>90130</v>
      </c>
      <c r="AG280" s="36"/>
    </row>
    <row r="281" spans="1:33" ht="52.5" customHeight="1" x14ac:dyDescent="0.25">
      <c r="A281" s="36" t="s">
        <v>8999</v>
      </c>
      <c r="B281" s="36" t="s">
        <v>9000</v>
      </c>
      <c r="C281" s="36" t="s">
        <v>9001</v>
      </c>
      <c r="D281" s="36"/>
      <c r="E281" s="36" t="s">
        <v>9002</v>
      </c>
      <c r="F281" s="36" t="s">
        <v>9003</v>
      </c>
      <c r="G281" s="36" t="s">
        <v>1114</v>
      </c>
      <c r="H281" s="36"/>
      <c r="I281" s="36" t="s">
        <v>57</v>
      </c>
      <c r="J281" s="36" t="s">
        <v>466</v>
      </c>
      <c r="K281" s="36"/>
      <c r="L281" s="38">
        <v>46173</v>
      </c>
      <c r="M281" s="38">
        <v>46060</v>
      </c>
      <c r="N281" s="36">
        <v>138</v>
      </c>
      <c r="O281" s="36">
        <v>0</v>
      </c>
      <c r="P281" s="36">
        <v>0</v>
      </c>
      <c r="Q281" s="36">
        <v>0</v>
      </c>
      <c r="R281" s="36" t="s">
        <v>458</v>
      </c>
      <c r="S281" s="36" t="s">
        <v>467</v>
      </c>
      <c r="T281" s="36" t="s">
        <v>467</v>
      </c>
      <c r="U281" s="36" t="s">
        <v>460</v>
      </c>
      <c r="V281" s="38"/>
      <c r="W281" s="38"/>
      <c r="X281" s="38"/>
      <c r="Y281" s="38"/>
      <c r="Z281" s="36" t="s">
        <v>9004</v>
      </c>
      <c r="AA281" s="36" t="s">
        <v>462</v>
      </c>
      <c r="AB281" s="36" t="s">
        <v>478</v>
      </c>
      <c r="AC281" s="36"/>
      <c r="AD281" s="36"/>
      <c r="AE281" s="36">
        <v>103231</v>
      </c>
      <c r="AF281" s="36">
        <v>78427</v>
      </c>
      <c r="AG281" s="36"/>
    </row>
    <row r="282" spans="1:33" ht="52.5" customHeight="1" x14ac:dyDescent="0.25">
      <c r="A282" s="36" t="s">
        <v>9005</v>
      </c>
      <c r="B282" s="36" t="s">
        <v>1458</v>
      </c>
      <c r="C282" s="36" t="s">
        <v>9006</v>
      </c>
      <c r="D282" s="36"/>
      <c r="E282" s="36" t="s">
        <v>909</v>
      </c>
      <c r="F282" s="36" t="s">
        <v>907</v>
      </c>
      <c r="G282" s="36" t="s">
        <v>1114</v>
      </c>
      <c r="H282" s="36"/>
      <c r="I282" s="36" t="s">
        <v>57</v>
      </c>
      <c r="J282" s="36" t="s">
        <v>466</v>
      </c>
      <c r="K282" s="36"/>
      <c r="L282" s="38">
        <v>46173</v>
      </c>
      <c r="M282" s="38">
        <v>46105</v>
      </c>
      <c r="N282" s="36">
        <v>345</v>
      </c>
      <c r="O282" s="36">
        <v>0</v>
      </c>
      <c r="P282" s="36">
        <v>0</v>
      </c>
      <c r="Q282" s="36">
        <v>0</v>
      </c>
      <c r="R282" s="36" t="s">
        <v>458</v>
      </c>
      <c r="S282" s="36" t="s">
        <v>467</v>
      </c>
      <c r="T282" s="36" t="s">
        <v>909</v>
      </c>
      <c r="U282" s="36" t="s">
        <v>460</v>
      </c>
      <c r="V282" s="38"/>
      <c r="W282" s="38"/>
      <c r="X282" s="38"/>
      <c r="Y282" s="38"/>
      <c r="Z282" s="36" t="s">
        <v>9007</v>
      </c>
      <c r="AA282" s="36" t="s">
        <v>462</v>
      </c>
      <c r="AB282" s="36" t="s">
        <v>478</v>
      </c>
      <c r="AC282" s="36"/>
      <c r="AD282" s="36"/>
      <c r="AE282" s="36">
        <v>102617</v>
      </c>
      <c r="AF282" s="36">
        <v>99453</v>
      </c>
      <c r="AG282" s="36"/>
    </row>
    <row r="283" spans="1:33" ht="52.5" customHeight="1" x14ac:dyDescent="0.25">
      <c r="A283" s="36" t="s">
        <v>9008</v>
      </c>
      <c r="B283" s="36" t="s">
        <v>1458</v>
      </c>
      <c r="C283" s="36" t="s">
        <v>9009</v>
      </c>
      <c r="D283" s="36"/>
      <c r="E283" s="36" t="s">
        <v>1926</v>
      </c>
      <c r="F283" s="36" t="s">
        <v>801</v>
      </c>
      <c r="G283" s="36" t="s">
        <v>1114</v>
      </c>
      <c r="H283" s="36"/>
      <c r="I283" s="36" t="s">
        <v>57</v>
      </c>
      <c r="J283" s="36" t="s">
        <v>466</v>
      </c>
      <c r="K283" s="36"/>
      <c r="L283" s="38">
        <v>46173</v>
      </c>
      <c r="M283" s="38">
        <v>46150</v>
      </c>
      <c r="N283" s="36">
        <v>345</v>
      </c>
      <c r="O283" s="36">
        <v>0</v>
      </c>
      <c r="P283" s="36">
        <v>0</v>
      </c>
      <c r="Q283" s="36">
        <v>0</v>
      </c>
      <c r="R283" s="36" t="s">
        <v>458</v>
      </c>
      <c r="S283" s="36" t="s">
        <v>801</v>
      </c>
      <c r="T283" s="36" t="s">
        <v>1926</v>
      </c>
      <c r="U283" s="36" t="s">
        <v>460</v>
      </c>
      <c r="V283" s="38"/>
      <c r="W283" s="38"/>
      <c r="X283" s="38"/>
      <c r="Y283" s="38"/>
      <c r="Z283" s="36" t="s">
        <v>9010</v>
      </c>
      <c r="AA283" s="36" t="s">
        <v>462</v>
      </c>
      <c r="AB283" s="36" t="s">
        <v>478</v>
      </c>
      <c r="AC283" s="36"/>
      <c r="AD283" s="36"/>
      <c r="AE283" s="36">
        <v>102614</v>
      </c>
      <c r="AF283" s="36">
        <v>99453</v>
      </c>
      <c r="AG283" s="36"/>
    </row>
    <row r="284" spans="1:33" ht="52.5" customHeight="1" x14ac:dyDescent="0.25">
      <c r="A284" s="36" t="s">
        <v>9011</v>
      </c>
      <c r="B284" s="36" t="s">
        <v>1458</v>
      </c>
      <c r="C284" s="36" t="s">
        <v>9012</v>
      </c>
      <c r="D284" s="36"/>
      <c r="E284" s="36" t="s">
        <v>1460</v>
      </c>
      <c r="F284" s="36" t="s">
        <v>504</v>
      </c>
      <c r="G284" s="36" t="s">
        <v>1114</v>
      </c>
      <c r="H284" s="36"/>
      <c r="I284" s="36" t="s">
        <v>57</v>
      </c>
      <c r="J284" s="36" t="s">
        <v>466</v>
      </c>
      <c r="K284" s="36"/>
      <c r="L284" s="38">
        <v>46173</v>
      </c>
      <c r="M284" s="38">
        <v>46069</v>
      </c>
      <c r="N284" s="36">
        <v>345</v>
      </c>
      <c r="O284" s="36">
        <v>0</v>
      </c>
      <c r="P284" s="36">
        <v>0</v>
      </c>
      <c r="Q284" s="36">
        <v>0</v>
      </c>
      <c r="R284" s="36" t="s">
        <v>458</v>
      </c>
      <c r="S284" s="36" t="s">
        <v>467</v>
      </c>
      <c r="T284" s="36" t="s">
        <v>467</v>
      </c>
      <c r="U284" s="36" t="s">
        <v>460</v>
      </c>
      <c r="V284" s="38"/>
      <c r="W284" s="38"/>
      <c r="X284" s="38"/>
      <c r="Y284" s="38"/>
      <c r="Z284" s="36" t="s">
        <v>9013</v>
      </c>
      <c r="AA284" s="36" t="s">
        <v>462</v>
      </c>
      <c r="AB284" s="36" t="s">
        <v>478</v>
      </c>
      <c r="AC284" s="36"/>
      <c r="AD284" s="36"/>
      <c r="AE284" s="36">
        <v>102606</v>
      </c>
      <c r="AF284" s="36">
        <v>99453</v>
      </c>
      <c r="AG284" s="36"/>
    </row>
    <row r="285" spans="1:33" ht="52.5" customHeight="1" x14ac:dyDescent="0.25">
      <c r="A285" s="36" t="s">
        <v>9014</v>
      </c>
      <c r="B285" s="36" t="s">
        <v>1458</v>
      </c>
      <c r="C285" s="36" t="s">
        <v>9015</v>
      </c>
      <c r="D285" s="36"/>
      <c r="E285" s="36" t="s">
        <v>4451</v>
      </c>
      <c r="F285" s="36" t="s">
        <v>9016</v>
      </c>
      <c r="G285" s="36" t="s">
        <v>1114</v>
      </c>
      <c r="H285" s="36"/>
      <c r="I285" s="36" t="s">
        <v>57</v>
      </c>
      <c r="J285" s="36" t="s">
        <v>466</v>
      </c>
      <c r="K285" s="36"/>
      <c r="L285" s="38">
        <v>46173</v>
      </c>
      <c r="M285" s="38">
        <v>46078</v>
      </c>
      <c r="N285" s="36">
        <v>345</v>
      </c>
      <c r="O285" s="36">
        <v>0</v>
      </c>
      <c r="P285" s="36">
        <v>0</v>
      </c>
      <c r="Q285" s="36">
        <v>0</v>
      </c>
      <c r="R285" s="36" t="s">
        <v>458</v>
      </c>
      <c r="S285" s="36" t="s">
        <v>610</v>
      </c>
      <c r="T285" s="36" t="s">
        <v>2088</v>
      </c>
      <c r="U285" s="36" t="s">
        <v>460</v>
      </c>
      <c r="V285" s="38"/>
      <c r="W285" s="38"/>
      <c r="X285" s="38"/>
      <c r="Y285" s="38"/>
      <c r="Z285" s="36" t="s">
        <v>9017</v>
      </c>
      <c r="AA285" s="36" t="s">
        <v>462</v>
      </c>
      <c r="AB285" s="36" t="s">
        <v>478</v>
      </c>
      <c r="AC285" s="36"/>
      <c r="AD285" s="36"/>
      <c r="AE285" s="36">
        <v>102604</v>
      </c>
      <c r="AF285" s="36">
        <v>99453</v>
      </c>
      <c r="AG285" s="36"/>
    </row>
    <row r="286" spans="1:33" ht="52.5" customHeight="1" x14ac:dyDescent="0.25">
      <c r="A286" s="36">
        <v>63922</v>
      </c>
      <c r="B286" s="36" t="s">
        <v>9018</v>
      </c>
      <c r="C286" s="36" t="s">
        <v>9019</v>
      </c>
      <c r="D286" s="36"/>
      <c r="E286" s="36" t="s">
        <v>9020</v>
      </c>
      <c r="F286" s="36" t="s">
        <v>9021</v>
      </c>
      <c r="G286" s="36" t="s">
        <v>1114</v>
      </c>
      <c r="H286" s="36"/>
      <c r="I286" s="36" t="s">
        <v>57</v>
      </c>
      <c r="J286" s="36" t="s">
        <v>466</v>
      </c>
      <c r="K286" s="36"/>
      <c r="L286" s="38">
        <v>46173</v>
      </c>
      <c r="M286" s="38">
        <v>46156</v>
      </c>
      <c r="N286" s="36">
        <v>138</v>
      </c>
      <c r="O286" s="36">
        <v>0</v>
      </c>
      <c r="P286" s="36">
        <v>0</v>
      </c>
      <c r="Q286" s="36">
        <v>0</v>
      </c>
      <c r="R286" s="36" t="s">
        <v>458</v>
      </c>
      <c r="S286" s="36" t="s">
        <v>647</v>
      </c>
      <c r="T286" s="36"/>
      <c r="U286" s="36" t="s">
        <v>460</v>
      </c>
      <c r="V286" s="38"/>
      <c r="W286" s="38"/>
      <c r="X286" s="38"/>
      <c r="Y286" s="38"/>
      <c r="Z286" s="36" t="s">
        <v>9022</v>
      </c>
      <c r="AA286" s="36" t="s">
        <v>462</v>
      </c>
      <c r="AB286" s="36" t="s">
        <v>478</v>
      </c>
      <c r="AC286" s="36"/>
      <c r="AD286" s="36"/>
      <c r="AE286" s="36">
        <v>91179</v>
      </c>
      <c r="AF286" s="36">
        <v>63922</v>
      </c>
      <c r="AG286" s="36"/>
    </row>
    <row r="287" spans="1:33" ht="52.5" customHeight="1" x14ac:dyDescent="0.25">
      <c r="A287" s="36">
        <v>87640</v>
      </c>
      <c r="B287" s="36" t="s">
        <v>9023</v>
      </c>
      <c r="C287" s="36" t="s">
        <v>9024</v>
      </c>
      <c r="D287" s="36"/>
      <c r="E287" s="36" t="s">
        <v>9025</v>
      </c>
      <c r="F287" s="36" t="s">
        <v>9026</v>
      </c>
      <c r="G287" s="36" t="s">
        <v>1114</v>
      </c>
      <c r="H287" s="36"/>
      <c r="I287" s="36" t="s">
        <v>57</v>
      </c>
      <c r="J287" s="36" t="s">
        <v>466</v>
      </c>
      <c r="K287" s="36"/>
      <c r="L287" s="38">
        <v>46173</v>
      </c>
      <c r="M287" s="38">
        <v>46141</v>
      </c>
      <c r="N287" s="36">
        <v>138</v>
      </c>
      <c r="O287" s="36">
        <v>0</v>
      </c>
      <c r="P287" s="36">
        <v>0</v>
      </c>
      <c r="Q287" s="36">
        <v>0</v>
      </c>
      <c r="R287" s="36" t="s">
        <v>458</v>
      </c>
      <c r="S287" s="36" t="s">
        <v>909</v>
      </c>
      <c r="T287" s="36" t="s">
        <v>909</v>
      </c>
      <c r="U287" s="36" t="s">
        <v>460</v>
      </c>
      <c r="V287" s="38"/>
      <c r="W287" s="38"/>
      <c r="X287" s="38"/>
      <c r="Y287" s="38"/>
      <c r="Z287" s="36" t="s">
        <v>3562</v>
      </c>
      <c r="AA287" s="36" t="s">
        <v>462</v>
      </c>
      <c r="AB287" s="36" t="s">
        <v>478</v>
      </c>
      <c r="AC287" s="36"/>
      <c r="AD287" s="36"/>
      <c r="AE287" s="36">
        <v>87641</v>
      </c>
      <c r="AF287" s="36">
        <v>87640</v>
      </c>
      <c r="AG287" s="36"/>
    </row>
    <row r="288" spans="1:33" ht="52.5" customHeight="1" x14ac:dyDescent="0.25">
      <c r="A288" s="36" t="s">
        <v>9027</v>
      </c>
      <c r="B288" s="36" t="s">
        <v>9028</v>
      </c>
      <c r="C288" s="36" t="s">
        <v>9029</v>
      </c>
      <c r="D288" s="36"/>
      <c r="E288" s="36" t="s">
        <v>9030</v>
      </c>
      <c r="F288" s="36" t="s">
        <v>9031</v>
      </c>
      <c r="G288" s="36" t="s">
        <v>1114</v>
      </c>
      <c r="H288" s="36"/>
      <c r="I288" s="36" t="s">
        <v>57</v>
      </c>
      <c r="J288" s="36" t="s">
        <v>466</v>
      </c>
      <c r="K288" s="36"/>
      <c r="L288" s="38">
        <v>46173</v>
      </c>
      <c r="M288" s="38">
        <v>46146</v>
      </c>
      <c r="N288" s="36">
        <v>138</v>
      </c>
      <c r="O288" s="36">
        <v>0</v>
      </c>
      <c r="P288" s="36">
        <v>0</v>
      </c>
      <c r="Q288" s="36">
        <v>0</v>
      </c>
      <c r="R288" s="36" t="s">
        <v>458</v>
      </c>
      <c r="S288" s="36" t="s">
        <v>1429</v>
      </c>
      <c r="T288" s="36" t="s">
        <v>3135</v>
      </c>
      <c r="U288" s="36" t="s">
        <v>460</v>
      </c>
      <c r="V288" s="38"/>
      <c r="W288" s="38"/>
      <c r="X288" s="38"/>
      <c r="Y288" s="38"/>
      <c r="Z288" s="36" t="s">
        <v>9032</v>
      </c>
      <c r="AA288" s="36" t="s">
        <v>462</v>
      </c>
      <c r="AB288" s="36" t="s">
        <v>478</v>
      </c>
      <c r="AC288" s="36"/>
      <c r="AD288" s="36"/>
      <c r="AE288" s="36">
        <v>87177</v>
      </c>
      <c r="AF288" s="36">
        <v>85970</v>
      </c>
      <c r="AG288" s="36"/>
    </row>
    <row r="289" spans="1:33" ht="52.5" customHeight="1" x14ac:dyDescent="0.25">
      <c r="A289" s="36">
        <v>6749</v>
      </c>
      <c r="B289" s="36" t="s">
        <v>9033</v>
      </c>
      <c r="C289" s="36" t="s">
        <v>9034</v>
      </c>
      <c r="D289" s="36" t="s">
        <v>1851</v>
      </c>
      <c r="E289" s="36" t="s">
        <v>7001</v>
      </c>
      <c r="F289" s="36"/>
      <c r="G289" s="36" t="s">
        <v>1114</v>
      </c>
      <c r="H289" s="36" t="s">
        <v>9035</v>
      </c>
      <c r="I289" s="36" t="s">
        <v>574</v>
      </c>
      <c r="J289" s="36" t="s">
        <v>9036</v>
      </c>
      <c r="K289" s="36">
        <v>3682</v>
      </c>
      <c r="L289" s="38">
        <v>46173</v>
      </c>
      <c r="M289" s="38">
        <v>46173</v>
      </c>
      <c r="N289" s="36">
        <v>138</v>
      </c>
      <c r="O289" s="36">
        <v>0</v>
      </c>
      <c r="P289" s="36">
        <v>0</v>
      </c>
      <c r="Q289" s="36">
        <v>0</v>
      </c>
      <c r="R289" s="36" t="s">
        <v>458</v>
      </c>
      <c r="S289" s="36" t="s">
        <v>2042</v>
      </c>
      <c r="T289" s="36"/>
      <c r="U289" s="36" t="s">
        <v>460</v>
      </c>
      <c r="V289" s="38"/>
      <c r="W289" s="38"/>
      <c r="X289" s="38"/>
      <c r="Y289" s="38"/>
      <c r="Z289" s="36" t="s">
        <v>9037</v>
      </c>
      <c r="AA289" s="36" t="s">
        <v>462</v>
      </c>
      <c r="AB289" s="36" t="s">
        <v>462</v>
      </c>
      <c r="AC289" s="36"/>
      <c r="AD289" s="36"/>
      <c r="AE289" s="36">
        <v>14542</v>
      </c>
      <c r="AF289" s="36">
        <v>6749</v>
      </c>
      <c r="AG289" s="36"/>
    </row>
    <row r="290" spans="1:33" ht="52.5" customHeight="1" x14ac:dyDescent="0.25">
      <c r="A290" s="36">
        <v>90336</v>
      </c>
      <c r="B290" s="36" t="s">
        <v>9038</v>
      </c>
      <c r="C290" s="36" t="s">
        <v>9039</v>
      </c>
      <c r="D290" s="36"/>
      <c r="E290" s="36" t="s">
        <v>9040</v>
      </c>
      <c r="F290" s="36" t="s">
        <v>9041</v>
      </c>
      <c r="G290" s="36" t="s">
        <v>1114</v>
      </c>
      <c r="H290" s="36"/>
      <c r="I290" s="36" t="s">
        <v>57</v>
      </c>
      <c r="J290" s="36" t="s">
        <v>466</v>
      </c>
      <c r="K290" s="36"/>
      <c r="L290" s="38">
        <v>46173.000694444447</v>
      </c>
      <c r="M290" s="38">
        <v>46162</v>
      </c>
      <c r="N290" s="36">
        <v>138</v>
      </c>
      <c r="O290" s="36">
        <v>0.2</v>
      </c>
      <c r="P290" s="36">
        <v>0</v>
      </c>
      <c r="Q290" s="36">
        <v>0</v>
      </c>
      <c r="R290" s="36" t="s">
        <v>458</v>
      </c>
      <c r="S290" s="36" t="s">
        <v>601</v>
      </c>
      <c r="T290" s="36" t="s">
        <v>601</v>
      </c>
      <c r="U290" s="36" t="s">
        <v>460</v>
      </c>
      <c r="V290" s="38"/>
      <c r="W290" s="38"/>
      <c r="X290" s="38"/>
      <c r="Y290" s="38"/>
      <c r="Z290" s="36" t="s">
        <v>9042</v>
      </c>
      <c r="AA290" s="36" t="s">
        <v>462</v>
      </c>
      <c r="AB290" s="36" t="s">
        <v>478</v>
      </c>
      <c r="AC290" s="36"/>
      <c r="AD290" s="36"/>
      <c r="AE290" s="36">
        <v>90760</v>
      </c>
      <c r="AF290" s="36">
        <v>90336</v>
      </c>
      <c r="AG290" s="36"/>
    </row>
    <row r="291" spans="1:33" ht="52.5" customHeight="1" x14ac:dyDescent="0.25">
      <c r="A291" s="36" t="s">
        <v>9043</v>
      </c>
      <c r="B291" s="36" t="s">
        <v>9000</v>
      </c>
      <c r="C291" s="36" t="s">
        <v>9044</v>
      </c>
      <c r="D291" s="36"/>
      <c r="E291" s="36" t="s">
        <v>9002</v>
      </c>
      <c r="F291" s="36" t="s">
        <v>9045</v>
      </c>
      <c r="G291" s="36" t="s">
        <v>1114</v>
      </c>
      <c r="H291" s="36"/>
      <c r="I291" s="36" t="s">
        <v>57</v>
      </c>
      <c r="J291" s="36" t="s">
        <v>466</v>
      </c>
      <c r="K291" s="36"/>
      <c r="L291" s="38">
        <v>46173.000694444447</v>
      </c>
      <c r="M291" s="38">
        <v>46060</v>
      </c>
      <c r="N291" s="36">
        <v>138</v>
      </c>
      <c r="O291" s="36">
        <v>0</v>
      </c>
      <c r="P291" s="36">
        <v>0</v>
      </c>
      <c r="Q291" s="36">
        <v>0</v>
      </c>
      <c r="R291" s="36" t="s">
        <v>458</v>
      </c>
      <c r="S291" s="36" t="s">
        <v>467</v>
      </c>
      <c r="T291" s="36" t="s">
        <v>467</v>
      </c>
      <c r="U291" s="36" t="s">
        <v>460</v>
      </c>
      <c r="V291" s="38"/>
      <c r="W291" s="38"/>
      <c r="X291" s="38"/>
      <c r="Y291" s="38"/>
      <c r="Z291" s="36" t="s">
        <v>9046</v>
      </c>
      <c r="AA291" s="36" t="s">
        <v>462</v>
      </c>
      <c r="AB291" s="36" t="s">
        <v>478</v>
      </c>
      <c r="AC291" s="36"/>
      <c r="AD291" s="36"/>
      <c r="AE291" s="36">
        <v>103232</v>
      </c>
      <c r="AF291" s="36">
        <v>78427</v>
      </c>
      <c r="AG291" s="36"/>
    </row>
    <row r="292" spans="1:33" ht="52.5" customHeight="1" x14ac:dyDescent="0.25">
      <c r="A292" s="36">
        <v>102401</v>
      </c>
      <c r="B292" s="36" t="s">
        <v>9047</v>
      </c>
      <c r="C292" s="36" t="s">
        <v>9048</v>
      </c>
      <c r="D292" s="36"/>
      <c r="E292" s="36" t="s">
        <v>9049</v>
      </c>
      <c r="F292" s="36" t="s">
        <v>801</v>
      </c>
      <c r="G292" s="36" t="s">
        <v>440</v>
      </c>
      <c r="H292" s="36"/>
      <c r="I292" s="36" t="s">
        <v>1619</v>
      </c>
      <c r="J292" s="36" t="s">
        <v>1620</v>
      </c>
      <c r="K292" s="36"/>
      <c r="L292" s="38">
        <v>46174</v>
      </c>
      <c r="M292" s="38">
        <v>46183</v>
      </c>
      <c r="N292" s="36">
        <v>345</v>
      </c>
      <c r="O292" s="36">
        <v>0</v>
      </c>
      <c r="P292" s="36">
        <v>0</v>
      </c>
      <c r="Q292" s="36">
        <v>0</v>
      </c>
      <c r="R292" s="36" t="s">
        <v>458</v>
      </c>
      <c r="S292" s="36" t="s">
        <v>1021</v>
      </c>
      <c r="T292" s="36" t="s">
        <v>1021</v>
      </c>
      <c r="U292" s="36" t="s">
        <v>475</v>
      </c>
      <c r="V292" s="38" t="s">
        <v>9050</v>
      </c>
      <c r="W292" s="38"/>
      <c r="X292" s="38"/>
      <c r="Y292" s="38"/>
      <c r="Z292" s="36" t="s">
        <v>9051</v>
      </c>
      <c r="AA292" s="36" t="s">
        <v>462</v>
      </c>
      <c r="AB292" s="36"/>
      <c r="AC292" s="36"/>
      <c r="AD292" s="36"/>
      <c r="AE292" s="36">
        <v>102402</v>
      </c>
      <c r="AF292" s="36">
        <v>102401</v>
      </c>
      <c r="AG292" s="36"/>
    </row>
    <row r="293" spans="1:33" ht="52.5" customHeight="1" x14ac:dyDescent="0.25">
      <c r="A293" s="36">
        <v>87146</v>
      </c>
      <c r="B293" s="36" t="s">
        <v>9052</v>
      </c>
      <c r="C293" s="36" t="s">
        <v>9053</v>
      </c>
      <c r="D293" s="36" t="s">
        <v>9054</v>
      </c>
      <c r="E293" s="36" t="s">
        <v>9055</v>
      </c>
      <c r="F293" s="36"/>
      <c r="G293" s="36" t="s">
        <v>1114</v>
      </c>
      <c r="H293" s="36"/>
      <c r="I293" s="36" t="s">
        <v>7961</v>
      </c>
      <c r="J293" s="36" t="s">
        <v>7962</v>
      </c>
      <c r="K293" s="36"/>
      <c r="L293" s="38">
        <v>46174</v>
      </c>
      <c r="M293" s="38">
        <v>46143</v>
      </c>
      <c r="N293" s="36">
        <v>345</v>
      </c>
      <c r="O293" s="36">
        <v>0</v>
      </c>
      <c r="P293" s="36">
        <v>0</v>
      </c>
      <c r="Q293" s="36">
        <v>0</v>
      </c>
      <c r="R293" s="36" t="s">
        <v>458</v>
      </c>
      <c r="S293" s="36" t="s">
        <v>1621</v>
      </c>
      <c r="T293" s="36"/>
      <c r="U293" s="36" t="s">
        <v>460</v>
      </c>
      <c r="V293" s="38"/>
      <c r="W293" s="38"/>
      <c r="X293" s="38"/>
      <c r="Y293" s="38"/>
      <c r="Z293" s="36" t="s">
        <v>9056</v>
      </c>
      <c r="AA293" s="36" t="s">
        <v>462</v>
      </c>
      <c r="AB293" s="36"/>
      <c r="AC293" s="36"/>
      <c r="AD293" s="36"/>
      <c r="AE293" s="36">
        <v>87147</v>
      </c>
      <c r="AF293" s="36">
        <v>87146</v>
      </c>
      <c r="AG293" s="36"/>
    </row>
    <row r="294" spans="1:33" ht="52.5" customHeight="1" x14ac:dyDescent="0.25">
      <c r="A294" s="36">
        <v>76139</v>
      </c>
      <c r="B294" s="36" t="s">
        <v>9057</v>
      </c>
      <c r="C294" s="36" t="s">
        <v>9058</v>
      </c>
      <c r="D294" s="36" t="s">
        <v>7818</v>
      </c>
      <c r="E294" s="36" t="s">
        <v>8711</v>
      </c>
      <c r="F294" s="36"/>
      <c r="G294" s="36" t="s">
        <v>1114</v>
      </c>
      <c r="H294" s="36"/>
      <c r="I294" s="36" t="s">
        <v>511</v>
      </c>
      <c r="J294" s="36" t="s">
        <v>545</v>
      </c>
      <c r="K294" s="36" t="s">
        <v>8712</v>
      </c>
      <c r="L294" s="38">
        <v>46184</v>
      </c>
      <c r="M294" s="38">
        <v>46225</v>
      </c>
      <c r="N294" s="36">
        <v>69</v>
      </c>
      <c r="O294" s="36">
        <v>0</v>
      </c>
      <c r="P294" s="36">
        <v>0</v>
      </c>
      <c r="Q294" s="36">
        <v>0</v>
      </c>
      <c r="R294" s="36" t="s">
        <v>458</v>
      </c>
      <c r="S294" s="36" t="s">
        <v>530</v>
      </c>
      <c r="T294" s="36"/>
      <c r="U294" s="36" t="s">
        <v>460</v>
      </c>
      <c r="V294" s="38"/>
      <c r="W294" s="38"/>
      <c r="X294" s="38"/>
      <c r="Y294" s="38"/>
      <c r="Z294" s="36" t="s">
        <v>9059</v>
      </c>
      <c r="AA294" s="36" t="s">
        <v>462</v>
      </c>
      <c r="AB294" s="36" t="s">
        <v>462</v>
      </c>
      <c r="AC294" s="36"/>
      <c r="AD294" s="36"/>
      <c r="AE294" s="36">
        <v>76140</v>
      </c>
      <c r="AF294" s="36">
        <v>76139</v>
      </c>
      <c r="AG294" s="36"/>
    </row>
    <row r="295" spans="1:33" ht="52.5" customHeight="1" x14ac:dyDescent="0.25">
      <c r="A295" s="36">
        <v>69473</v>
      </c>
      <c r="B295" s="36" t="s">
        <v>9060</v>
      </c>
      <c r="C295" s="36" t="s">
        <v>9061</v>
      </c>
      <c r="D295" s="36" t="s">
        <v>7818</v>
      </c>
      <c r="E295" s="36" t="s">
        <v>9062</v>
      </c>
      <c r="F295" s="36" t="s">
        <v>1851</v>
      </c>
      <c r="G295" s="36" t="s">
        <v>1114</v>
      </c>
      <c r="H295" s="36"/>
      <c r="I295" s="36" t="s">
        <v>574</v>
      </c>
      <c r="J295" s="36" t="s">
        <v>7338</v>
      </c>
      <c r="K295" s="36"/>
      <c r="L295" s="38">
        <v>46184</v>
      </c>
      <c r="M295" s="38">
        <v>46128</v>
      </c>
      <c r="N295" s="36">
        <v>138</v>
      </c>
      <c r="O295" s="36">
        <v>0</v>
      </c>
      <c r="P295" s="36">
        <v>0</v>
      </c>
      <c r="Q295" s="36">
        <v>40</v>
      </c>
      <c r="R295" s="36" t="s">
        <v>458</v>
      </c>
      <c r="S295" s="36" t="s">
        <v>893</v>
      </c>
      <c r="T295" s="36"/>
      <c r="U295" s="36" t="s">
        <v>460</v>
      </c>
      <c r="V295" s="38"/>
      <c r="W295" s="38"/>
      <c r="X295" s="38"/>
      <c r="Y295" s="38"/>
      <c r="Z295" s="36" t="s">
        <v>9063</v>
      </c>
      <c r="AA295" s="36" t="s">
        <v>462</v>
      </c>
      <c r="AB295" s="36"/>
      <c r="AC295" s="36"/>
      <c r="AD295" s="36"/>
      <c r="AE295" s="36">
        <v>69474</v>
      </c>
      <c r="AF295" s="36">
        <v>69473</v>
      </c>
      <c r="AG295" s="36"/>
    </row>
    <row r="296" spans="1:33" ht="52.5" customHeight="1" x14ac:dyDescent="0.25">
      <c r="A296" s="36">
        <v>72942</v>
      </c>
      <c r="B296" s="36" t="s">
        <v>9064</v>
      </c>
      <c r="C296" s="36" t="s">
        <v>9065</v>
      </c>
      <c r="D296" s="36" t="s">
        <v>7818</v>
      </c>
      <c r="E296" s="36" t="s">
        <v>832</v>
      </c>
      <c r="F296" s="36"/>
      <c r="G296" s="36" t="s">
        <v>1114</v>
      </c>
      <c r="H296" s="36"/>
      <c r="I296" s="36" t="s">
        <v>511</v>
      </c>
      <c r="J296" s="36" t="s">
        <v>9066</v>
      </c>
      <c r="K296" s="36"/>
      <c r="L296" s="38">
        <v>46184</v>
      </c>
      <c r="M296" s="38">
        <v>46142</v>
      </c>
      <c r="N296" s="36">
        <v>138</v>
      </c>
      <c r="O296" s="36">
        <v>0</v>
      </c>
      <c r="P296" s="36">
        <v>0</v>
      </c>
      <c r="Q296" s="36">
        <v>0</v>
      </c>
      <c r="R296" s="36" t="s">
        <v>458</v>
      </c>
      <c r="S296" s="36" t="s">
        <v>530</v>
      </c>
      <c r="T296" s="36"/>
      <c r="U296" s="36" t="s">
        <v>460</v>
      </c>
      <c r="V296" s="38"/>
      <c r="W296" s="38"/>
      <c r="X296" s="38"/>
      <c r="Y296" s="38"/>
      <c r="Z296" s="36" t="s">
        <v>9067</v>
      </c>
      <c r="AA296" s="36" t="s">
        <v>462</v>
      </c>
      <c r="AB296" s="36" t="s">
        <v>478</v>
      </c>
      <c r="AC296" s="36"/>
      <c r="AD296" s="36"/>
      <c r="AE296" s="36">
        <v>72943</v>
      </c>
      <c r="AF296" s="36">
        <v>72942</v>
      </c>
      <c r="AG296" s="36"/>
    </row>
    <row r="297" spans="1:33" ht="52.5" customHeight="1" x14ac:dyDescent="0.25">
      <c r="A297" s="36">
        <v>73359</v>
      </c>
      <c r="B297" s="36" t="s">
        <v>9068</v>
      </c>
      <c r="C297" s="36" t="s">
        <v>9069</v>
      </c>
      <c r="D297" s="36" t="s">
        <v>7818</v>
      </c>
      <c r="E297" s="36" t="s">
        <v>9070</v>
      </c>
      <c r="F297" s="36" t="s">
        <v>1851</v>
      </c>
      <c r="G297" s="36" t="s">
        <v>1114</v>
      </c>
      <c r="H297" s="36"/>
      <c r="I297" s="36" t="s">
        <v>574</v>
      </c>
      <c r="J297" s="36" t="s">
        <v>9071</v>
      </c>
      <c r="K297" s="36"/>
      <c r="L297" s="38">
        <v>46184</v>
      </c>
      <c r="M297" s="38">
        <v>46161</v>
      </c>
      <c r="N297" s="36">
        <v>138</v>
      </c>
      <c r="O297" s="36">
        <v>0</v>
      </c>
      <c r="P297" s="36">
        <v>0</v>
      </c>
      <c r="Q297" s="36">
        <v>0</v>
      </c>
      <c r="R297" s="36" t="s">
        <v>458</v>
      </c>
      <c r="S297" s="36" t="s">
        <v>841</v>
      </c>
      <c r="T297" s="36"/>
      <c r="U297" s="36" t="s">
        <v>460</v>
      </c>
      <c r="V297" s="38"/>
      <c r="W297" s="38"/>
      <c r="X297" s="38"/>
      <c r="Y297" s="38"/>
      <c r="Z297" s="36" t="s">
        <v>9072</v>
      </c>
      <c r="AA297" s="36" t="s">
        <v>462</v>
      </c>
      <c r="AB297" s="36"/>
      <c r="AC297" s="36"/>
      <c r="AD297" s="36"/>
      <c r="AE297" s="36">
        <v>73360</v>
      </c>
      <c r="AF297" s="36">
        <v>73359</v>
      </c>
      <c r="AG297" s="36"/>
    </row>
    <row r="298" spans="1:33" ht="52.5" customHeight="1" x14ac:dyDescent="0.25">
      <c r="A298" s="36" t="s">
        <v>9073</v>
      </c>
      <c r="B298" s="36" t="s">
        <v>7532</v>
      </c>
      <c r="C298" s="36" t="s">
        <v>9074</v>
      </c>
      <c r="D298" s="36"/>
      <c r="E298" s="36" t="s">
        <v>8526</v>
      </c>
      <c r="F298" s="36" t="s">
        <v>9075</v>
      </c>
      <c r="G298" s="36" t="s">
        <v>1114</v>
      </c>
      <c r="H298" s="36"/>
      <c r="I298" s="36" t="s">
        <v>195</v>
      </c>
      <c r="J298" s="36" t="s">
        <v>1040</v>
      </c>
      <c r="K298" s="36" t="s">
        <v>7535</v>
      </c>
      <c r="L298" s="38">
        <v>46188</v>
      </c>
      <c r="M298" s="38">
        <v>46203</v>
      </c>
      <c r="N298" s="36">
        <v>345</v>
      </c>
      <c r="O298" s="36">
        <v>36.799999999999997</v>
      </c>
      <c r="P298" s="36">
        <v>0</v>
      </c>
      <c r="Q298" s="36">
        <v>0</v>
      </c>
      <c r="R298" s="36" t="s">
        <v>458</v>
      </c>
      <c r="S298" s="36" t="s">
        <v>1041</v>
      </c>
      <c r="T298" s="36" t="s">
        <v>1041</v>
      </c>
      <c r="U298" s="36" t="s">
        <v>520</v>
      </c>
      <c r="V298" s="38" t="s">
        <v>7536</v>
      </c>
      <c r="W298" s="38">
        <v>44607</v>
      </c>
      <c r="X298" s="38">
        <v>44635</v>
      </c>
      <c r="Y298" s="38">
        <v>44788</v>
      </c>
      <c r="Z298" s="36" t="s">
        <v>9076</v>
      </c>
      <c r="AA298" s="36" t="s">
        <v>462</v>
      </c>
      <c r="AB298" s="36" t="s">
        <v>478</v>
      </c>
      <c r="AC298" s="36"/>
      <c r="AD298" s="36"/>
      <c r="AE298" s="36">
        <v>102863</v>
      </c>
      <c r="AF298" s="36">
        <v>70900</v>
      </c>
      <c r="AG298" s="36"/>
    </row>
    <row r="299" spans="1:33" ht="52.5" customHeight="1" x14ac:dyDescent="0.25">
      <c r="A299" s="36">
        <v>62643</v>
      </c>
      <c r="B299" s="36" t="s">
        <v>9077</v>
      </c>
      <c r="C299" s="36" t="s">
        <v>9077</v>
      </c>
      <c r="D299" s="36"/>
      <c r="E299" s="36" t="s">
        <v>9078</v>
      </c>
      <c r="F299" s="36" t="s">
        <v>9078</v>
      </c>
      <c r="G299" s="36" t="s">
        <v>440</v>
      </c>
      <c r="H299" s="36"/>
      <c r="I299" s="36" t="s">
        <v>195</v>
      </c>
      <c r="J299" s="36" t="s">
        <v>613</v>
      </c>
      <c r="K299" s="36" t="s">
        <v>9079</v>
      </c>
      <c r="L299" s="38">
        <v>46197</v>
      </c>
      <c r="M299" s="38">
        <v>2958101</v>
      </c>
      <c r="N299" s="36">
        <v>138</v>
      </c>
      <c r="O299" s="36">
        <v>0</v>
      </c>
      <c r="P299" s="36">
        <v>0</v>
      </c>
      <c r="Q299" s="36">
        <v>0</v>
      </c>
      <c r="R299" s="36" t="s">
        <v>458</v>
      </c>
      <c r="S299" s="36" t="s">
        <v>955</v>
      </c>
      <c r="T299" s="36" t="s">
        <v>955</v>
      </c>
      <c r="U299" s="36" t="s">
        <v>460</v>
      </c>
      <c r="V299" s="38"/>
      <c r="W299" s="38"/>
      <c r="X299" s="38"/>
      <c r="Y299" s="38"/>
      <c r="Z299" s="36" t="s">
        <v>9080</v>
      </c>
      <c r="AA299" s="36" t="s">
        <v>462</v>
      </c>
      <c r="AB299" s="36"/>
      <c r="AC299" s="36"/>
      <c r="AD299" s="36"/>
      <c r="AE299" s="36">
        <v>62664</v>
      </c>
      <c r="AF299" s="36">
        <v>62643</v>
      </c>
      <c r="AG299" s="36"/>
    </row>
    <row r="300" spans="1:33" ht="52.5" customHeight="1" x14ac:dyDescent="0.25">
      <c r="A300" s="36">
        <v>63956</v>
      </c>
      <c r="B300" s="36" t="s">
        <v>9081</v>
      </c>
      <c r="C300" s="36" t="s">
        <v>9082</v>
      </c>
      <c r="D300" s="36" t="s">
        <v>7818</v>
      </c>
      <c r="E300" s="36" t="s">
        <v>2692</v>
      </c>
      <c r="F300" s="36" t="s">
        <v>9083</v>
      </c>
      <c r="G300" s="36" t="s">
        <v>1114</v>
      </c>
      <c r="H300" s="36" t="s">
        <v>9084</v>
      </c>
      <c r="I300" s="36" t="s">
        <v>853</v>
      </c>
      <c r="J300" s="36" t="s">
        <v>9085</v>
      </c>
      <c r="K300" s="36">
        <v>1884</v>
      </c>
      <c r="L300" s="38">
        <v>46203</v>
      </c>
      <c r="M300" s="38">
        <v>46203</v>
      </c>
      <c r="N300" s="36">
        <v>345</v>
      </c>
      <c r="O300" s="36">
        <v>0</v>
      </c>
      <c r="P300" s="36">
        <v>0</v>
      </c>
      <c r="Q300" s="36">
        <v>0</v>
      </c>
      <c r="R300" s="36" t="s">
        <v>458</v>
      </c>
      <c r="S300" s="36" t="s">
        <v>546</v>
      </c>
      <c r="T300" s="36" t="s">
        <v>546</v>
      </c>
      <c r="U300" s="36" t="s">
        <v>460</v>
      </c>
      <c r="V300" s="38"/>
      <c r="W300" s="38"/>
      <c r="X300" s="38"/>
      <c r="Y300" s="38"/>
      <c r="Z300" s="36" t="s">
        <v>9086</v>
      </c>
      <c r="AA300" s="36" t="s">
        <v>462</v>
      </c>
      <c r="AB300" s="36" t="s">
        <v>478</v>
      </c>
      <c r="AC300" s="36"/>
      <c r="AD300" s="36"/>
      <c r="AE300" s="36">
        <v>63957</v>
      </c>
      <c r="AF300" s="36">
        <v>63956</v>
      </c>
      <c r="AG300" s="36"/>
    </row>
    <row r="301" spans="1:33" ht="52.5" customHeight="1" x14ac:dyDescent="0.25">
      <c r="A301" s="36">
        <v>91402</v>
      </c>
      <c r="B301" s="36" t="s">
        <v>9087</v>
      </c>
      <c r="C301" s="36" t="s">
        <v>9088</v>
      </c>
      <c r="D301" s="36"/>
      <c r="E301" s="36" t="s">
        <v>7019</v>
      </c>
      <c r="F301" s="36" t="s">
        <v>8157</v>
      </c>
      <c r="G301" s="36" t="s">
        <v>440</v>
      </c>
      <c r="H301" s="36"/>
      <c r="I301" s="36" t="s">
        <v>473</v>
      </c>
      <c r="J301" s="36" t="s">
        <v>1003</v>
      </c>
      <c r="K301" s="36" t="s">
        <v>9089</v>
      </c>
      <c r="L301" s="38">
        <v>46203</v>
      </c>
      <c r="M301" s="38">
        <v>46198</v>
      </c>
      <c r="N301" s="36">
        <v>138</v>
      </c>
      <c r="O301" s="36">
        <v>0</v>
      </c>
      <c r="P301" s="36">
        <v>11.4</v>
      </c>
      <c r="Q301" s="36">
        <v>0</v>
      </c>
      <c r="R301" s="36" t="s">
        <v>458</v>
      </c>
      <c r="S301" s="36" t="s">
        <v>8157</v>
      </c>
      <c r="T301" s="36" t="s">
        <v>8157</v>
      </c>
      <c r="U301" s="36" t="s">
        <v>460</v>
      </c>
      <c r="V301" s="38"/>
      <c r="W301" s="38">
        <v>45811</v>
      </c>
      <c r="X301" s="38">
        <v>45833</v>
      </c>
      <c r="Y301" s="38"/>
      <c r="Z301" s="36" t="s">
        <v>9090</v>
      </c>
      <c r="AA301" s="36" t="s">
        <v>462</v>
      </c>
      <c r="AB301" s="36"/>
      <c r="AC301" s="36"/>
      <c r="AD301" s="36"/>
      <c r="AE301" s="36">
        <v>91403</v>
      </c>
      <c r="AF301" s="36">
        <v>91402</v>
      </c>
      <c r="AG301" s="36" t="s">
        <v>9091</v>
      </c>
    </row>
    <row r="302" spans="1:33" ht="52.5" customHeight="1" x14ac:dyDescent="0.25">
      <c r="A302" s="36">
        <v>105347</v>
      </c>
      <c r="B302" s="36" t="s">
        <v>9092</v>
      </c>
      <c r="C302" s="36"/>
      <c r="D302" s="36" t="s">
        <v>9093</v>
      </c>
      <c r="E302" s="36" t="s">
        <v>4024</v>
      </c>
      <c r="F302" s="36" t="s">
        <v>2180</v>
      </c>
      <c r="G302" s="36" t="s">
        <v>518</v>
      </c>
      <c r="H302" s="36"/>
      <c r="I302" s="36" t="s">
        <v>1496</v>
      </c>
      <c r="J302" s="36" t="s">
        <v>3952</v>
      </c>
      <c r="K302" s="36"/>
      <c r="L302" s="38">
        <v>46203</v>
      </c>
      <c r="M302" s="38">
        <v>46203</v>
      </c>
      <c r="N302" s="36">
        <v>345</v>
      </c>
      <c r="O302" s="36">
        <v>0</v>
      </c>
      <c r="P302" s="36">
        <v>0</v>
      </c>
      <c r="Q302" s="36">
        <v>0</v>
      </c>
      <c r="R302" s="36" t="s">
        <v>458</v>
      </c>
      <c r="S302" s="36" t="s">
        <v>732</v>
      </c>
      <c r="T302" s="36" t="s">
        <v>732</v>
      </c>
      <c r="U302" s="36" t="s">
        <v>934</v>
      </c>
      <c r="V302" s="38" t="s">
        <v>570</v>
      </c>
      <c r="W302" s="38">
        <v>44094</v>
      </c>
      <c r="X302" s="38">
        <v>44521</v>
      </c>
      <c r="Y302" s="38">
        <v>44551</v>
      </c>
      <c r="Z302" s="36" t="s">
        <v>9094</v>
      </c>
      <c r="AA302" s="36" t="s">
        <v>462</v>
      </c>
      <c r="AB302" s="36"/>
      <c r="AC302" s="36"/>
      <c r="AD302" s="36"/>
      <c r="AE302" s="36">
        <v>105348</v>
      </c>
      <c r="AF302" s="36">
        <v>105347</v>
      </c>
      <c r="AG302" s="36"/>
    </row>
    <row r="303" spans="1:33" ht="52.5" customHeight="1" x14ac:dyDescent="0.25">
      <c r="A303" s="36" t="s">
        <v>9095</v>
      </c>
      <c r="B303" s="36" t="s">
        <v>9096</v>
      </c>
      <c r="C303" s="36" t="s">
        <v>9097</v>
      </c>
      <c r="D303" s="36"/>
      <c r="E303" s="36" t="s">
        <v>3415</v>
      </c>
      <c r="F303" s="36" t="s">
        <v>3416</v>
      </c>
      <c r="G303" s="36" t="s">
        <v>1114</v>
      </c>
      <c r="H303" s="36"/>
      <c r="I303" s="36" t="s">
        <v>57</v>
      </c>
      <c r="J303" s="36" t="s">
        <v>466</v>
      </c>
      <c r="K303" s="36"/>
      <c r="L303" s="38">
        <v>46203</v>
      </c>
      <c r="M303" s="38">
        <v>46129</v>
      </c>
      <c r="N303" s="36">
        <v>138</v>
      </c>
      <c r="O303" s="36">
        <v>0</v>
      </c>
      <c r="P303" s="36">
        <v>0</v>
      </c>
      <c r="Q303" s="36">
        <v>0</v>
      </c>
      <c r="R303" s="36" t="s">
        <v>458</v>
      </c>
      <c r="S303" s="36" t="s">
        <v>467</v>
      </c>
      <c r="T303" s="36" t="s">
        <v>467</v>
      </c>
      <c r="U303" s="36" t="s">
        <v>460</v>
      </c>
      <c r="V303" s="38"/>
      <c r="W303" s="38"/>
      <c r="X303" s="38"/>
      <c r="Y303" s="38"/>
      <c r="Z303" s="36"/>
      <c r="AA303" s="36" t="s">
        <v>462</v>
      </c>
      <c r="AB303" s="36" t="s">
        <v>478</v>
      </c>
      <c r="AC303" s="36"/>
      <c r="AD303" s="36"/>
      <c r="AE303" s="36">
        <v>90182</v>
      </c>
      <c r="AF303" s="36">
        <v>90180</v>
      </c>
      <c r="AG303" s="36"/>
    </row>
    <row r="304" spans="1:33" ht="52.5" customHeight="1" x14ac:dyDescent="0.25">
      <c r="A304" s="36">
        <v>48774</v>
      </c>
      <c r="B304" s="36" t="s">
        <v>9098</v>
      </c>
      <c r="C304" s="36" t="s">
        <v>9099</v>
      </c>
      <c r="D304" s="36" t="s">
        <v>7818</v>
      </c>
      <c r="E304" s="36" t="s">
        <v>9100</v>
      </c>
      <c r="F304" s="36"/>
      <c r="G304" s="36" t="s">
        <v>1114</v>
      </c>
      <c r="H304" s="36" t="s">
        <v>9101</v>
      </c>
      <c r="I304" s="36" t="s">
        <v>574</v>
      </c>
      <c r="J304" s="36" t="s">
        <v>9102</v>
      </c>
      <c r="K304" s="36">
        <v>3765</v>
      </c>
      <c r="L304" s="38">
        <v>46203</v>
      </c>
      <c r="M304" s="38">
        <v>46203</v>
      </c>
      <c r="N304" s="36">
        <v>138</v>
      </c>
      <c r="O304" s="36">
        <v>0</v>
      </c>
      <c r="P304" s="36">
        <v>0</v>
      </c>
      <c r="Q304" s="36">
        <v>0</v>
      </c>
      <c r="R304" s="36" t="s">
        <v>458</v>
      </c>
      <c r="S304" s="36" t="s">
        <v>1334</v>
      </c>
      <c r="T304" s="36"/>
      <c r="U304" s="36" t="s">
        <v>460</v>
      </c>
      <c r="V304" s="38"/>
      <c r="W304" s="38"/>
      <c r="X304" s="38"/>
      <c r="Y304" s="38"/>
      <c r="Z304" s="36" t="s">
        <v>9103</v>
      </c>
      <c r="AA304" s="36" t="s">
        <v>462</v>
      </c>
      <c r="AB304" s="36" t="s">
        <v>478</v>
      </c>
      <c r="AC304" s="36"/>
      <c r="AD304" s="36"/>
      <c r="AE304" s="36">
        <v>81145</v>
      </c>
      <c r="AF304" s="36">
        <v>48774</v>
      </c>
      <c r="AG304" s="36"/>
    </row>
    <row r="305" spans="1:33" ht="52.5" customHeight="1" x14ac:dyDescent="0.25">
      <c r="A305" s="36" t="s">
        <v>9104</v>
      </c>
      <c r="B305" s="36" t="s">
        <v>7419</v>
      </c>
      <c r="C305" s="36" t="s">
        <v>9105</v>
      </c>
      <c r="D305" s="36"/>
      <c r="E305" s="36" t="s">
        <v>1434</v>
      </c>
      <c r="F305" s="36"/>
      <c r="G305" s="36" t="s">
        <v>1114</v>
      </c>
      <c r="H305" s="36"/>
      <c r="I305" s="36" t="s">
        <v>57</v>
      </c>
      <c r="J305" s="36" t="s">
        <v>466</v>
      </c>
      <c r="K305" s="36"/>
      <c r="L305" s="38">
        <v>46203.000694444447</v>
      </c>
      <c r="M305" s="38">
        <v>46196</v>
      </c>
      <c r="N305" s="36">
        <v>138</v>
      </c>
      <c r="O305" s="36">
        <v>0</v>
      </c>
      <c r="P305" s="36">
        <v>0</v>
      </c>
      <c r="Q305" s="36">
        <v>0</v>
      </c>
      <c r="R305" s="36" t="s">
        <v>458</v>
      </c>
      <c r="S305" s="36" t="s">
        <v>467</v>
      </c>
      <c r="T305" s="36"/>
      <c r="U305" s="36" t="s">
        <v>460</v>
      </c>
      <c r="V305" s="38"/>
      <c r="W305" s="38"/>
      <c r="X305" s="38"/>
      <c r="Y305" s="38"/>
      <c r="Z305" s="36" t="s">
        <v>9106</v>
      </c>
      <c r="AA305" s="36" t="s">
        <v>462</v>
      </c>
      <c r="AB305" s="36" t="s">
        <v>478</v>
      </c>
      <c r="AC305" s="36"/>
      <c r="AD305" s="36"/>
      <c r="AE305" s="36">
        <v>89979</v>
      </c>
      <c r="AF305" s="36">
        <v>73371</v>
      </c>
      <c r="AG305" s="36"/>
    </row>
    <row r="306" spans="1:33" ht="52.5" customHeight="1" x14ac:dyDescent="0.25">
      <c r="A306" s="36" t="s">
        <v>9107</v>
      </c>
      <c r="B306" s="36" t="s">
        <v>9096</v>
      </c>
      <c r="C306" s="36" t="s">
        <v>9108</v>
      </c>
      <c r="D306" s="36"/>
      <c r="E306" s="36" t="s">
        <v>3415</v>
      </c>
      <c r="F306" s="36" t="s">
        <v>6893</v>
      </c>
      <c r="G306" s="36" t="s">
        <v>1114</v>
      </c>
      <c r="H306" s="36"/>
      <c r="I306" s="36" t="s">
        <v>57</v>
      </c>
      <c r="J306" s="36" t="s">
        <v>466</v>
      </c>
      <c r="K306" s="36"/>
      <c r="L306" s="38">
        <v>46203.000694444447</v>
      </c>
      <c r="M306" s="38">
        <v>46129</v>
      </c>
      <c r="N306" s="36">
        <v>138</v>
      </c>
      <c r="O306" s="36">
        <v>0</v>
      </c>
      <c r="P306" s="36">
        <v>0</v>
      </c>
      <c r="Q306" s="36">
        <v>0</v>
      </c>
      <c r="R306" s="36" t="s">
        <v>458</v>
      </c>
      <c r="S306" s="36" t="s">
        <v>467</v>
      </c>
      <c r="T306" s="36" t="s">
        <v>467</v>
      </c>
      <c r="U306" s="36" t="s">
        <v>460</v>
      </c>
      <c r="V306" s="38"/>
      <c r="W306" s="38"/>
      <c r="X306" s="38"/>
      <c r="Y306" s="38"/>
      <c r="Z306" s="36" t="s">
        <v>9109</v>
      </c>
      <c r="AA306" s="36" t="s">
        <v>462</v>
      </c>
      <c r="AB306" s="36" t="s">
        <v>478</v>
      </c>
      <c r="AC306" s="36"/>
      <c r="AD306" s="36"/>
      <c r="AE306" s="36">
        <v>90181</v>
      </c>
      <c r="AF306" s="36">
        <v>90180</v>
      </c>
      <c r="AG306" s="36"/>
    </row>
    <row r="307" spans="1:33" ht="52.5" customHeight="1" x14ac:dyDescent="0.25">
      <c r="A307" s="36">
        <v>105583</v>
      </c>
      <c r="B307" s="36"/>
      <c r="C307" s="36"/>
      <c r="D307" s="36"/>
      <c r="E307" s="36" t="s">
        <v>458</v>
      </c>
      <c r="F307" s="36" t="s">
        <v>458</v>
      </c>
      <c r="G307" s="36" t="s">
        <v>440</v>
      </c>
      <c r="H307" s="36"/>
      <c r="I307" s="36" t="s">
        <v>1752</v>
      </c>
      <c r="J307" s="36" t="s">
        <v>8309</v>
      </c>
      <c r="K307" s="36"/>
      <c r="L307" s="38">
        <v>46204</v>
      </c>
      <c r="M307" s="38">
        <v>46204</v>
      </c>
      <c r="N307" s="36">
        <v>138</v>
      </c>
      <c r="O307" s="36">
        <v>0.83</v>
      </c>
      <c r="P307" s="36">
        <v>0</v>
      </c>
      <c r="Q307" s="36">
        <v>0</v>
      </c>
      <c r="R307" s="36" t="s">
        <v>458</v>
      </c>
      <c r="S307" s="36" t="s">
        <v>821</v>
      </c>
      <c r="T307" s="36" t="s">
        <v>821</v>
      </c>
      <c r="U307" s="36" t="s">
        <v>460</v>
      </c>
      <c r="V307" s="38"/>
      <c r="W307" s="38"/>
      <c r="X307" s="38"/>
      <c r="Y307" s="38"/>
      <c r="Z307" s="36" t="s">
        <v>9110</v>
      </c>
      <c r="AA307" s="36" t="s">
        <v>462</v>
      </c>
      <c r="AB307" s="36"/>
      <c r="AC307" s="36"/>
      <c r="AD307" s="36" t="s">
        <v>458</v>
      </c>
      <c r="AE307" s="36">
        <v>105584</v>
      </c>
      <c r="AF307" s="36">
        <v>105583</v>
      </c>
      <c r="AG307" s="36"/>
    </row>
    <row r="308" spans="1:33" ht="52.5" customHeight="1" x14ac:dyDescent="0.25">
      <c r="A308" s="36" t="s">
        <v>9111</v>
      </c>
      <c r="B308" s="36" t="s">
        <v>8908</v>
      </c>
      <c r="C308" s="36" t="s">
        <v>9112</v>
      </c>
      <c r="D308" s="36"/>
      <c r="E308" s="36" t="s">
        <v>8909</v>
      </c>
      <c r="F308" s="36" t="s">
        <v>9113</v>
      </c>
      <c r="G308" s="36" t="s">
        <v>1114</v>
      </c>
      <c r="H308" s="36"/>
      <c r="I308" s="36" t="s">
        <v>195</v>
      </c>
      <c r="J308" s="36" t="s">
        <v>613</v>
      </c>
      <c r="K308" s="36" t="s">
        <v>8910</v>
      </c>
      <c r="L308" s="38">
        <v>46204</v>
      </c>
      <c r="M308" s="38">
        <v>46157</v>
      </c>
      <c r="N308" s="36">
        <v>138</v>
      </c>
      <c r="O308" s="36">
        <v>0.28000000000000003</v>
      </c>
      <c r="P308" s="36">
        <v>0</v>
      </c>
      <c r="Q308" s="36">
        <v>0</v>
      </c>
      <c r="R308" s="36" t="s">
        <v>458</v>
      </c>
      <c r="S308" s="36" t="s">
        <v>2002</v>
      </c>
      <c r="T308" s="36" t="s">
        <v>2002</v>
      </c>
      <c r="U308" s="36" t="s">
        <v>460</v>
      </c>
      <c r="V308" s="38"/>
      <c r="W308" s="38"/>
      <c r="X308" s="38"/>
      <c r="Y308" s="38"/>
      <c r="Z308" s="36" t="s">
        <v>9114</v>
      </c>
      <c r="AA308" s="36" t="s">
        <v>462</v>
      </c>
      <c r="AB308" s="36"/>
      <c r="AC308" s="36"/>
      <c r="AD308" s="36"/>
      <c r="AE308" s="36">
        <v>104654</v>
      </c>
      <c r="AF308" s="36">
        <v>91534</v>
      </c>
      <c r="AG308" s="36"/>
    </row>
    <row r="309" spans="1:33" ht="52.5" customHeight="1" x14ac:dyDescent="0.25">
      <c r="A309" s="36">
        <v>70882</v>
      </c>
      <c r="B309" s="36" t="s">
        <v>9115</v>
      </c>
      <c r="C309" s="36" t="s">
        <v>9116</v>
      </c>
      <c r="D309" s="36"/>
      <c r="E309" s="36" t="s">
        <v>9117</v>
      </c>
      <c r="F309" s="36" t="s">
        <v>8822</v>
      </c>
      <c r="G309" s="36" t="s">
        <v>1114</v>
      </c>
      <c r="H309" s="36"/>
      <c r="I309" s="36" t="s">
        <v>143</v>
      </c>
      <c r="J309" s="36" t="s">
        <v>567</v>
      </c>
      <c r="K309" s="36"/>
      <c r="L309" s="38">
        <v>46204</v>
      </c>
      <c r="M309" s="38">
        <v>46218</v>
      </c>
      <c r="N309" s="36">
        <v>69</v>
      </c>
      <c r="O309" s="36">
        <v>0</v>
      </c>
      <c r="P309" s="36">
        <v>8.7100000000000009</v>
      </c>
      <c r="Q309" s="36">
        <v>0</v>
      </c>
      <c r="R309" s="36" t="s">
        <v>458</v>
      </c>
      <c r="S309" s="36" t="s">
        <v>747</v>
      </c>
      <c r="T309" s="36" t="s">
        <v>2088</v>
      </c>
      <c r="U309" s="36" t="s">
        <v>460</v>
      </c>
      <c r="V309" s="38"/>
      <c r="W309" s="38"/>
      <c r="X309" s="38"/>
      <c r="Y309" s="38"/>
      <c r="Z309" s="36" t="s">
        <v>9118</v>
      </c>
      <c r="AA309" s="36" t="s">
        <v>462</v>
      </c>
      <c r="AB309" s="36"/>
      <c r="AC309" s="36"/>
      <c r="AD309" s="36"/>
      <c r="AE309" s="36">
        <v>70883</v>
      </c>
      <c r="AF309" s="36">
        <v>70882</v>
      </c>
      <c r="AG309" s="36"/>
    </row>
    <row r="310" spans="1:33" ht="52.5" customHeight="1" x14ac:dyDescent="0.25">
      <c r="A310" s="36" t="s">
        <v>9119</v>
      </c>
      <c r="B310" s="36" t="s">
        <v>9120</v>
      </c>
      <c r="C310" s="36" t="s">
        <v>9121</v>
      </c>
      <c r="D310" s="36" t="s">
        <v>7045</v>
      </c>
      <c r="E310" s="36" t="s">
        <v>9122</v>
      </c>
      <c r="F310" s="36" t="s">
        <v>7046</v>
      </c>
      <c r="G310" s="36" t="s">
        <v>440</v>
      </c>
      <c r="H310" s="36"/>
      <c r="I310" s="36" t="s">
        <v>121</v>
      </c>
      <c r="J310" s="36" t="s">
        <v>694</v>
      </c>
      <c r="K310" s="36"/>
      <c r="L310" s="38">
        <v>46204</v>
      </c>
      <c r="M310" s="38">
        <v>46143</v>
      </c>
      <c r="N310" s="36">
        <v>138</v>
      </c>
      <c r="O310" s="36">
        <v>0</v>
      </c>
      <c r="P310" s="36">
        <v>0</v>
      </c>
      <c r="Q310" s="36">
        <v>0</v>
      </c>
      <c r="R310" s="36" t="s">
        <v>458</v>
      </c>
      <c r="S310" s="36" t="s">
        <v>695</v>
      </c>
      <c r="T310" s="36" t="s">
        <v>695</v>
      </c>
      <c r="U310" s="36" t="s">
        <v>460</v>
      </c>
      <c r="V310" s="38"/>
      <c r="W310" s="38"/>
      <c r="X310" s="38"/>
      <c r="Y310" s="38"/>
      <c r="Z310" s="36" t="s">
        <v>9123</v>
      </c>
      <c r="AA310" s="36" t="s">
        <v>462</v>
      </c>
      <c r="AB310" s="36" t="s">
        <v>478</v>
      </c>
      <c r="AC310" s="36"/>
      <c r="AD310" s="36"/>
      <c r="AE310" s="36">
        <v>72585</v>
      </c>
      <c r="AF310" s="36">
        <v>72582</v>
      </c>
      <c r="AG310" s="36"/>
    </row>
    <row r="311" spans="1:33" ht="52.5" customHeight="1" x14ac:dyDescent="0.25">
      <c r="A311" s="36">
        <v>88867</v>
      </c>
      <c r="B311" s="36" t="s">
        <v>9124</v>
      </c>
      <c r="C311" s="36" t="s">
        <v>9125</v>
      </c>
      <c r="D311" s="36" t="s">
        <v>9126</v>
      </c>
      <c r="E311" s="36" t="s">
        <v>9127</v>
      </c>
      <c r="F311" s="36" t="s">
        <v>9127</v>
      </c>
      <c r="G311" s="36" t="s">
        <v>440</v>
      </c>
      <c r="H311" s="36"/>
      <c r="I311" s="36" t="s">
        <v>2576</v>
      </c>
      <c r="J311" s="36" t="s">
        <v>2577</v>
      </c>
      <c r="K311" s="36"/>
      <c r="L311" s="38">
        <v>46227</v>
      </c>
      <c r="M311" s="38">
        <v>45902</v>
      </c>
      <c r="N311" s="36">
        <v>138</v>
      </c>
      <c r="O311" s="36">
        <v>0</v>
      </c>
      <c r="P311" s="36">
        <v>0</v>
      </c>
      <c r="Q311" s="36">
        <v>0</v>
      </c>
      <c r="R311" s="36" t="s">
        <v>458</v>
      </c>
      <c r="S311" s="36" t="s">
        <v>2801</v>
      </c>
      <c r="T311" s="36" t="s">
        <v>2801</v>
      </c>
      <c r="U311" s="36" t="s">
        <v>460</v>
      </c>
      <c r="V311" s="38"/>
      <c r="W311" s="38"/>
      <c r="X311" s="38"/>
      <c r="Y311" s="38"/>
      <c r="Z311" s="36">
        <v>78015</v>
      </c>
      <c r="AA311" s="36" t="s">
        <v>462</v>
      </c>
      <c r="AB311" s="36"/>
      <c r="AC311" s="36"/>
      <c r="AD311" s="36"/>
      <c r="AE311" s="36">
        <v>88868</v>
      </c>
      <c r="AF311" s="36">
        <v>88867</v>
      </c>
      <c r="AG311" s="36"/>
    </row>
    <row r="312" spans="1:33" ht="52.5" customHeight="1" x14ac:dyDescent="0.25">
      <c r="A312" s="36">
        <v>79462</v>
      </c>
      <c r="B312" s="36" t="s">
        <v>9128</v>
      </c>
      <c r="C312" s="36" t="s">
        <v>9128</v>
      </c>
      <c r="D312" s="36"/>
      <c r="E312" s="36" t="s">
        <v>2588</v>
      </c>
      <c r="F312" s="36"/>
      <c r="G312" s="36" t="s">
        <v>1114</v>
      </c>
      <c r="H312" s="36"/>
      <c r="I312" s="36" t="s">
        <v>57</v>
      </c>
      <c r="J312" s="36" t="s">
        <v>466</v>
      </c>
      <c r="K312" s="36"/>
      <c r="L312" s="38">
        <v>46234</v>
      </c>
      <c r="M312" s="38">
        <v>46157</v>
      </c>
      <c r="N312" s="36">
        <v>138</v>
      </c>
      <c r="O312" s="36">
        <v>0</v>
      </c>
      <c r="P312" s="36">
        <v>0</v>
      </c>
      <c r="Q312" s="36">
        <v>0</v>
      </c>
      <c r="R312" s="36" t="s">
        <v>458</v>
      </c>
      <c r="S312" s="36" t="s">
        <v>467</v>
      </c>
      <c r="T312" s="36"/>
      <c r="U312" s="36" t="s">
        <v>460</v>
      </c>
      <c r="V312" s="38"/>
      <c r="W312" s="38"/>
      <c r="X312" s="38"/>
      <c r="Y312" s="38"/>
      <c r="Z312" s="36"/>
      <c r="AA312" s="36" t="s">
        <v>462</v>
      </c>
      <c r="AB312" s="36" t="s">
        <v>478</v>
      </c>
      <c r="AC312" s="36"/>
      <c r="AD312" s="36"/>
      <c r="AE312" s="36">
        <v>109686</v>
      </c>
      <c r="AF312" s="36">
        <v>79462</v>
      </c>
      <c r="AG312" s="36"/>
    </row>
    <row r="313" spans="1:33" ht="52.5" customHeight="1" x14ac:dyDescent="0.25">
      <c r="A313" s="36" t="s">
        <v>9129</v>
      </c>
      <c r="B313" s="36" t="s">
        <v>9028</v>
      </c>
      <c r="C313" s="36" t="s">
        <v>9130</v>
      </c>
      <c r="D313" s="36"/>
      <c r="E313" s="36" t="s">
        <v>9030</v>
      </c>
      <c r="F313" s="36" t="s">
        <v>9131</v>
      </c>
      <c r="G313" s="36" t="s">
        <v>1114</v>
      </c>
      <c r="H313" s="36"/>
      <c r="I313" s="36" t="s">
        <v>57</v>
      </c>
      <c r="J313" s="36" t="s">
        <v>466</v>
      </c>
      <c r="K313" s="36"/>
      <c r="L313" s="38">
        <v>46234.000694444447</v>
      </c>
      <c r="M313" s="38">
        <v>46146</v>
      </c>
      <c r="N313" s="36">
        <v>138</v>
      </c>
      <c r="O313" s="36">
        <v>0</v>
      </c>
      <c r="P313" s="36">
        <v>0</v>
      </c>
      <c r="Q313" s="36">
        <v>0</v>
      </c>
      <c r="R313" s="36" t="s">
        <v>458</v>
      </c>
      <c r="S313" s="36" t="s">
        <v>1429</v>
      </c>
      <c r="T313" s="36"/>
      <c r="U313" s="36" t="s">
        <v>460</v>
      </c>
      <c r="V313" s="38"/>
      <c r="W313" s="38"/>
      <c r="X313" s="38"/>
      <c r="Y313" s="38"/>
      <c r="Z313" s="36" t="s">
        <v>9132</v>
      </c>
      <c r="AA313" s="36" t="s">
        <v>462</v>
      </c>
      <c r="AB313" s="36" t="s">
        <v>478</v>
      </c>
      <c r="AC313" s="36"/>
      <c r="AD313" s="36"/>
      <c r="AE313" s="36">
        <v>87178</v>
      </c>
      <c r="AF313" s="36">
        <v>85970</v>
      </c>
      <c r="AG313" s="36"/>
    </row>
    <row r="314" spans="1:33" ht="52.5" customHeight="1" x14ac:dyDescent="0.25">
      <c r="A314" s="36">
        <v>1275</v>
      </c>
      <c r="B314" s="36" t="s">
        <v>9133</v>
      </c>
      <c r="C314" s="36" t="s">
        <v>9133</v>
      </c>
      <c r="D314" s="36"/>
      <c r="E314" s="36" t="s">
        <v>9134</v>
      </c>
      <c r="F314" s="36" t="s">
        <v>1877</v>
      </c>
      <c r="G314" s="36" t="s">
        <v>440</v>
      </c>
      <c r="H314" s="36"/>
      <c r="I314" s="36" t="s">
        <v>658</v>
      </c>
      <c r="J314" s="36" t="s">
        <v>659</v>
      </c>
      <c r="K314" s="36"/>
      <c r="L314" s="38">
        <v>46235</v>
      </c>
      <c r="M314" s="38">
        <v>46327</v>
      </c>
      <c r="N314" s="36">
        <v>69</v>
      </c>
      <c r="O314" s="36">
        <v>0</v>
      </c>
      <c r="P314" s="36">
        <v>6.72</v>
      </c>
      <c r="Q314" s="36">
        <v>80</v>
      </c>
      <c r="R314" s="36" t="s">
        <v>458</v>
      </c>
      <c r="S314" s="36" t="s">
        <v>660</v>
      </c>
      <c r="T314" s="36" t="s">
        <v>660</v>
      </c>
      <c r="U314" s="36" t="s">
        <v>460</v>
      </c>
      <c r="V314" s="38"/>
      <c r="W314" s="38"/>
      <c r="X314" s="38"/>
      <c r="Y314" s="38"/>
      <c r="Z314" s="36" t="s">
        <v>9135</v>
      </c>
      <c r="AA314" s="36" t="s">
        <v>462</v>
      </c>
      <c r="AB314" s="36"/>
      <c r="AC314" s="36"/>
      <c r="AD314" s="36"/>
      <c r="AE314" s="36">
        <v>67891</v>
      </c>
      <c r="AF314" s="36">
        <v>1275</v>
      </c>
      <c r="AG314" s="36"/>
    </row>
    <row r="315" spans="1:33" ht="52.5" customHeight="1" x14ac:dyDescent="0.25">
      <c r="A315" s="36">
        <v>86011</v>
      </c>
      <c r="B315" s="36" t="s">
        <v>9136</v>
      </c>
      <c r="C315" s="36" t="s">
        <v>9137</v>
      </c>
      <c r="D315" s="36"/>
      <c r="E315" s="36" t="s">
        <v>9138</v>
      </c>
      <c r="F315" s="36"/>
      <c r="G315" s="36" t="s">
        <v>1114</v>
      </c>
      <c r="H315" s="36"/>
      <c r="I315" s="36" t="s">
        <v>57</v>
      </c>
      <c r="J315" s="36" t="s">
        <v>466</v>
      </c>
      <c r="K315" s="36"/>
      <c r="L315" s="38">
        <v>46264</v>
      </c>
      <c r="M315" s="38">
        <v>45800</v>
      </c>
      <c r="N315" s="36">
        <v>138</v>
      </c>
      <c r="O315" s="36">
        <v>0</v>
      </c>
      <c r="P315" s="36">
        <v>0</v>
      </c>
      <c r="Q315" s="36">
        <v>0</v>
      </c>
      <c r="R315" s="36" t="s">
        <v>458</v>
      </c>
      <c r="S315" s="36" t="s">
        <v>601</v>
      </c>
      <c r="T315" s="36"/>
      <c r="U315" s="36" t="s">
        <v>460</v>
      </c>
      <c r="V315" s="38"/>
      <c r="W315" s="38"/>
      <c r="X315" s="38"/>
      <c r="Y315" s="38"/>
      <c r="Z315" s="36" t="s">
        <v>9139</v>
      </c>
      <c r="AA315" s="36" t="s">
        <v>462</v>
      </c>
      <c r="AB315" s="36" t="s">
        <v>478</v>
      </c>
      <c r="AC315" s="36"/>
      <c r="AD315" s="36"/>
      <c r="AE315" s="36">
        <v>86012</v>
      </c>
      <c r="AF315" s="36">
        <v>86011</v>
      </c>
      <c r="AG315" s="36"/>
    </row>
    <row r="316" spans="1:33" ht="52.5" customHeight="1" x14ac:dyDescent="0.25">
      <c r="A316" s="36" t="s">
        <v>9140</v>
      </c>
      <c r="B316" s="36" t="s">
        <v>7704</v>
      </c>
      <c r="C316" s="36" t="s">
        <v>9141</v>
      </c>
      <c r="D316" s="36"/>
      <c r="E316" s="36" t="s">
        <v>9142</v>
      </c>
      <c r="F316" s="36" t="s">
        <v>3575</v>
      </c>
      <c r="G316" s="36" t="s">
        <v>1114</v>
      </c>
      <c r="H316" s="36"/>
      <c r="I316" s="36" t="s">
        <v>57</v>
      </c>
      <c r="J316" s="36" t="s">
        <v>466</v>
      </c>
      <c r="K316" s="36"/>
      <c r="L316" s="38">
        <v>46264</v>
      </c>
      <c r="M316" s="38">
        <v>46247</v>
      </c>
      <c r="N316" s="36">
        <v>138</v>
      </c>
      <c r="O316" s="36">
        <v>0</v>
      </c>
      <c r="P316" s="36">
        <v>6.41</v>
      </c>
      <c r="Q316" s="36">
        <v>0</v>
      </c>
      <c r="R316" s="36" t="s">
        <v>458</v>
      </c>
      <c r="S316" s="36" t="s">
        <v>467</v>
      </c>
      <c r="T316" s="36" t="s">
        <v>467</v>
      </c>
      <c r="U316" s="36" t="s">
        <v>475</v>
      </c>
      <c r="V316" s="38" t="s">
        <v>7707</v>
      </c>
      <c r="W316" s="38">
        <v>45175</v>
      </c>
      <c r="X316" s="38">
        <v>45197</v>
      </c>
      <c r="Y316" s="38">
        <v>45197</v>
      </c>
      <c r="Z316" s="36" t="s">
        <v>9143</v>
      </c>
      <c r="AA316" s="36" t="s">
        <v>462</v>
      </c>
      <c r="AB316" s="36" t="s">
        <v>478</v>
      </c>
      <c r="AC316" s="36"/>
      <c r="AD316" s="36"/>
      <c r="AE316" s="36">
        <v>98951</v>
      </c>
      <c r="AF316" s="36">
        <v>78485</v>
      </c>
      <c r="AG316" s="36"/>
    </row>
    <row r="317" spans="1:33" ht="52.5" customHeight="1" x14ac:dyDescent="0.25">
      <c r="A317" s="36">
        <v>99399</v>
      </c>
      <c r="B317" s="36" t="s">
        <v>9144</v>
      </c>
      <c r="C317" s="36" t="s">
        <v>9145</v>
      </c>
      <c r="D317" s="36"/>
      <c r="E317" s="36" t="s">
        <v>1548</v>
      </c>
      <c r="F317" s="36" t="s">
        <v>504</v>
      </c>
      <c r="G317" s="36" t="s">
        <v>1114</v>
      </c>
      <c r="H317" s="36"/>
      <c r="I317" s="36" t="s">
        <v>57</v>
      </c>
      <c r="J317" s="36" t="s">
        <v>466</v>
      </c>
      <c r="K317" s="36"/>
      <c r="L317" s="38">
        <v>46264</v>
      </c>
      <c r="M317" s="38">
        <v>45930</v>
      </c>
      <c r="N317" s="36">
        <v>138</v>
      </c>
      <c r="O317" s="36">
        <v>0</v>
      </c>
      <c r="P317" s="36">
        <v>0</v>
      </c>
      <c r="Q317" s="36">
        <v>0</v>
      </c>
      <c r="R317" s="36" t="s">
        <v>458</v>
      </c>
      <c r="S317" s="36" t="s">
        <v>467</v>
      </c>
      <c r="T317" s="36"/>
      <c r="U317" s="36" t="s">
        <v>460</v>
      </c>
      <c r="V317" s="38"/>
      <c r="W317" s="38"/>
      <c r="X317" s="38"/>
      <c r="Y317" s="38"/>
      <c r="Z317" s="36" t="s">
        <v>9146</v>
      </c>
      <c r="AA317" s="36" t="s">
        <v>462</v>
      </c>
      <c r="AB317" s="36" t="s">
        <v>478</v>
      </c>
      <c r="AC317" s="36"/>
      <c r="AD317" s="36"/>
      <c r="AE317" s="36">
        <v>99400</v>
      </c>
      <c r="AF317" s="36">
        <v>99399</v>
      </c>
      <c r="AG317" s="36"/>
    </row>
    <row r="318" spans="1:33" ht="52.5" customHeight="1" x14ac:dyDescent="0.25">
      <c r="A318" s="36">
        <v>71106</v>
      </c>
      <c r="B318" s="36" t="s">
        <v>9147</v>
      </c>
      <c r="C318" s="36" t="s">
        <v>9148</v>
      </c>
      <c r="D318" s="36"/>
      <c r="E318" s="36" t="s">
        <v>7249</v>
      </c>
      <c r="F318" s="36" t="s">
        <v>2588</v>
      </c>
      <c r="G318" s="36" t="s">
        <v>1114</v>
      </c>
      <c r="H318" s="36"/>
      <c r="I318" s="36" t="s">
        <v>57</v>
      </c>
      <c r="J318" s="36" t="s">
        <v>466</v>
      </c>
      <c r="K318" s="36"/>
      <c r="L318" s="38">
        <v>46264</v>
      </c>
      <c r="M318" s="38">
        <v>46212</v>
      </c>
      <c r="N318" s="36">
        <v>69</v>
      </c>
      <c r="O318" s="36">
        <v>0</v>
      </c>
      <c r="P318" s="36">
        <v>4.41</v>
      </c>
      <c r="Q318" s="36">
        <v>0</v>
      </c>
      <c r="R318" s="36" t="s">
        <v>458</v>
      </c>
      <c r="S318" s="36" t="s">
        <v>467</v>
      </c>
      <c r="T318" s="36" t="s">
        <v>467</v>
      </c>
      <c r="U318" s="36" t="s">
        <v>460</v>
      </c>
      <c r="V318" s="38" t="s">
        <v>9149</v>
      </c>
      <c r="W318" s="38"/>
      <c r="X318" s="38"/>
      <c r="Y318" s="38"/>
      <c r="Z318" s="36" t="s">
        <v>9150</v>
      </c>
      <c r="AA318" s="36" t="s">
        <v>462</v>
      </c>
      <c r="AB318" s="36" t="s">
        <v>478</v>
      </c>
      <c r="AC318" s="36"/>
      <c r="AD318" s="36"/>
      <c r="AE318" s="36">
        <v>71107</v>
      </c>
      <c r="AF318" s="36">
        <v>71106</v>
      </c>
      <c r="AG318" s="36"/>
    </row>
    <row r="319" spans="1:33" ht="52.5" customHeight="1" x14ac:dyDescent="0.25">
      <c r="A319" s="36">
        <v>86009</v>
      </c>
      <c r="B319" s="36" t="s">
        <v>9151</v>
      </c>
      <c r="C319" s="36" t="s">
        <v>9152</v>
      </c>
      <c r="D319" s="36"/>
      <c r="E319" s="36" t="s">
        <v>9153</v>
      </c>
      <c r="F319" s="36" t="s">
        <v>9154</v>
      </c>
      <c r="G319" s="36" t="s">
        <v>1114</v>
      </c>
      <c r="H319" s="36"/>
      <c r="I319" s="36" t="s">
        <v>57</v>
      </c>
      <c r="J319" s="36" t="s">
        <v>466</v>
      </c>
      <c r="K319" s="36"/>
      <c r="L319" s="38">
        <v>46264.001388888886</v>
      </c>
      <c r="M319" s="38">
        <v>45722</v>
      </c>
      <c r="N319" s="36">
        <v>138</v>
      </c>
      <c r="O319" s="36">
        <v>0</v>
      </c>
      <c r="P319" s="36">
        <v>0</v>
      </c>
      <c r="Q319" s="36">
        <v>0</v>
      </c>
      <c r="R319" s="36" t="s">
        <v>458</v>
      </c>
      <c r="S319" s="36" t="s">
        <v>467</v>
      </c>
      <c r="T319" s="36" t="s">
        <v>467</v>
      </c>
      <c r="U319" s="36" t="s">
        <v>460</v>
      </c>
      <c r="V319" s="38"/>
      <c r="W319" s="38"/>
      <c r="X319" s="38"/>
      <c r="Y319" s="38"/>
      <c r="Z319" s="36" t="s">
        <v>9155</v>
      </c>
      <c r="AA319" s="36" t="s">
        <v>462</v>
      </c>
      <c r="AB319" s="36" t="s">
        <v>478</v>
      </c>
      <c r="AC319" s="36"/>
      <c r="AD319" s="36"/>
      <c r="AE319" s="36">
        <v>98398</v>
      </c>
      <c r="AF319" s="36">
        <v>86009</v>
      </c>
      <c r="AG319" s="36"/>
    </row>
    <row r="320" spans="1:33" ht="52.5" customHeight="1" x14ac:dyDescent="0.25">
      <c r="A320" s="36" t="s">
        <v>9156</v>
      </c>
      <c r="B320" s="36" t="s">
        <v>8026</v>
      </c>
      <c r="C320" s="36" t="s">
        <v>8027</v>
      </c>
      <c r="D320" s="36"/>
      <c r="E320" s="36" t="s">
        <v>7900</v>
      </c>
      <c r="F320" s="36" t="s">
        <v>7900</v>
      </c>
      <c r="G320" s="36" t="s">
        <v>1114</v>
      </c>
      <c r="H320" s="36"/>
      <c r="I320" s="36" t="s">
        <v>195</v>
      </c>
      <c r="J320" s="36" t="s">
        <v>613</v>
      </c>
      <c r="K320" s="36" t="s">
        <v>8028</v>
      </c>
      <c r="L320" s="38">
        <v>46280</v>
      </c>
      <c r="M320" s="38">
        <v>45807</v>
      </c>
      <c r="N320" s="36">
        <v>345</v>
      </c>
      <c r="O320" s="36">
        <v>0</v>
      </c>
      <c r="P320" s="36">
        <v>0</v>
      </c>
      <c r="Q320" s="36">
        <v>600</v>
      </c>
      <c r="R320" s="36" t="s">
        <v>458</v>
      </c>
      <c r="S320" s="36" t="s">
        <v>1132</v>
      </c>
      <c r="T320" s="36" t="s">
        <v>1132</v>
      </c>
      <c r="U320" s="36" t="s">
        <v>475</v>
      </c>
      <c r="V320" s="38" t="s">
        <v>7999</v>
      </c>
      <c r="W320" s="38">
        <v>44788</v>
      </c>
      <c r="X320" s="38">
        <v>44819</v>
      </c>
      <c r="Y320" s="38"/>
      <c r="Z320" s="36" t="s">
        <v>9157</v>
      </c>
      <c r="AA320" s="36" t="s">
        <v>462</v>
      </c>
      <c r="AB320" s="36"/>
      <c r="AC320" s="36"/>
      <c r="AD320" s="36"/>
      <c r="AE320" s="36">
        <v>111359</v>
      </c>
      <c r="AF320" s="36">
        <v>69552</v>
      </c>
      <c r="AG320" s="36"/>
    </row>
    <row r="321" spans="1:33" ht="52.5" customHeight="1" x14ac:dyDescent="0.25">
      <c r="A321" s="36">
        <v>86013</v>
      </c>
      <c r="B321" s="36" t="s">
        <v>9158</v>
      </c>
      <c r="C321" s="36" t="s">
        <v>9159</v>
      </c>
      <c r="D321" s="36"/>
      <c r="E321" s="36" t="s">
        <v>9160</v>
      </c>
      <c r="F321" s="36"/>
      <c r="G321" s="36" t="s">
        <v>1114</v>
      </c>
      <c r="H321" s="36"/>
      <c r="I321" s="36" t="s">
        <v>57</v>
      </c>
      <c r="J321" s="36" t="s">
        <v>466</v>
      </c>
      <c r="K321" s="36"/>
      <c r="L321" s="38">
        <v>46295</v>
      </c>
      <c r="M321" s="38">
        <v>46234</v>
      </c>
      <c r="N321" s="36">
        <v>138</v>
      </c>
      <c r="O321" s="36">
        <v>0</v>
      </c>
      <c r="P321" s="36">
        <v>0</v>
      </c>
      <c r="Q321" s="36">
        <v>0</v>
      </c>
      <c r="R321" s="36" t="s">
        <v>458</v>
      </c>
      <c r="S321" s="36" t="s">
        <v>467</v>
      </c>
      <c r="T321" s="36" t="s">
        <v>467</v>
      </c>
      <c r="U321" s="36" t="s">
        <v>460</v>
      </c>
      <c r="V321" s="38"/>
      <c r="W321" s="38"/>
      <c r="X321" s="38"/>
      <c r="Y321" s="38"/>
      <c r="Z321" s="36">
        <v>42614</v>
      </c>
      <c r="AA321" s="36" t="s">
        <v>462</v>
      </c>
      <c r="AB321" s="36" t="s">
        <v>478</v>
      </c>
      <c r="AC321" s="36"/>
      <c r="AD321" s="36"/>
      <c r="AE321" s="36">
        <v>111428</v>
      </c>
      <c r="AF321" s="36">
        <v>86013</v>
      </c>
      <c r="AG321" s="36"/>
    </row>
  </sheetData>
  <mergeCells count="1">
    <mergeCell ref="A1:D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4A5E-CDF2-46FC-BDF4-B78BE7A7CEF7}">
  <dimension ref="A1:AG101"/>
  <sheetViews>
    <sheetView zoomScale="70" zoomScaleNormal="70" workbookViewId="0">
      <selection activeCell="A3" sqref="A3"/>
    </sheetView>
  </sheetViews>
  <sheetFormatPr defaultRowHeight="52.5" customHeight="1" x14ac:dyDescent="0.25"/>
  <cols>
    <col min="1" max="1" width="24.59765625" customWidth="1"/>
    <col min="2" max="2" width="53.3984375" customWidth="1"/>
    <col min="3" max="3" width="63.09765625" bestFit="1" customWidth="1"/>
    <col min="4" max="4" width="63.59765625" customWidth="1"/>
    <col min="5" max="5" width="31" bestFit="1" customWidth="1"/>
    <col min="6" max="6" width="28.69921875" bestFit="1" customWidth="1"/>
    <col min="7" max="7" width="62.3984375" customWidth="1"/>
    <col min="8" max="8" width="47.09765625" customWidth="1"/>
    <col min="9" max="9" width="26.69921875" customWidth="1"/>
    <col min="10" max="10" width="32.5" bestFit="1" customWidth="1"/>
    <col min="11" max="11" width="46.09765625" customWidth="1"/>
    <col min="12" max="12" width="37" style="35" customWidth="1"/>
    <col min="13" max="13" width="33.8984375" style="35" customWidth="1"/>
    <col min="14" max="14" width="19.59765625" bestFit="1" customWidth="1"/>
    <col min="15" max="15" width="24.59765625" customWidth="1"/>
    <col min="16" max="16" width="53.69921875" customWidth="1"/>
    <col min="17" max="17" width="33" customWidth="1"/>
    <col min="18" max="19" width="56.3984375" customWidth="1"/>
    <col min="20" max="20" width="73.8984375" customWidth="1"/>
    <col min="21" max="21" width="22.8984375" customWidth="1"/>
    <col min="22" max="22" width="22.69921875" style="35" customWidth="1"/>
    <col min="23" max="23" width="53.3984375" style="35" customWidth="1"/>
    <col min="24" max="24" width="40" style="35" customWidth="1"/>
    <col min="25" max="25" width="47.3984375" style="35" customWidth="1"/>
    <col min="26" max="26" width="58.59765625" customWidth="1"/>
    <col min="27" max="27" width="49.59765625" customWidth="1"/>
    <col min="28" max="28" width="23.3984375" customWidth="1"/>
    <col min="29" max="29" width="43.3984375" customWidth="1"/>
    <col min="30" max="30" width="50.59765625" bestFit="1" customWidth="1"/>
    <col min="31" max="31" width="20.59765625" bestFit="1" customWidth="1"/>
    <col min="32" max="32" width="27.19921875" bestFit="1" customWidth="1"/>
    <col min="33" max="33" width="22.8984375" customWidth="1"/>
  </cols>
  <sheetData>
    <row r="1" spans="1:33" ht="30" customHeight="1" thickBot="1" x14ac:dyDescent="0.4">
      <c r="A1" s="43" t="s">
        <v>451</v>
      </c>
      <c r="B1" s="43"/>
      <c r="C1" s="43"/>
      <c r="D1" s="43"/>
    </row>
    <row r="2" spans="1:33" s="34" customFormat="1" ht="52.5" customHeight="1" thickTop="1" x14ac:dyDescent="0.25">
      <c r="A2" s="36" t="s">
        <v>369</v>
      </c>
      <c r="B2" s="36" t="s">
        <v>370</v>
      </c>
      <c r="C2" s="36" t="s">
        <v>371</v>
      </c>
      <c r="D2" s="36" t="s">
        <v>392</v>
      </c>
      <c r="E2" s="37" t="s">
        <v>372</v>
      </c>
      <c r="F2" s="37" t="s">
        <v>373</v>
      </c>
      <c r="G2" s="37" t="s">
        <v>374</v>
      </c>
      <c r="H2" s="36" t="s">
        <v>393</v>
      </c>
      <c r="I2" s="36" t="s">
        <v>375</v>
      </c>
      <c r="J2" s="36" t="s">
        <v>376</v>
      </c>
      <c r="K2" s="36" t="s">
        <v>394</v>
      </c>
      <c r="L2" s="38" t="s">
        <v>377</v>
      </c>
      <c r="M2" s="38" t="s">
        <v>378</v>
      </c>
      <c r="N2" s="36" t="s">
        <v>379</v>
      </c>
      <c r="O2" s="36" t="s">
        <v>380</v>
      </c>
      <c r="P2" s="36" t="s">
        <v>381</v>
      </c>
      <c r="Q2" s="36" t="s">
        <v>382</v>
      </c>
      <c r="R2" s="36" t="s">
        <v>383</v>
      </c>
      <c r="S2" s="36" t="s">
        <v>384</v>
      </c>
      <c r="T2" s="36" t="s">
        <v>395</v>
      </c>
      <c r="U2" s="36" t="s">
        <v>396</v>
      </c>
      <c r="V2" s="36" t="s">
        <v>385</v>
      </c>
      <c r="W2" s="39" t="s">
        <v>397</v>
      </c>
      <c r="X2" s="39" t="s">
        <v>386</v>
      </c>
      <c r="Y2" s="39" t="s">
        <v>387</v>
      </c>
      <c r="Z2" s="36" t="s">
        <v>398</v>
      </c>
      <c r="AA2" s="36" t="s">
        <v>388</v>
      </c>
      <c r="AB2" s="37" t="s">
        <v>389</v>
      </c>
      <c r="AC2" s="36" t="s">
        <v>399</v>
      </c>
      <c r="AD2" s="36" t="s">
        <v>400</v>
      </c>
      <c r="AE2" s="36" t="s">
        <v>390</v>
      </c>
      <c r="AF2" s="36" t="s">
        <v>391</v>
      </c>
      <c r="AG2" s="36" t="s">
        <v>401</v>
      </c>
    </row>
    <row r="3" spans="1:33" ht="52.5" customHeight="1" x14ac:dyDescent="0.25">
      <c r="A3" s="36">
        <v>55603</v>
      </c>
      <c r="B3" s="36" t="s">
        <v>9161</v>
      </c>
      <c r="C3" s="36" t="s">
        <v>9162</v>
      </c>
      <c r="D3" s="36" t="s">
        <v>9163</v>
      </c>
      <c r="E3" s="36" t="s">
        <v>639</v>
      </c>
      <c r="F3" s="36" t="s">
        <v>1625</v>
      </c>
      <c r="G3" s="36" t="s">
        <v>440</v>
      </c>
      <c r="H3" s="36" t="s">
        <v>9164</v>
      </c>
      <c r="I3" s="36" t="s">
        <v>574</v>
      </c>
      <c r="J3" s="36" t="s">
        <v>9165</v>
      </c>
      <c r="K3" s="36">
        <v>3821</v>
      </c>
      <c r="L3" s="38">
        <v>44895</v>
      </c>
      <c r="M3" s="38">
        <v>45789</v>
      </c>
      <c r="N3" s="36">
        <v>69</v>
      </c>
      <c r="O3" s="36">
        <v>0</v>
      </c>
      <c r="P3" s="36">
        <v>14.79</v>
      </c>
      <c r="Q3" s="36">
        <v>0</v>
      </c>
      <c r="R3" s="36" t="s">
        <v>458</v>
      </c>
      <c r="S3" s="36" t="s">
        <v>640</v>
      </c>
      <c r="T3" s="36" t="s">
        <v>640</v>
      </c>
      <c r="U3" s="36" t="s">
        <v>475</v>
      </c>
      <c r="V3" s="36"/>
      <c r="W3" s="38"/>
      <c r="X3" s="38"/>
      <c r="Y3" s="38"/>
      <c r="Z3" s="36" t="s">
        <v>9166</v>
      </c>
      <c r="AA3" s="36" t="s">
        <v>478</v>
      </c>
      <c r="AB3" s="36"/>
      <c r="AC3" s="36"/>
      <c r="AD3" s="36"/>
      <c r="AE3" s="36">
        <v>65571</v>
      </c>
      <c r="AF3" s="36">
        <v>55603</v>
      </c>
      <c r="AG3" s="36"/>
    </row>
    <row r="4" spans="1:33" ht="52.5" customHeight="1" x14ac:dyDescent="0.25">
      <c r="A4" s="36">
        <v>3901</v>
      </c>
      <c r="B4" s="36" t="s">
        <v>9167</v>
      </c>
      <c r="C4" s="36" t="s">
        <v>9168</v>
      </c>
      <c r="D4" s="36" t="s">
        <v>9169</v>
      </c>
      <c r="E4" s="36" t="s">
        <v>2672</v>
      </c>
      <c r="F4" s="36" t="s">
        <v>9170</v>
      </c>
      <c r="G4" s="36" t="s">
        <v>440</v>
      </c>
      <c r="H4" s="36" t="s">
        <v>9171</v>
      </c>
      <c r="I4" s="36" t="s">
        <v>20</v>
      </c>
      <c r="J4" s="36" t="s">
        <v>9172</v>
      </c>
      <c r="K4" s="36">
        <v>2596</v>
      </c>
      <c r="L4" s="38">
        <v>45664</v>
      </c>
      <c r="M4" s="38"/>
      <c r="N4" s="36">
        <v>69</v>
      </c>
      <c r="O4" s="36">
        <v>0</v>
      </c>
      <c r="P4" s="36">
        <v>49.8</v>
      </c>
      <c r="Q4" s="36">
        <v>0</v>
      </c>
      <c r="R4" s="36" t="s">
        <v>458</v>
      </c>
      <c r="S4" s="36" t="s">
        <v>1334</v>
      </c>
      <c r="T4" s="36" t="s">
        <v>569</v>
      </c>
      <c r="U4" s="36" t="s">
        <v>475</v>
      </c>
      <c r="V4" s="38"/>
      <c r="W4" s="38"/>
      <c r="X4" s="38"/>
      <c r="Y4" s="38"/>
      <c r="Z4" s="36" t="s">
        <v>9173</v>
      </c>
      <c r="AA4" s="36" t="s">
        <v>478</v>
      </c>
      <c r="AB4" s="36" t="s">
        <v>478</v>
      </c>
      <c r="AC4" s="36"/>
      <c r="AD4" s="36"/>
      <c r="AE4" s="36">
        <v>11371</v>
      </c>
      <c r="AF4" s="36">
        <v>3901</v>
      </c>
      <c r="AG4" s="36" t="s">
        <v>9174</v>
      </c>
    </row>
    <row r="5" spans="1:33" ht="52.5" customHeight="1" x14ac:dyDescent="0.25">
      <c r="A5" s="36">
        <v>81573</v>
      </c>
      <c r="B5" s="36" t="s">
        <v>7237</v>
      </c>
      <c r="C5" s="36" t="s">
        <v>9175</v>
      </c>
      <c r="D5" s="36" t="s">
        <v>9169</v>
      </c>
      <c r="E5" s="36" t="s">
        <v>1590</v>
      </c>
      <c r="F5" s="36"/>
      <c r="G5" s="36" t="s">
        <v>496</v>
      </c>
      <c r="H5" s="36"/>
      <c r="I5" s="36" t="s">
        <v>845</v>
      </c>
      <c r="J5" s="36" t="s">
        <v>739</v>
      </c>
      <c r="K5" s="36"/>
      <c r="L5" s="38">
        <v>45727</v>
      </c>
      <c r="M5" s="38"/>
      <c r="N5" s="36">
        <v>345</v>
      </c>
      <c r="O5" s="36">
        <v>0</v>
      </c>
      <c r="P5" s="36">
        <v>0</v>
      </c>
      <c r="Q5" s="36">
        <v>0</v>
      </c>
      <c r="R5" s="36" t="s">
        <v>458</v>
      </c>
      <c r="S5" s="36" t="s">
        <v>848</v>
      </c>
      <c r="T5" s="36"/>
      <c r="U5" s="36" t="s">
        <v>460</v>
      </c>
      <c r="V5" s="38"/>
      <c r="W5" s="38"/>
      <c r="X5" s="38"/>
      <c r="Y5" s="38"/>
      <c r="Z5" s="36">
        <v>6100</v>
      </c>
      <c r="AA5" s="36" t="s">
        <v>478</v>
      </c>
      <c r="AB5" s="36"/>
      <c r="AC5" s="36"/>
      <c r="AD5" s="36"/>
      <c r="AE5" s="36">
        <v>81574</v>
      </c>
      <c r="AF5" s="36">
        <v>81573</v>
      </c>
      <c r="AG5" s="36"/>
    </row>
    <row r="6" spans="1:33" ht="52.5" customHeight="1" x14ac:dyDescent="0.25">
      <c r="A6" s="36">
        <v>61467</v>
      </c>
      <c r="B6" s="36" t="s">
        <v>9176</v>
      </c>
      <c r="C6" s="36" t="s">
        <v>9177</v>
      </c>
      <c r="D6" s="36"/>
      <c r="E6" s="36"/>
      <c r="F6" s="36"/>
      <c r="G6" s="36"/>
      <c r="H6" s="36"/>
      <c r="I6" s="36" t="s">
        <v>343</v>
      </c>
      <c r="J6" s="36" t="s">
        <v>1634</v>
      </c>
      <c r="K6" s="36"/>
      <c r="L6" s="38">
        <v>45730</v>
      </c>
      <c r="M6" s="38"/>
      <c r="N6" s="36">
        <v>138</v>
      </c>
      <c r="O6" s="36">
        <v>0</v>
      </c>
      <c r="P6" s="36">
        <v>0</v>
      </c>
      <c r="Q6" s="36">
        <v>0</v>
      </c>
      <c r="R6" s="36" t="s">
        <v>5355</v>
      </c>
      <c r="S6" s="36" t="s">
        <v>1132</v>
      </c>
      <c r="T6" s="36" t="s">
        <v>1132</v>
      </c>
      <c r="U6" s="36" t="s">
        <v>460</v>
      </c>
      <c r="V6" s="38"/>
      <c r="W6" s="38"/>
      <c r="X6" s="38"/>
      <c r="Y6" s="38"/>
      <c r="Z6" s="36" t="s">
        <v>9178</v>
      </c>
      <c r="AA6" s="36" t="s">
        <v>478</v>
      </c>
      <c r="AB6" s="36"/>
      <c r="AC6" s="36"/>
      <c r="AD6" s="36"/>
      <c r="AE6" s="36">
        <v>61468</v>
      </c>
      <c r="AF6" s="36">
        <v>61467</v>
      </c>
      <c r="AG6" s="36"/>
    </row>
    <row r="7" spans="1:33" ht="52.5" customHeight="1" x14ac:dyDescent="0.25">
      <c r="A7" s="36" t="s">
        <v>9179</v>
      </c>
      <c r="B7" s="36" t="s">
        <v>9180</v>
      </c>
      <c r="C7" s="36" t="s">
        <v>9181</v>
      </c>
      <c r="D7" s="36"/>
      <c r="E7" s="36" t="s">
        <v>9182</v>
      </c>
      <c r="F7" s="36" t="s">
        <v>9183</v>
      </c>
      <c r="G7" s="36" t="s">
        <v>496</v>
      </c>
      <c r="H7" s="36"/>
      <c r="I7" s="36" t="s">
        <v>195</v>
      </c>
      <c r="J7" s="36" t="s">
        <v>613</v>
      </c>
      <c r="K7" s="36" t="s">
        <v>9184</v>
      </c>
      <c r="L7" s="38">
        <v>45792</v>
      </c>
      <c r="M7" s="38"/>
      <c r="N7" s="36">
        <v>138</v>
      </c>
      <c r="O7" s="36">
        <v>0</v>
      </c>
      <c r="P7" s="36">
        <v>2</v>
      </c>
      <c r="Q7" s="36">
        <v>0</v>
      </c>
      <c r="R7" s="36" t="s">
        <v>458</v>
      </c>
      <c r="S7" s="36" t="s">
        <v>1061</v>
      </c>
      <c r="T7" s="36" t="s">
        <v>1061</v>
      </c>
      <c r="U7" s="36" t="s">
        <v>460</v>
      </c>
      <c r="V7" s="38"/>
      <c r="W7" s="38"/>
      <c r="X7" s="38"/>
      <c r="Y7" s="38"/>
      <c r="Z7" s="36"/>
      <c r="AA7" s="36" t="s">
        <v>478</v>
      </c>
      <c r="AB7" s="36" t="s">
        <v>478</v>
      </c>
      <c r="AC7" s="36"/>
      <c r="AD7" s="36"/>
      <c r="AE7" s="36">
        <v>10446</v>
      </c>
      <c r="AF7" s="36">
        <v>3102</v>
      </c>
      <c r="AG7" s="36"/>
    </row>
    <row r="8" spans="1:33" ht="52.5" customHeight="1" x14ac:dyDescent="0.25">
      <c r="A8" s="36">
        <v>61451</v>
      </c>
      <c r="B8" s="36" t="s">
        <v>9185</v>
      </c>
      <c r="C8" s="36" t="s">
        <v>9186</v>
      </c>
      <c r="D8" s="36"/>
      <c r="E8" s="36" t="s">
        <v>9187</v>
      </c>
      <c r="F8" s="36" t="s">
        <v>9187</v>
      </c>
      <c r="G8" s="36" t="s">
        <v>440</v>
      </c>
      <c r="H8" s="36"/>
      <c r="I8" s="36" t="s">
        <v>608</v>
      </c>
      <c r="J8" s="36" t="s">
        <v>9188</v>
      </c>
      <c r="K8" s="36"/>
      <c r="L8" s="38">
        <v>45793</v>
      </c>
      <c r="M8" s="38"/>
      <c r="N8" s="36">
        <v>138</v>
      </c>
      <c r="O8" s="36">
        <v>0</v>
      </c>
      <c r="P8" s="36">
        <v>0</v>
      </c>
      <c r="Q8" s="36">
        <v>0</v>
      </c>
      <c r="R8" s="36" t="s">
        <v>458</v>
      </c>
      <c r="S8" s="36" t="s">
        <v>558</v>
      </c>
      <c r="T8" s="36" t="s">
        <v>558</v>
      </c>
      <c r="U8" s="36" t="s">
        <v>460</v>
      </c>
      <c r="V8" s="38"/>
      <c r="W8" s="38"/>
      <c r="X8" s="38"/>
      <c r="Y8" s="38"/>
      <c r="Z8" s="36">
        <v>7614</v>
      </c>
      <c r="AA8" s="36" t="s">
        <v>478</v>
      </c>
      <c r="AB8" s="36" t="s">
        <v>478</v>
      </c>
      <c r="AC8" s="36"/>
      <c r="AD8" s="36"/>
      <c r="AE8" s="36">
        <v>61452</v>
      </c>
      <c r="AF8" s="36">
        <v>61451</v>
      </c>
      <c r="AG8" s="36"/>
    </row>
    <row r="9" spans="1:33" ht="52.5" customHeight="1" x14ac:dyDescent="0.25">
      <c r="A9" s="36">
        <v>48854</v>
      </c>
      <c r="B9" s="36" t="s">
        <v>9189</v>
      </c>
      <c r="C9" s="36" t="s">
        <v>9190</v>
      </c>
      <c r="D9" s="36"/>
      <c r="E9" s="36" t="s">
        <v>9191</v>
      </c>
      <c r="F9" s="36" t="s">
        <v>9192</v>
      </c>
      <c r="G9" s="36" t="s">
        <v>440</v>
      </c>
      <c r="H9" s="36"/>
      <c r="I9" s="36" t="s">
        <v>143</v>
      </c>
      <c r="J9" s="36" t="s">
        <v>567</v>
      </c>
      <c r="K9" s="36"/>
      <c r="L9" s="38">
        <v>45809</v>
      </c>
      <c r="M9" s="38"/>
      <c r="N9" s="36">
        <v>138</v>
      </c>
      <c r="O9" s="36">
        <v>22.1</v>
      </c>
      <c r="P9" s="36">
        <v>0</v>
      </c>
      <c r="Q9" s="36">
        <v>0</v>
      </c>
      <c r="R9" s="36" t="s">
        <v>9193</v>
      </c>
      <c r="S9" s="36" t="s">
        <v>732</v>
      </c>
      <c r="T9" s="36" t="s">
        <v>732</v>
      </c>
      <c r="U9" s="36" t="s">
        <v>460</v>
      </c>
      <c r="V9" s="38"/>
      <c r="W9" s="38"/>
      <c r="X9" s="38"/>
      <c r="Y9" s="38"/>
      <c r="Z9" s="36" t="s">
        <v>9194</v>
      </c>
      <c r="AA9" s="36" t="s">
        <v>478</v>
      </c>
      <c r="AB9" s="36" t="s">
        <v>478</v>
      </c>
      <c r="AC9" s="36"/>
      <c r="AD9" s="36"/>
      <c r="AE9" s="36">
        <v>48855</v>
      </c>
      <c r="AF9" s="36">
        <v>48854</v>
      </c>
      <c r="AG9" s="36"/>
    </row>
    <row r="10" spans="1:33" ht="52.5" customHeight="1" x14ac:dyDescent="0.25">
      <c r="A10" s="36">
        <v>70943</v>
      </c>
      <c r="B10" s="36" t="s">
        <v>9195</v>
      </c>
      <c r="C10" s="36" t="s">
        <v>9196</v>
      </c>
      <c r="D10" s="36"/>
      <c r="E10" s="36" t="s">
        <v>9197</v>
      </c>
      <c r="F10" s="36" t="s">
        <v>1972</v>
      </c>
      <c r="G10" s="36" t="s">
        <v>496</v>
      </c>
      <c r="H10" s="36"/>
      <c r="I10" s="36" t="s">
        <v>154</v>
      </c>
      <c r="J10" s="36" t="s">
        <v>674</v>
      </c>
      <c r="K10" s="36"/>
      <c r="L10" s="38">
        <v>45809</v>
      </c>
      <c r="M10" s="38"/>
      <c r="N10" s="36">
        <v>138</v>
      </c>
      <c r="O10" s="36">
        <v>15</v>
      </c>
      <c r="P10" s="36">
        <v>0</v>
      </c>
      <c r="Q10" s="36">
        <v>0</v>
      </c>
      <c r="R10" s="36" t="s">
        <v>458</v>
      </c>
      <c r="S10" s="36" t="s">
        <v>781</v>
      </c>
      <c r="T10" s="36" t="s">
        <v>740</v>
      </c>
      <c r="U10" s="36" t="s">
        <v>934</v>
      </c>
      <c r="V10" s="38"/>
      <c r="W10" s="38"/>
      <c r="X10" s="38"/>
      <c r="Y10" s="38"/>
      <c r="Z10" s="36" t="s">
        <v>9198</v>
      </c>
      <c r="AA10" s="36" t="s">
        <v>478</v>
      </c>
      <c r="AB10" s="36"/>
      <c r="AC10" s="36"/>
      <c r="AD10" s="36"/>
      <c r="AE10" s="36">
        <v>70944</v>
      </c>
      <c r="AF10" s="36">
        <v>70943</v>
      </c>
      <c r="AG10" s="36"/>
    </row>
    <row r="11" spans="1:33" ht="52.5" customHeight="1" x14ac:dyDescent="0.25">
      <c r="A11" s="36">
        <v>64021</v>
      </c>
      <c r="B11" s="36" t="s">
        <v>9199</v>
      </c>
      <c r="C11" s="36" t="s">
        <v>9200</v>
      </c>
      <c r="D11" s="36" t="s">
        <v>9169</v>
      </c>
      <c r="E11" s="36" t="s">
        <v>9201</v>
      </c>
      <c r="F11" s="36" t="s">
        <v>9202</v>
      </c>
      <c r="G11" s="36" t="s">
        <v>440</v>
      </c>
      <c r="H11" s="36"/>
      <c r="I11" s="36" t="s">
        <v>574</v>
      </c>
      <c r="J11" s="36" t="s">
        <v>1958</v>
      </c>
      <c r="K11" s="36" t="s">
        <v>5482</v>
      </c>
      <c r="L11" s="38">
        <v>45832</v>
      </c>
      <c r="M11" s="38"/>
      <c r="N11" s="36">
        <v>138</v>
      </c>
      <c r="O11" s="36">
        <v>0</v>
      </c>
      <c r="P11" s="36">
        <v>0</v>
      </c>
      <c r="Q11" s="36">
        <v>0</v>
      </c>
      <c r="R11" s="36" t="s">
        <v>458</v>
      </c>
      <c r="S11" s="36" t="s">
        <v>1429</v>
      </c>
      <c r="T11" s="36" t="s">
        <v>893</v>
      </c>
      <c r="U11" s="36" t="s">
        <v>460</v>
      </c>
      <c r="V11" s="38"/>
      <c r="W11" s="38"/>
      <c r="X11" s="38"/>
      <c r="Y11" s="38"/>
      <c r="Z11" s="36" t="s">
        <v>9203</v>
      </c>
      <c r="AA11" s="36" t="s">
        <v>478</v>
      </c>
      <c r="AB11" s="36"/>
      <c r="AC11" s="36"/>
      <c r="AD11" s="36"/>
      <c r="AE11" s="36">
        <v>64022</v>
      </c>
      <c r="AF11" s="36">
        <v>64021</v>
      </c>
      <c r="AG11" s="36"/>
    </row>
    <row r="12" spans="1:33" ht="52.5" customHeight="1" x14ac:dyDescent="0.25">
      <c r="A12" s="36">
        <v>65723</v>
      </c>
      <c r="B12" s="36" t="s">
        <v>9204</v>
      </c>
      <c r="C12" s="36" t="s">
        <v>9205</v>
      </c>
      <c r="D12" s="36" t="s">
        <v>9169</v>
      </c>
      <c r="E12" s="36" t="s">
        <v>9206</v>
      </c>
      <c r="F12" s="36"/>
      <c r="G12" s="36"/>
      <c r="H12" s="36" t="s">
        <v>9207</v>
      </c>
      <c r="I12" s="36" t="s">
        <v>7009</v>
      </c>
      <c r="J12" s="36" t="s">
        <v>5545</v>
      </c>
      <c r="K12" s="36">
        <v>3771</v>
      </c>
      <c r="L12" s="38">
        <v>45832</v>
      </c>
      <c r="M12" s="38"/>
      <c r="N12" s="36">
        <v>138</v>
      </c>
      <c r="O12" s="36">
        <v>0</v>
      </c>
      <c r="P12" s="36">
        <v>0</v>
      </c>
      <c r="Q12" s="36">
        <v>0</v>
      </c>
      <c r="R12" s="36" t="s">
        <v>458</v>
      </c>
      <c r="S12" s="36" t="s">
        <v>859</v>
      </c>
      <c r="T12" s="36"/>
      <c r="U12" s="36" t="s">
        <v>460</v>
      </c>
      <c r="V12" s="38"/>
      <c r="W12" s="38"/>
      <c r="X12" s="38"/>
      <c r="Y12" s="38"/>
      <c r="Z12" s="36">
        <v>8583</v>
      </c>
      <c r="AA12" s="36" t="s">
        <v>478</v>
      </c>
      <c r="AB12" s="36" t="s">
        <v>462</v>
      </c>
      <c r="AC12" s="36"/>
      <c r="AD12" s="36"/>
      <c r="AE12" s="36">
        <v>65724</v>
      </c>
      <c r="AF12" s="36">
        <v>65723</v>
      </c>
      <c r="AG12" s="36"/>
    </row>
    <row r="13" spans="1:33" ht="52.5" customHeight="1" x14ac:dyDescent="0.25">
      <c r="A13" s="36">
        <v>69469</v>
      </c>
      <c r="B13" s="36" t="s">
        <v>9208</v>
      </c>
      <c r="C13" s="36" t="s">
        <v>9209</v>
      </c>
      <c r="D13" s="36" t="s">
        <v>9169</v>
      </c>
      <c r="E13" s="36" t="s">
        <v>9210</v>
      </c>
      <c r="F13" s="36" t="s">
        <v>9211</v>
      </c>
      <c r="G13" s="36"/>
      <c r="H13" s="36"/>
      <c r="I13" s="36" t="s">
        <v>574</v>
      </c>
      <c r="J13" s="36" t="s">
        <v>1958</v>
      </c>
      <c r="K13" s="36"/>
      <c r="L13" s="38">
        <v>45833</v>
      </c>
      <c r="M13" s="38"/>
      <c r="N13" s="36">
        <v>345</v>
      </c>
      <c r="O13" s="36">
        <v>0</v>
      </c>
      <c r="P13" s="36">
        <v>0</v>
      </c>
      <c r="Q13" s="36">
        <v>0</v>
      </c>
      <c r="R13" s="36" t="s">
        <v>458</v>
      </c>
      <c r="S13" s="36" t="s">
        <v>1932</v>
      </c>
      <c r="T13" s="36" t="s">
        <v>1932</v>
      </c>
      <c r="U13" s="36" t="s">
        <v>460</v>
      </c>
      <c r="V13" s="38"/>
      <c r="W13" s="38"/>
      <c r="X13" s="38"/>
      <c r="Y13" s="38"/>
      <c r="Z13" s="36" t="s">
        <v>9212</v>
      </c>
      <c r="AA13" s="36" t="s">
        <v>478</v>
      </c>
      <c r="AB13" s="36"/>
      <c r="AC13" s="36"/>
      <c r="AD13" s="36"/>
      <c r="AE13" s="36">
        <v>69470</v>
      </c>
      <c r="AF13" s="36">
        <v>69469</v>
      </c>
      <c r="AG13" s="36"/>
    </row>
    <row r="14" spans="1:33" ht="52.5" customHeight="1" x14ac:dyDescent="0.25">
      <c r="A14" s="36">
        <v>76174</v>
      </c>
      <c r="B14" s="36" t="s">
        <v>9213</v>
      </c>
      <c r="C14" s="36" t="s">
        <v>9214</v>
      </c>
      <c r="D14" s="36" t="s">
        <v>9169</v>
      </c>
      <c r="E14" s="36" t="s">
        <v>9215</v>
      </c>
      <c r="F14" s="36"/>
      <c r="G14" s="36" t="s">
        <v>440</v>
      </c>
      <c r="H14" s="36"/>
      <c r="I14" s="36" t="s">
        <v>511</v>
      </c>
      <c r="J14" s="36" t="s">
        <v>739</v>
      </c>
      <c r="K14" s="36"/>
      <c r="L14" s="38">
        <v>45838</v>
      </c>
      <c r="M14" s="38"/>
      <c r="N14" s="36">
        <v>138</v>
      </c>
      <c r="O14" s="36">
        <v>0</v>
      </c>
      <c r="P14" s="36">
        <v>0</v>
      </c>
      <c r="Q14" s="36">
        <v>0</v>
      </c>
      <c r="R14" s="36" t="s">
        <v>458</v>
      </c>
      <c r="S14" s="36" t="s">
        <v>740</v>
      </c>
      <c r="T14" s="36"/>
      <c r="U14" s="36" t="s">
        <v>460</v>
      </c>
      <c r="V14" s="38"/>
      <c r="W14" s="38"/>
      <c r="X14" s="38"/>
      <c r="Y14" s="38"/>
      <c r="Z14" s="36" t="s">
        <v>9216</v>
      </c>
      <c r="AA14" s="36" t="s">
        <v>478</v>
      </c>
      <c r="AB14" s="36" t="s">
        <v>478</v>
      </c>
      <c r="AC14" s="36"/>
      <c r="AD14" s="36"/>
      <c r="AE14" s="36">
        <v>76175</v>
      </c>
      <c r="AF14" s="36">
        <v>76174</v>
      </c>
      <c r="AG14" s="36"/>
    </row>
    <row r="15" spans="1:33" ht="52.5" customHeight="1" x14ac:dyDescent="0.25">
      <c r="A15" s="36">
        <v>71136</v>
      </c>
      <c r="B15" s="36" t="s">
        <v>9217</v>
      </c>
      <c r="C15" s="36" t="s">
        <v>9218</v>
      </c>
      <c r="D15" s="36"/>
      <c r="E15" s="36" t="s">
        <v>5633</v>
      </c>
      <c r="F15" s="36" t="s">
        <v>1291</v>
      </c>
      <c r="G15" s="36" t="s">
        <v>440</v>
      </c>
      <c r="H15" s="36"/>
      <c r="I15" s="36" t="s">
        <v>195</v>
      </c>
      <c r="J15" s="36" t="s">
        <v>613</v>
      </c>
      <c r="K15" s="36" t="s">
        <v>9219</v>
      </c>
      <c r="L15" s="38">
        <v>45839</v>
      </c>
      <c r="M15" s="38"/>
      <c r="N15" s="36">
        <v>69</v>
      </c>
      <c r="O15" s="36">
        <v>0</v>
      </c>
      <c r="P15" s="36">
        <v>0</v>
      </c>
      <c r="Q15" s="36">
        <v>0</v>
      </c>
      <c r="R15" s="36" t="s">
        <v>458</v>
      </c>
      <c r="S15" s="36" t="s">
        <v>1194</v>
      </c>
      <c r="T15" s="36" t="s">
        <v>1061</v>
      </c>
      <c r="U15" s="36" t="s">
        <v>460</v>
      </c>
      <c r="V15" s="38"/>
      <c r="W15" s="38"/>
      <c r="X15" s="38"/>
      <c r="Y15" s="38"/>
      <c r="Z15" s="36" t="s">
        <v>9220</v>
      </c>
      <c r="AA15" s="36" t="s">
        <v>478</v>
      </c>
      <c r="AB15" s="36"/>
      <c r="AC15" s="36"/>
      <c r="AD15" s="36"/>
      <c r="AE15" s="36">
        <v>71137</v>
      </c>
      <c r="AF15" s="36">
        <v>71136</v>
      </c>
      <c r="AG15" s="36"/>
    </row>
    <row r="16" spans="1:33" ht="52.5" customHeight="1" x14ac:dyDescent="0.25">
      <c r="A16" s="36">
        <v>92695</v>
      </c>
      <c r="B16" s="36" t="s">
        <v>9221</v>
      </c>
      <c r="C16" s="36" t="s">
        <v>9222</v>
      </c>
      <c r="D16" s="36"/>
      <c r="E16" s="36"/>
      <c r="F16" s="36"/>
      <c r="G16" s="36" t="s">
        <v>440</v>
      </c>
      <c r="H16" s="36"/>
      <c r="I16" s="36" t="s">
        <v>154</v>
      </c>
      <c r="J16" s="36" t="s">
        <v>674</v>
      </c>
      <c r="K16" s="36"/>
      <c r="L16" s="38">
        <v>45931</v>
      </c>
      <c r="M16" s="38"/>
      <c r="N16" s="36">
        <v>138</v>
      </c>
      <c r="O16" s="36">
        <v>0</v>
      </c>
      <c r="P16" s="36">
        <v>0</v>
      </c>
      <c r="Q16" s="36">
        <v>0</v>
      </c>
      <c r="R16" s="36" t="s">
        <v>458</v>
      </c>
      <c r="S16" s="36" t="s">
        <v>740</v>
      </c>
      <c r="T16" s="36" t="s">
        <v>740</v>
      </c>
      <c r="U16" s="36" t="s">
        <v>460</v>
      </c>
      <c r="V16" s="38"/>
      <c r="W16" s="38"/>
      <c r="X16" s="38"/>
      <c r="Y16" s="38"/>
      <c r="Z16" s="36" t="s">
        <v>9223</v>
      </c>
      <c r="AA16" s="36" t="s">
        <v>478</v>
      </c>
      <c r="AB16" s="36"/>
      <c r="AC16" s="36"/>
      <c r="AD16" s="36"/>
      <c r="AE16" s="36">
        <v>94008</v>
      </c>
      <c r="AF16" s="36">
        <v>92695</v>
      </c>
      <c r="AG16" s="36"/>
    </row>
    <row r="17" spans="1:33" ht="52.5" customHeight="1" x14ac:dyDescent="0.25">
      <c r="A17" s="36">
        <v>78627</v>
      </c>
      <c r="B17" s="36" t="s">
        <v>9224</v>
      </c>
      <c r="C17" s="36"/>
      <c r="D17" s="36"/>
      <c r="E17" s="36"/>
      <c r="F17" s="36"/>
      <c r="G17" s="36" t="s">
        <v>440</v>
      </c>
      <c r="H17" s="36"/>
      <c r="I17" s="36" t="s">
        <v>456</v>
      </c>
      <c r="J17" s="36" t="s">
        <v>457</v>
      </c>
      <c r="K17" s="36"/>
      <c r="L17" s="38">
        <v>45931</v>
      </c>
      <c r="M17" s="38"/>
      <c r="N17" s="36">
        <v>138</v>
      </c>
      <c r="O17" s="36">
        <v>0</v>
      </c>
      <c r="P17" s="36">
        <v>0</v>
      </c>
      <c r="Q17" s="36">
        <v>0</v>
      </c>
      <c r="R17" s="36" t="s">
        <v>458</v>
      </c>
      <c r="S17" s="36"/>
      <c r="T17" s="36"/>
      <c r="U17" s="36" t="s">
        <v>460</v>
      </c>
      <c r="V17" s="38"/>
      <c r="W17" s="38"/>
      <c r="X17" s="38"/>
      <c r="Y17" s="38"/>
      <c r="Z17" s="36">
        <v>6806</v>
      </c>
      <c r="AA17" s="36" t="s">
        <v>478</v>
      </c>
      <c r="AB17" s="36"/>
      <c r="AC17" s="36"/>
      <c r="AD17" s="36"/>
      <c r="AE17" s="36">
        <v>78628</v>
      </c>
      <c r="AF17" s="36">
        <v>78627</v>
      </c>
      <c r="AG17" s="36"/>
    </row>
    <row r="18" spans="1:33" ht="52.5" customHeight="1" x14ac:dyDescent="0.25">
      <c r="A18" s="36">
        <v>76288</v>
      </c>
      <c r="B18" s="36" t="s">
        <v>9225</v>
      </c>
      <c r="C18" s="36" t="s">
        <v>9226</v>
      </c>
      <c r="D18" s="36" t="s">
        <v>9169</v>
      </c>
      <c r="E18" s="36" t="s">
        <v>2887</v>
      </c>
      <c r="F18" s="36" t="s">
        <v>9227</v>
      </c>
      <c r="G18" s="36" t="s">
        <v>440</v>
      </c>
      <c r="H18" s="36"/>
      <c r="I18" s="36" t="s">
        <v>574</v>
      </c>
      <c r="J18" s="36" t="s">
        <v>1958</v>
      </c>
      <c r="K18" s="36" t="s">
        <v>9228</v>
      </c>
      <c r="L18" s="38">
        <v>45991</v>
      </c>
      <c r="M18" s="38"/>
      <c r="N18" s="36">
        <v>138</v>
      </c>
      <c r="O18" s="36">
        <v>0</v>
      </c>
      <c r="P18" s="36">
        <v>0</v>
      </c>
      <c r="Q18" s="36">
        <v>0</v>
      </c>
      <c r="R18" s="36" t="s">
        <v>458</v>
      </c>
      <c r="S18" s="36" t="s">
        <v>885</v>
      </c>
      <c r="T18" s="36" t="s">
        <v>885</v>
      </c>
      <c r="U18" s="36" t="s">
        <v>460</v>
      </c>
      <c r="V18" s="38"/>
      <c r="W18" s="38"/>
      <c r="X18" s="38"/>
      <c r="Y18" s="38"/>
      <c r="Z18" s="36" t="s">
        <v>9229</v>
      </c>
      <c r="AA18" s="36" t="s">
        <v>478</v>
      </c>
      <c r="AB18" s="36" t="s">
        <v>478</v>
      </c>
      <c r="AC18" s="36"/>
      <c r="AD18" s="36"/>
      <c r="AE18" s="36">
        <v>76289</v>
      </c>
      <c r="AF18" s="36">
        <v>76288</v>
      </c>
      <c r="AG18" s="36"/>
    </row>
    <row r="19" spans="1:33" ht="52.5" customHeight="1" x14ac:dyDescent="0.25">
      <c r="A19" s="36">
        <v>76280</v>
      </c>
      <c r="B19" s="36" t="s">
        <v>9230</v>
      </c>
      <c r="C19" s="36" t="s">
        <v>9231</v>
      </c>
      <c r="D19" s="36" t="s">
        <v>9169</v>
      </c>
      <c r="E19" s="36" t="s">
        <v>7150</v>
      </c>
      <c r="F19" s="36"/>
      <c r="G19" s="36" t="s">
        <v>440</v>
      </c>
      <c r="H19" s="36"/>
      <c r="I19" s="36" t="s">
        <v>574</v>
      </c>
      <c r="J19" s="36" t="s">
        <v>5545</v>
      </c>
      <c r="K19" s="36" t="s">
        <v>8164</v>
      </c>
      <c r="L19" s="38">
        <v>46052</v>
      </c>
      <c r="M19" s="38"/>
      <c r="N19" s="36">
        <v>345</v>
      </c>
      <c r="O19" s="36">
        <v>0</v>
      </c>
      <c r="P19" s="36">
        <v>0</v>
      </c>
      <c r="Q19" s="36">
        <v>0</v>
      </c>
      <c r="R19" s="36" t="s">
        <v>458</v>
      </c>
      <c r="S19" s="36" t="s">
        <v>1369</v>
      </c>
      <c r="T19" s="36"/>
      <c r="U19" s="36" t="s">
        <v>520</v>
      </c>
      <c r="V19" s="38" t="s">
        <v>570</v>
      </c>
      <c r="W19" s="38">
        <v>44089</v>
      </c>
      <c r="X19" s="38">
        <v>44529</v>
      </c>
      <c r="Y19" s="38">
        <v>44540</v>
      </c>
      <c r="Z19" s="36">
        <v>80078</v>
      </c>
      <c r="AA19" s="36" t="s">
        <v>478</v>
      </c>
      <c r="AB19" s="36"/>
      <c r="AC19" s="36"/>
      <c r="AD19" s="36"/>
      <c r="AE19" s="36">
        <v>76281</v>
      </c>
      <c r="AF19" s="36">
        <v>76280</v>
      </c>
      <c r="AG19" s="36"/>
    </row>
    <row r="20" spans="1:33" ht="52.5" customHeight="1" x14ac:dyDescent="0.25">
      <c r="A20" s="36">
        <v>81146</v>
      </c>
      <c r="B20" s="36" t="s">
        <v>9232</v>
      </c>
      <c r="C20" s="36" t="s">
        <v>9233</v>
      </c>
      <c r="D20" s="36"/>
      <c r="E20" s="36" t="s">
        <v>9234</v>
      </c>
      <c r="F20" s="36"/>
      <c r="G20" s="36" t="s">
        <v>440</v>
      </c>
      <c r="H20" s="36"/>
      <c r="I20" s="36" t="s">
        <v>195</v>
      </c>
      <c r="J20" s="36" t="s">
        <v>768</v>
      </c>
      <c r="K20" s="36" t="s">
        <v>9235</v>
      </c>
      <c r="L20" s="38">
        <v>46157</v>
      </c>
      <c r="M20" s="38"/>
      <c r="N20" s="36">
        <v>138</v>
      </c>
      <c r="O20" s="36">
        <v>0</v>
      </c>
      <c r="P20" s="36">
        <v>0</v>
      </c>
      <c r="Q20" s="36">
        <v>0</v>
      </c>
      <c r="R20" s="36" t="s">
        <v>458</v>
      </c>
      <c r="S20" s="36" t="s">
        <v>1946</v>
      </c>
      <c r="T20" s="36"/>
      <c r="U20" s="36" t="s">
        <v>460</v>
      </c>
      <c r="V20" s="38"/>
      <c r="W20" s="38"/>
      <c r="X20" s="38"/>
      <c r="Y20" s="38"/>
      <c r="Z20" s="36" t="s">
        <v>9236</v>
      </c>
      <c r="AA20" s="36" t="s">
        <v>478</v>
      </c>
      <c r="AB20" s="36"/>
      <c r="AC20" s="36"/>
      <c r="AD20" s="36"/>
      <c r="AE20" s="36">
        <v>81147</v>
      </c>
      <c r="AF20" s="36">
        <v>81146</v>
      </c>
      <c r="AG20" s="36"/>
    </row>
    <row r="21" spans="1:33" ht="52.5" customHeight="1" x14ac:dyDescent="0.25">
      <c r="A21" s="36" t="s">
        <v>9237</v>
      </c>
      <c r="B21" s="36" t="s">
        <v>9238</v>
      </c>
      <c r="C21" s="36" t="s">
        <v>4856</v>
      </c>
      <c r="D21" s="36"/>
      <c r="E21" s="36" t="s">
        <v>1271</v>
      </c>
      <c r="F21" s="36" t="s">
        <v>9239</v>
      </c>
      <c r="G21" s="36" t="s">
        <v>496</v>
      </c>
      <c r="H21" s="36"/>
      <c r="I21" s="36" t="s">
        <v>195</v>
      </c>
      <c r="J21" s="36" t="s">
        <v>613</v>
      </c>
      <c r="K21" s="36" t="s">
        <v>9240</v>
      </c>
      <c r="L21" s="38">
        <v>46157</v>
      </c>
      <c r="M21" s="38"/>
      <c r="N21" s="36">
        <v>138</v>
      </c>
      <c r="O21" s="36">
        <v>0</v>
      </c>
      <c r="P21" s="36">
        <v>5.5</v>
      </c>
      <c r="Q21" s="36">
        <v>0</v>
      </c>
      <c r="R21" s="36" t="s">
        <v>458</v>
      </c>
      <c r="S21" s="36" t="s">
        <v>1061</v>
      </c>
      <c r="T21" s="36" t="s">
        <v>1061</v>
      </c>
      <c r="U21" s="36" t="s">
        <v>460</v>
      </c>
      <c r="V21" s="38"/>
      <c r="W21" s="38"/>
      <c r="X21" s="38"/>
      <c r="Y21" s="38"/>
      <c r="Z21" s="36" t="s">
        <v>9241</v>
      </c>
      <c r="AA21" s="36" t="s">
        <v>478</v>
      </c>
      <c r="AB21" s="36" t="s">
        <v>478</v>
      </c>
      <c r="AC21" s="36"/>
      <c r="AD21" s="36"/>
      <c r="AE21" s="36">
        <v>10426</v>
      </c>
      <c r="AF21" s="36">
        <v>3082</v>
      </c>
      <c r="AG21" s="36" t="s">
        <v>9242</v>
      </c>
    </row>
    <row r="22" spans="1:33" ht="52.5" customHeight="1" x14ac:dyDescent="0.25">
      <c r="A22" s="36" t="s">
        <v>9243</v>
      </c>
      <c r="B22" s="36" t="s">
        <v>9244</v>
      </c>
      <c r="C22" s="36" t="s">
        <v>4856</v>
      </c>
      <c r="D22" s="36"/>
      <c r="E22" s="36" t="s">
        <v>9245</v>
      </c>
      <c r="F22" s="36" t="s">
        <v>9246</v>
      </c>
      <c r="G22" s="36" t="s">
        <v>496</v>
      </c>
      <c r="H22" s="36"/>
      <c r="I22" s="36" t="s">
        <v>195</v>
      </c>
      <c r="J22" s="36" t="s">
        <v>613</v>
      </c>
      <c r="K22" s="36" t="s">
        <v>9247</v>
      </c>
      <c r="L22" s="38">
        <v>46157</v>
      </c>
      <c r="M22" s="38"/>
      <c r="N22" s="36">
        <v>138</v>
      </c>
      <c r="O22" s="36">
        <v>0</v>
      </c>
      <c r="P22" s="36">
        <v>3</v>
      </c>
      <c r="Q22" s="36">
        <v>0</v>
      </c>
      <c r="R22" s="36" t="s">
        <v>458</v>
      </c>
      <c r="S22" s="36" t="s">
        <v>1194</v>
      </c>
      <c r="T22" s="36" t="s">
        <v>1194</v>
      </c>
      <c r="U22" s="36" t="s">
        <v>460</v>
      </c>
      <c r="V22" s="38"/>
      <c r="W22" s="38"/>
      <c r="X22" s="38"/>
      <c r="Y22" s="38"/>
      <c r="Z22" s="36" t="s">
        <v>9248</v>
      </c>
      <c r="AA22" s="36" t="s">
        <v>478</v>
      </c>
      <c r="AB22" s="36" t="s">
        <v>478</v>
      </c>
      <c r="AC22" s="36"/>
      <c r="AD22" s="36"/>
      <c r="AE22" s="36">
        <v>10416</v>
      </c>
      <c r="AF22" s="36">
        <v>3072</v>
      </c>
      <c r="AG22" s="36" t="s">
        <v>9249</v>
      </c>
    </row>
    <row r="23" spans="1:33" ht="52.5" customHeight="1" x14ac:dyDescent="0.25">
      <c r="A23" s="36">
        <v>5496</v>
      </c>
      <c r="B23" s="36" t="s">
        <v>9250</v>
      </c>
      <c r="C23" s="36" t="s">
        <v>9251</v>
      </c>
      <c r="D23" s="36"/>
      <c r="E23" s="36" t="s">
        <v>9252</v>
      </c>
      <c r="F23" s="36"/>
      <c r="G23" s="36" t="s">
        <v>440</v>
      </c>
      <c r="H23" s="36"/>
      <c r="I23" s="36" t="s">
        <v>195</v>
      </c>
      <c r="J23" s="36" t="s">
        <v>613</v>
      </c>
      <c r="K23" s="36" t="s">
        <v>9253</v>
      </c>
      <c r="L23" s="38">
        <v>46157</v>
      </c>
      <c r="M23" s="38"/>
      <c r="N23" s="36">
        <v>345</v>
      </c>
      <c r="O23" s="36">
        <v>0</v>
      </c>
      <c r="P23" s="36">
        <v>0</v>
      </c>
      <c r="Q23" s="36">
        <v>0</v>
      </c>
      <c r="R23" s="36" t="s">
        <v>458</v>
      </c>
      <c r="S23" s="36" t="s">
        <v>4359</v>
      </c>
      <c r="T23" s="36"/>
      <c r="U23" s="36" t="s">
        <v>460</v>
      </c>
      <c r="V23" s="38"/>
      <c r="W23" s="38"/>
      <c r="X23" s="38"/>
      <c r="Y23" s="38"/>
      <c r="Z23" s="36" t="s">
        <v>9254</v>
      </c>
      <c r="AA23" s="36" t="s">
        <v>478</v>
      </c>
      <c r="AB23" s="36"/>
      <c r="AC23" s="36"/>
      <c r="AD23" s="36"/>
      <c r="AE23" s="36">
        <v>62442</v>
      </c>
      <c r="AF23" s="36">
        <v>5496</v>
      </c>
      <c r="AG23" s="36"/>
    </row>
    <row r="24" spans="1:33" ht="52.5" customHeight="1" x14ac:dyDescent="0.25">
      <c r="A24" s="36">
        <v>92865</v>
      </c>
      <c r="B24" s="36" t="s">
        <v>9255</v>
      </c>
      <c r="C24" s="36" t="s">
        <v>9256</v>
      </c>
      <c r="D24" s="36"/>
      <c r="E24" s="36" t="s">
        <v>9257</v>
      </c>
      <c r="F24" s="36" t="s">
        <v>9257</v>
      </c>
      <c r="G24" s="36" t="s">
        <v>440</v>
      </c>
      <c r="H24" s="36" t="s">
        <v>1192</v>
      </c>
      <c r="I24" s="36" t="s">
        <v>195</v>
      </c>
      <c r="J24" s="36" t="s">
        <v>613</v>
      </c>
      <c r="K24" s="36"/>
      <c r="L24" s="38">
        <v>46157</v>
      </c>
      <c r="M24" s="38"/>
      <c r="N24" s="36">
        <v>138</v>
      </c>
      <c r="O24" s="36">
        <v>0</v>
      </c>
      <c r="P24" s="36">
        <v>0</v>
      </c>
      <c r="Q24" s="36">
        <v>0</v>
      </c>
      <c r="R24" s="36" t="s">
        <v>1152</v>
      </c>
      <c r="S24" s="36" t="s">
        <v>1194</v>
      </c>
      <c r="T24" s="36"/>
      <c r="U24" s="36" t="s">
        <v>460</v>
      </c>
      <c r="V24" s="38"/>
      <c r="W24" s="38"/>
      <c r="X24" s="38"/>
      <c r="Y24" s="38"/>
      <c r="Z24" s="36">
        <v>2457</v>
      </c>
      <c r="AA24" s="36" t="s">
        <v>478</v>
      </c>
      <c r="AB24" s="36"/>
      <c r="AC24" s="36"/>
      <c r="AD24" s="36"/>
      <c r="AE24" s="36">
        <v>92866</v>
      </c>
      <c r="AF24" s="36">
        <v>92865</v>
      </c>
      <c r="AG24" s="36"/>
    </row>
    <row r="25" spans="1:33" ht="52.5" customHeight="1" x14ac:dyDescent="0.25">
      <c r="A25" s="36">
        <v>99004</v>
      </c>
      <c r="B25" s="36" t="s">
        <v>9258</v>
      </c>
      <c r="C25" s="36"/>
      <c r="D25" s="36"/>
      <c r="E25" s="36" t="s">
        <v>562</v>
      </c>
      <c r="F25" s="36"/>
      <c r="G25" s="36" t="s">
        <v>496</v>
      </c>
      <c r="H25" s="36"/>
      <c r="I25" s="36" t="s">
        <v>57</v>
      </c>
      <c r="J25" s="36" t="s">
        <v>466</v>
      </c>
      <c r="K25" s="36"/>
      <c r="L25" s="38">
        <v>46173</v>
      </c>
      <c r="M25" s="38"/>
      <c r="N25" s="36">
        <v>138</v>
      </c>
      <c r="O25" s="36">
        <v>0</v>
      </c>
      <c r="P25" s="36">
        <v>0</v>
      </c>
      <c r="Q25" s="36">
        <v>0</v>
      </c>
      <c r="R25" s="36" t="s">
        <v>9259</v>
      </c>
      <c r="S25" s="36" t="s">
        <v>493</v>
      </c>
      <c r="T25" s="36"/>
      <c r="U25" s="36" t="s">
        <v>460</v>
      </c>
      <c r="V25" s="38"/>
      <c r="W25" s="38"/>
      <c r="X25" s="38"/>
      <c r="Y25" s="38"/>
      <c r="Z25" s="36">
        <v>44750</v>
      </c>
      <c r="AA25" s="36" t="s">
        <v>478</v>
      </c>
      <c r="AB25" s="36" t="s">
        <v>478</v>
      </c>
      <c r="AC25" s="36"/>
      <c r="AD25" s="36"/>
      <c r="AE25" s="36">
        <v>99005</v>
      </c>
      <c r="AF25" s="36">
        <v>99004</v>
      </c>
      <c r="AG25" s="36"/>
    </row>
    <row r="26" spans="1:33" ht="52.5" customHeight="1" x14ac:dyDescent="0.25">
      <c r="A26" s="36">
        <v>81581</v>
      </c>
      <c r="B26" s="36" t="s">
        <v>842</v>
      </c>
      <c r="C26" s="36" t="s">
        <v>9260</v>
      </c>
      <c r="D26" s="36" t="s">
        <v>9261</v>
      </c>
      <c r="E26" s="36" t="s">
        <v>844</v>
      </c>
      <c r="F26" s="36"/>
      <c r="G26" s="36" t="s">
        <v>496</v>
      </c>
      <c r="H26" s="36"/>
      <c r="I26" s="36" t="s">
        <v>845</v>
      </c>
      <c r="J26" s="36" t="s">
        <v>739</v>
      </c>
      <c r="K26" s="36"/>
      <c r="L26" s="38">
        <v>46203</v>
      </c>
      <c r="M26" s="38"/>
      <c r="N26" s="36">
        <v>345</v>
      </c>
      <c r="O26" s="36">
        <v>0</v>
      </c>
      <c r="P26" s="36">
        <v>0</v>
      </c>
      <c r="Q26" s="36">
        <v>0</v>
      </c>
      <c r="R26" s="36" t="s">
        <v>458</v>
      </c>
      <c r="S26" s="36" t="s">
        <v>848</v>
      </c>
      <c r="T26" s="36"/>
      <c r="U26" s="36" t="s">
        <v>460</v>
      </c>
      <c r="V26" s="38"/>
      <c r="W26" s="38"/>
      <c r="X26" s="38"/>
      <c r="Y26" s="38"/>
      <c r="Z26" s="36">
        <v>6111</v>
      </c>
      <c r="AA26" s="36" t="s">
        <v>478</v>
      </c>
      <c r="AB26" s="36"/>
      <c r="AC26" s="36"/>
      <c r="AD26" s="36"/>
      <c r="AE26" s="36">
        <v>81582</v>
      </c>
      <c r="AF26" s="36">
        <v>81581</v>
      </c>
      <c r="AG26" s="36"/>
    </row>
    <row r="27" spans="1:33" ht="52.5" customHeight="1" x14ac:dyDescent="0.25">
      <c r="A27" s="36">
        <v>81647</v>
      </c>
      <c r="B27" s="36" t="s">
        <v>9262</v>
      </c>
      <c r="C27" s="36" t="s">
        <v>9263</v>
      </c>
      <c r="D27" s="36" t="s">
        <v>9261</v>
      </c>
      <c r="E27" s="36" t="s">
        <v>4098</v>
      </c>
      <c r="F27" s="36" t="s">
        <v>9264</v>
      </c>
      <c r="G27" s="36" t="s">
        <v>496</v>
      </c>
      <c r="H27" s="36"/>
      <c r="I27" s="36" t="s">
        <v>574</v>
      </c>
      <c r="J27" s="36" t="s">
        <v>2989</v>
      </c>
      <c r="K27" s="36"/>
      <c r="L27" s="38">
        <v>46203</v>
      </c>
      <c r="M27" s="38"/>
      <c r="N27" s="36">
        <v>138</v>
      </c>
      <c r="O27" s="36">
        <v>2</v>
      </c>
      <c r="P27" s="36">
        <v>0</v>
      </c>
      <c r="Q27" s="36">
        <v>0</v>
      </c>
      <c r="R27" s="36" t="s">
        <v>458</v>
      </c>
      <c r="S27" s="36" t="s">
        <v>893</v>
      </c>
      <c r="T27" s="36" t="s">
        <v>893</v>
      </c>
      <c r="U27" s="36" t="s">
        <v>460</v>
      </c>
      <c r="V27" s="38"/>
      <c r="W27" s="38"/>
      <c r="X27" s="38"/>
      <c r="Y27" s="38"/>
      <c r="Z27" s="36" t="s">
        <v>9265</v>
      </c>
      <c r="AA27" s="36" t="s">
        <v>478</v>
      </c>
      <c r="AB27" s="36"/>
      <c r="AC27" s="36"/>
      <c r="AD27" s="36"/>
      <c r="AE27" s="36">
        <v>81648</v>
      </c>
      <c r="AF27" s="36">
        <v>81647</v>
      </c>
      <c r="AG27" s="36"/>
    </row>
    <row r="28" spans="1:33" ht="52.5" customHeight="1" x14ac:dyDescent="0.25">
      <c r="A28" s="36">
        <v>66122</v>
      </c>
      <c r="B28" s="36" t="s">
        <v>9266</v>
      </c>
      <c r="C28" s="36" t="s">
        <v>9267</v>
      </c>
      <c r="D28" s="36"/>
      <c r="E28" s="36" t="s">
        <v>3052</v>
      </c>
      <c r="F28" s="36"/>
      <c r="G28" s="36" t="s">
        <v>518</v>
      </c>
      <c r="H28" s="36"/>
      <c r="I28" s="36" t="s">
        <v>586</v>
      </c>
      <c r="J28" s="36" t="s">
        <v>9268</v>
      </c>
      <c r="K28" s="36" t="s">
        <v>9269</v>
      </c>
      <c r="L28" s="38">
        <v>46218</v>
      </c>
      <c r="M28" s="38"/>
      <c r="N28" s="36">
        <v>345</v>
      </c>
      <c r="O28" s="36">
        <v>0.1</v>
      </c>
      <c r="P28" s="36">
        <v>0</v>
      </c>
      <c r="Q28" s="36">
        <v>0</v>
      </c>
      <c r="R28" s="36" t="s">
        <v>458</v>
      </c>
      <c r="S28" s="36" t="s">
        <v>3054</v>
      </c>
      <c r="T28" s="36"/>
      <c r="U28" s="36" t="s">
        <v>460</v>
      </c>
      <c r="V28" s="38"/>
      <c r="W28" s="38"/>
      <c r="X28" s="38"/>
      <c r="Y28" s="38"/>
      <c r="Z28" s="36" t="s">
        <v>9270</v>
      </c>
      <c r="AA28" s="36" t="s">
        <v>478</v>
      </c>
      <c r="AB28" s="36"/>
      <c r="AC28" s="36"/>
      <c r="AD28" s="36"/>
      <c r="AE28" s="36">
        <v>66511</v>
      </c>
      <c r="AF28" s="36">
        <v>66122</v>
      </c>
      <c r="AG28" s="36"/>
    </row>
    <row r="29" spans="1:33" ht="52.5" customHeight="1" x14ac:dyDescent="0.25">
      <c r="A29" s="36">
        <v>70662</v>
      </c>
      <c r="B29" s="36" t="s">
        <v>9271</v>
      </c>
      <c r="C29" s="36" t="s">
        <v>9272</v>
      </c>
      <c r="D29" s="36" t="s">
        <v>9261</v>
      </c>
      <c r="E29" s="36" t="s">
        <v>9273</v>
      </c>
      <c r="F29" s="36"/>
      <c r="G29" s="36" t="s">
        <v>440</v>
      </c>
      <c r="H29" s="36"/>
      <c r="I29" s="36" t="s">
        <v>574</v>
      </c>
      <c r="J29" s="36" t="s">
        <v>1941</v>
      </c>
      <c r="K29" s="36" t="s">
        <v>9274</v>
      </c>
      <c r="L29" s="38">
        <v>46326</v>
      </c>
      <c r="M29" s="38"/>
      <c r="N29" s="36">
        <v>345</v>
      </c>
      <c r="O29" s="36">
        <v>0</v>
      </c>
      <c r="P29" s="36">
        <v>0</v>
      </c>
      <c r="Q29" s="36">
        <v>0</v>
      </c>
      <c r="R29" s="36" t="s">
        <v>458</v>
      </c>
      <c r="S29" s="36" t="s">
        <v>747</v>
      </c>
      <c r="T29" s="36"/>
      <c r="U29" s="36" t="s">
        <v>460</v>
      </c>
      <c r="V29" s="38"/>
      <c r="W29" s="38"/>
      <c r="X29" s="38"/>
      <c r="Y29" s="38"/>
      <c r="Z29" s="36" t="s">
        <v>9275</v>
      </c>
      <c r="AA29" s="36" t="s">
        <v>478</v>
      </c>
      <c r="AB29" s="36"/>
      <c r="AC29" s="36"/>
      <c r="AD29" s="36"/>
      <c r="AE29" s="36">
        <v>70663</v>
      </c>
      <c r="AF29" s="36">
        <v>70662</v>
      </c>
      <c r="AG29" s="36"/>
    </row>
    <row r="30" spans="1:33" ht="52.5" customHeight="1" x14ac:dyDescent="0.25">
      <c r="A30" s="36">
        <v>70305</v>
      </c>
      <c r="B30" s="36" t="s">
        <v>9276</v>
      </c>
      <c r="C30" s="36" t="s">
        <v>9277</v>
      </c>
      <c r="D30" s="36" t="s">
        <v>9169</v>
      </c>
      <c r="E30" s="36" t="s">
        <v>9278</v>
      </c>
      <c r="F30" s="36"/>
      <c r="G30" s="36" t="s">
        <v>440</v>
      </c>
      <c r="H30" s="36"/>
      <c r="I30" s="36" t="s">
        <v>511</v>
      </c>
      <c r="J30" s="36" t="s">
        <v>1741</v>
      </c>
      <c r="K30" s="36"/>
      <c r="L30" s="38">
        <v>46356</v>
      </c>
      <c r="M30" s="38"/>
      <c r="N30" s="36">
        <v>69</v>
      </c>
      <c r="O30" s="36">
        <v>0</v>
      </c>
      <c r="P30" s="36">
        <v>0</v>
      </c>
      <c r="Q30" s="36">
        <v>0</v>
      </c>
      <c r="R30" s="36" t="s">
        <v>9279</v>
      </c>
      <c r="S30" s="36" t="s">
        <v>1861</v>
      </c>
      <c r="T30" s="36"/>
      <c r="U30" s="36" t="s">
        <v>460</v>
      </c>
      <c r="V30" s="38"/>
      <c r="W30" s="38"/>
      <c r="X30" s="38"/>
      <c r="Y30" s="38"/>
      <c r="Z30" s="36" t="s">
        <v>9280</v>
      </c>
      <c r="AA30" s="36" t="s">
        <v>478</v>
      </c>
      <c r="AB30" s="36" t="s">
        <v>478</v>
      </c>
      <c r="AC30" s="36"/>
      <c r="AD30" s="36"/>
      <c r="AE30" s="36">
        <v>70306</v>
      </c>
      <c r="AF30" s="36">
        <v>70305</v>
      </c>
      <c r="AG30" s="36"/>
    </row>
    <row r="31" spans="1:33" ht="52.5" customHeight="1" x14ac:dyDescent="0.25">
      <c r="A31" s="36" t="s">
        <v>9281</v>
      </c>
      <c r="B31" s="36" t="s">
        <v>9282</v>
      </c>
      <c r="C31" s="36" t="s">
        <v>9283</v>
      </c>
      <c r="D31" s="36"/>
      <c r="E31" s="36" t="s">
        <v>721</v>
      </c>
      <c r="F31" s="36" t="s">
        <v>9284</v>
      </c>
      <c r="G31" s="36" t="s">
        <v>440</v>
      </c>
      <c r="H31" s="36"/>
      <c r="I31" s="36" t="s">
        <v>57</v>
      </c>
      <c r="J31" s="36" t="s">
        <v>466</v>
      </c>
      <c r="K31" s="36"/>
      <c r="L31" s="38">
        <v>46356</v>
      </c>
      <c r="M31" s="38"/>
      <c r="N31" s="36">
        <v>345</v>
      </c>
      <c r="O31" s="36">
        <v>1.4</v>
      </c>
      <c r="P31" s="36">
        <v>0</v>
      </c>
      <c r="Q31" s="36">
        <v>0</v>
      </c>
      <c r="R31" s="36" t="s">
        <v>458</v>
      </c>
      <c r="S31" s="36" t="s">
        <v>2088</v>
      </c>
      <c r="T31" s="36" t="s">
        <v>601</v>
      </c>
      <c r="U31" s="36" t="s">
        <v>460</v>
      </c>
      <c r="V31" s="38"/>
      <c r="W31" s="38"/>
      <c r="X31" s="38"/>
      <c r="Y31" s="38"/>
      <c r="Z31" s="36" t="s">
        <v>9285</v>
      </c>
      <c r="AA31" s="36" t="s">
        <v>478</v>
      </c>
      <c r="AB31" s="36" t="s">
        <v>478</v>
      </c>
      <c r="AC31" s="36"/>
      <c r="AD31" s="36"/>
      <c r="AE31" s="36">
        <v>87138</v>
      </c>
      <c r="AF31" s="36">
        <v>73621</v>
      </c>
      <c r="AG31" s="36"/>
    </row>
    <row r="32" spans="1:33" ht="52.5" customHeight="1" x14ac:dyDescent="0.25">
      <c r="A32" s="36" t="s">
        <v>9286</v>
      </c>
      <c r="B32" s="36" t="s">
        <v>9282</v>
      </c>
      <c r="C32" s="36" t="s">
        <v>9287</v>
      </c>
      <c r="D32" s="36"/>
      <c r="E32" s="36" t="s">
        <v>721</v>
      </c>
      <c r="F32" s="36" t="s">
        <v>9288</v>
      </c>
      <c r="G32" s="36" t="s">
        <v>440</v>
      </c>
      <c r="H32" s="36"/>
      <c r="I32" s="36" t="s">
        <v>57</v>
      </c>
      <c r="J32" s="36" t="s">
        <v>466</v>
      </c>
      <c r="K32" s="36"/>
      <c r="L32" s="38">
        <v>46356.000694444447</v>
      </c>
      <c r="M32" s="38"/>
      <c r="N32" s="36">
        <v>345</v>
      </c>
      <c r="O32" s="36">
        <v>0</v>
      </c>
      <c r="P32" s="36">
        <v>0</v>
      </c>
      <c r="Q32" s="36">
        <v>0</v>
      </c>
      <c r="R32" s="36" t="s">
        <v>458</v>
      </c>
      <c r="S32" s="36" t="s">
        <v>2088</v>
      </c>
      <c r="T32" s="36"/>
      <c r="U32" s="36" t="s">
        <v>460</v>
      </c>
      <c r="V32" s="38"/>
      <c r="W32" s="38"/>
      <c r="X32" s="38"/>
      <c r="Y32" s="38"/>
      <c r="Z32" s="36"/>
      <c r="AA32" s="36" t="s">
        <v>478</v>
      </c>
      <c r="AB32" s="36" t="s">
        <v>478</v>
      </c>
      <c r="AC32" s="36"/>
      <c r="AD32" s="36"/>
      <c r="AE32" s="36">
        <v>87139</v>
      </c>
      <c r="AF32" s="36">
        <v>73621</v>
      </c>
      <c r="AG32" s="36"/>
    </row>
    <row r="33" spans="1:33" ht="52.5" customHeight="1" x14ac:dyDescent="0.25">
      <c r="A33" s="36" t="s">
        <v>9289</v>
      </c>
      <c r="B33" s="36" t="s">
        <v>9290</v>
      </c>
      <c r="C33" s="36" t="s">
        <v>9291</v>
      </c>
      <c r="D33" s="36"/>
      <c r="E33" s="36" t="s">
        <v>9292</v>
      </c>
      <c r="F33" s="36" t="s">
        <v>9293</v>
      </c>
      <c r="G33" s="36" t="s">
        <v>496</v>
      </c>
      <c r="H33" s="36"/>
      <c r="I33" s="36" t="s">
        <v>57</v>
      </c>
      <c r="J33" s="36" t="s">
        <v>466</v>
      </c>
      <c r="K33" s="36"/>
      <c r="L33" s="38">
        <v>46387</v>
      </c>
      <c r="M33" s="38"/>
      <c r="N33" s="36">
        <v>138</v>
      </c>
      <c r="O33" s="36">
        <v>0</v>
      </c>
      <c r="P33" s="36">
        <v>0</v>
      </c>
      <c r="Q33" s="36">
        <v>0</v>
      </c>
      <c r="R33" s="36" t="s">
        <v>458</v>
      </c>
      <c r="S33" s="36" t="s">
        <v>467</v>
      </c>
      <c r="T33" s="36" t="s">
        <v>467</v>
      </c>
      <c r="U33" s="36" t="s">
        <v>460</v>
      </c>
      <c r="V33" s="38"/>
      <c r="W33" s="38"/>
      <c r="X33" s="38"/>
      <c r="Y33" s="38"/>
      <c r="Z33" s="36"/>
      <c r="AA33" s="36" t="s">
        <v>478</v>
      </c>
      <c r="AB33" s="36" t="s">
        <v>478</v>
      </c>
      <c r="AC33" s="36"/>
      <c r="AD33" s="36"/>
      <c r="AE33" s="36">
        <v>90115</v>
      </c>
      <c r="AF33" s="36">
        <v>72029</v>
      </c>
      <c r="AG33" s="36"/>
    </row>
    <row r="34" spans="1:33" ht="52.5" customHeight="1" x14ac:dyDescent="0.25">
      <c r="A34" s="36">
        <v>81825</v>
      </c>
      <c r="B34" s="36" t="s">
        <v>9294</v>
      </c>
      <c r="C34" s="36" t="s">
        <v>9295</v>
      </c>
      <c r="D34" s="36" t="s">
        <v>9261</v>
      </c>
      <c r="E34" s="36" t="s">
        <v>9296</v>
      </c>
      <c r="F34" s="36"/>
      <c r="G34" s="36" t="s">
        <v>496</v>
      </c>
      <c r="H34" s="36"/>
      <c r="I34" s="36" t="s">
        <v>574</v>
      </c>
      <c r="J34" s="36" t="s">
        <v>4722</v>
      </c>
      <c r="K34" s="36"/>
      <c r="L34" s="38">
        <v>46387</v>
      </c>
      <c r="M34" s="38"/>
      <c r="N34" s="36">
        <v>345</v>
      </c>
      <c r="O34" s="36">
        <v>0</v>
      </c>
      <c r="P34" s="36">
        <v>0</v>
      </c>
      <c r="Q34" s="36">
        <v>0</v>
      </c>
      <c r="R34" s="36" t="s">
        <v>458</v>
      </c>
      <c r="S34" s="36" t="s">
        <v>2088</v>
      </c>
      <c r="T34" s="36"/>
      <c r="U34" s="36" t="s">
        <v>460</v>
      </c>
      <c r="V34" s="38"/>
      <c r="W34" s="38"/>
      <c r="X34" s="38"/>
      <c r="Y34" s="38"/>
      <c r="Z34" s="36" t="s">
        <v>9297</v>
      </c>
      <c r="AA34" s="36" t="s">
        <v>478</v>
      </c>
      <c r="AB34" s="36"/>
      <c r="AC34" s="36"/>
      <c r="AD34" s="36"/>
      <c r="AE34" s="36">
        <v>81826</v>
      </c>
      <c r="AF34" s="36">
        <v>81825</v>
      </c>
      <c r="AG34" s="36"/>
    </row>
    <row r="35" spans="1:33" ht="52.5" customHeight="1" x14ac:dyDescent="0.25">
      <c r="A35" s="36">
        <v>81799</v>
      </c>
      <c r="B35" s="36" t="s">
        <v>9298</v>
      </c>
      <c r="C35" s="36" t="s">
        <v>9299</v>
      </c>
      <c r="D35" s="36" t="s">
        <v>9261</v>
      </c>
      <c r="E35" s="36" t="s">
        <v>9300</v>
      </c>
      <c r="F35" s="36"/>
      <c r="G35" s="36" t="s">
        <v>496</v>
      </c>
      <c r="H35" s="36"/>
      <c r="I35" s="36" t="s">
        <v>845</v>
      </c>
      <c r="J35" s="36" t="s">
        <v>739</v>
      </c>
      <c r="K35" s="36"/>
      <c r="L35" s="38">
        <v>46387</v>
      </c>
      <c r="M35" s="38"/>
      <c r="N35" s="36">
        <v>345</v>
      </c>
      <c r="O35" s="36">
        <v>0</v>
      </c>
      <c r="P35" s="36">
        <v>0</v>
      </c>
      <c r="Q35" s="36">
        <v>0</v>
      </c>
      <c r="R35" s="36" t="s">
        <v>458</v>
      </c>
      <c r="S35" s="36" t="s">
        <v>2943</v>
      </c>
      <c r="T35" s="36"/>
      <c r="U35" s="36" t="s">
        <v>460</v>
      </c>
      <c r="V35" s="38"/>
      <c r="W35" s="38"/>
      <c r="X35" s="38"/>
      <c r="Y35" s="38"/>
      <c r="Z35" s="36" t="s">
        <v>9301</v>
      </c>
      <c r="AA35" s="36" t="s">
        <v>478</v>
      </c>
      <c r="AB35" s="36" t="s">
        <v>478</v>
      </c>
      <c r="AC35" s="36"/>
      <c r="AD35" s="36"/>
      <c r="AE35" s="36">
        <v>81800</v>
      </c>
      <c r="AF35" s="36">
        <v>81799</v>
      </c>
      <c r="AG35" s="36"/>
    </row>
    <row r="36" spans="1:33" ht="52.5" customHeight="1" x14ac:dyDescent="0.25">
      <c r="A36" s="36">
        <v>81697</v>
      </c>
      <c r="B36" s="36" t="s">
        <v>9302</v>
      </c>
      <c r="C36" s="36" t="s">
        <v>9303</v>
      </c>
      <c r="D36" s="36" t="s">
        <v>9261</v>
      </c>
      <c r="E36" s="36" t="s">
        <v>9304</v>
      </c>
      <c r="F36" s="36"/>
      <c r="G36" s="36" t="s">
        <v>496</v>
      </c>
      <c r="H36" s="36"/>
      <c r="I36" s="36" t="s">
        <v>574</v>
      </c>
      <c r="J36" s="36" t="s">
        <v>2989</v>
      </c>
      <c r="K36" s="36"/>
      <c r="L36" s="38">
        <v>46387</v>
      </c>
      <c r="M36" s="38"/>
      <c r="N36" s="36">
        <v>345</v>
      </c>
      <c r="O36" s="36">
        <v>0</v>
      </c>
      <c r="P36" s="36">
        <v>0</v>
      </c>
      <c r="Q36" s="36">
        <v>0</v>
      </c>
      <c r="R36" s="36" t="s">
        <v>9305</v>
      </c>
      <c r="S36" s="36" t="s">
        <v>576</v>
      </c>
      <c r="T36" s="36"/>
      <c r="U36" s="36" t="s">
        <v>475</v>
      </c>
      <c r="V36" s="38"/>
      <c r="W36" s="38"/>
      <c r="X36" s="38"/>
      <c r="Y36" s="38"/>
      <c r="Z36" s="36" t="s">
        <v>9306</v>
      </c>
      <c r="AA36" s="36" t="s">
        <v>478</v>
      </c>
      <c r="AB36" s="36"/>
      <c r="AC36" s="36"/>
      <c r="AD36" s="36"/>
      <c r="AE36" s="36">
        <v>81698</v>
      </c>
      <c r="AF36" s="36">
        <v>81697</v>
      </c>
      <c r="AG36" s="36"/>
    </row>
    <row r="37" spans="1:33" ht="52.5" customHeight="1" x14ac:dyDescent="0.25">
      <c r="A37" s="36">
        <v>81657</v>
      </c>
      <c r="B37" s="36" t="s">
        <v>9307</v>
      </c>
      <c r="C37" s="36" t="s">
        <v>9308</v>
      </c>
      <c r="D37" s="36" t="s">
        <v>9261</v>
      </c>
      <c r="E37" s="36" t="s">
        <v>9309</v>
      </c>
      <c r="F37" s="36"/>
      <c r="G37" s="36" t="s">
        <v>496</v>
      </c>
      <c r="H37" s="36"/>
      <c r="I37" s="36" t="s">
        <v>511</v>
      </c>
      <c r="J37" s="36" t="s">
        <v>739</v>
      </c>
      <c r="K37" s="36"/>
      <c r="L37" s="38">
        <v>46387</v>
      </c>
      <c r="M37" s="38"/>
      <c r="N37" s="36">
        <v>138</v>
      </c>
      <c r="O37" s="36">
        <v>0</v>
      </c>
      <c r="P37" s="36">
        <v>0</v>
      </c>
      <c r="Q37" s="36">
        <v>0</v>
      </c>
      <c r="R37" s="36" t="s">
        <v>458</v>
      </c>
      <c r="S37" s="36" t="s">
        <v>740</v>
      </c>
      <c r="T37" s="36"/>
      <c r="U37" s="36" t="s">
        <v>460</v>
      </c>
      <c r="V37" s="38"/>
      <c r="W37" s="38"/>
      <c r="X37" s="38"/>
      <c r="Y37" s="38"/>
      <c r="Z37" s="36">
        <v>60207</v>
      </c>
      <c r="AA37" s="36" t="s">
        <v>478</v>
      </c>
      <c r="AB37" s="36"/>
      <c r="AC37" s="36"/>
      <c r="AD37" s="36"/>
      <c r="AE37" s="36">
        <v>81658</v>
      </c>
      <c r="AF37" s="36">
        <v>81657</v>
      </c>
      <c r="AG37" s="36"/>
    </row>
    <row r="38" spans="1:33" ht="52.5" customHeight="1" x14ac:dyDescent="0.25">
      <c r="A38" s="36" t="s">
        <v>9310</v>
      </c>
      <c r="B38" s="36" t="s">
        <v>9290</v>
      </c>
      <c r="C38" s="36" t="s">
        <v>9311</v>
      </c>
      <c r="D38" s="36"/>
      <c r="E38" s="36" t="s">
        <v>9292</v>
      </c>
      <c r="F38" s="36" t="s">
        <v>9312</v>
      </c>
      <c r="G38" s="36" t="s">
        <v>496</v>
      </c>
      <c r="H38" s="36"/>
      <c r="I38" s="36" t="s">
        <v>57</v>
      </c>
      <c r="J38" s="36" t="s">
        <v>466</v>
      </c>
      <c r="K38" s="36"/>
      <c r="L38" s="38">
        <v>46387.000694444447</v>
      </c>
      <c r="M38" s="38"/>
      <c r="N38" s="36">
        <v>138</v>
      </c>
      <c r="O38" s="36">
        <v>0</v>
      </c>
      <c r="P38" s="36">
        <v>0</v>
      </c>
      <c r="Q38" s="36">
        <v>0</v>
      </c>
      <c r="R38" s="36" t="s">
        <v>458</v>
      </c>
      <c r="S38" s="36" t="s">
        <v>467</v>
      </c>
      <c r="T38" s="36" t="s">
        <v>467</v>
      </c>
      <c r="U38" s="36" t="s">
        <v>460</v>
      </c>
      <c r="V38" s="38"/>
      <c r="W38" s="38"/>
      <c r="X38" s="38"/>
      <c r="Y38" s="38"/>
      <c r="Z38" s="36"/>
      <c r="AA38" s="36" t="s">
        <v>478</v>
      </c>
      <c r="AB38" s="36" t="s">
        <v>478</v>
      </c>
      <c r="AC38" s="36"/>
      <c r="AD38" s="36"/>
      <c r="AE38" s="36">
        <v>90117</v>
      </c>
      <c r="AF38" s="36">
        <v>72029</v>
      </c>
      <c r="AG38" s="36"/>
    </row>
    <row r="39" spans="1:33" ht="52.5" customHeight="1" x14ac:dyDescent="0.25">
      <c r="A39" s="36" t="s">
        <v>9313</v>
      </c>
      <c r="B39" s="36" t="s">
        <v>9290</v>
      </c>
      <c r="C39" s="36" t="s">
        <v>9314</v>
      </c>
      <c r="D39" s="36"/>
      <c r="E39" s="36" t="s">
        <v>9292</v>
      </c>
      <c r="F39" s="36" t="s">
        <v>9312</v>
      </c>
      <c r="G39" s="36" t="s">
        <v>496</v>
      </c>
      <c r="H39" s="36"/>
      <c r="I39" s="36" t="s">
        <v>57</v>
      </c>
      <c r="J39" s="36" t="s">
        <v>466</v>
      </c>
      <c r="K39" s="36"/>
      <c r="L39" s="38">
        <v>46387.000694444447</v>
      </c>
      <c r="M39" s="38"/>
      <c r="N39" s="36">
        <v>138</v>
      </c>
      <c r="O39" s="36">
        <v>0</v>
      </c>
      <c r="P39" s="36">
        <v>0</v>
      </c>
      <c r="Q39" s="36">
        <v>0</v>
      </c>
      <c r="R39" s="36" t="s">
        <v>458</v>
      </c>
      <c r="S39" s="36" t="s">
        <v>467</v>
      </c>
      <c r="T39" s="36" t="s">
        <v>467</v>
      </c>
      <c r="U39" s="36" t="s">
        <v>460</v>
      </c>
      <c r="V39" s="38"/>
      <c r="W39" s="38"/>
      <c r="X39" s="38"/>
      <c r="Y39" s="38"/>
      <c r="Z39" s="36"/>
      <c r="AA39" s="36" t="s">
        <v>478</v>
      </c>
      <c r="AB39" s="36" t="s">
        <v>478</v>
      </c>
      <c r="AC39" s="36"/>
      <c r="AD39" s="36"/>
      <c r="AE39" s="36">
        <v>90116</v>
      </c>
      <c r="AF39" s="36">
        <v>72029</v>
      </c>
      <c r="AG39" s="36"/>
    </row>
    <row r="40" spans="1:33" ht="52.5" customHeight="1" x14ac:dyDescent="0.25">
      <c r="A40" s="36">
        <v>90045</v>
      </c>
      <c r="B40" s="36" t="s">
        <v>9315</v>
      </c>
      <c r="C40" s="36" t="s">
        <v>9316</v>
      </c>
      <c r="D40" s="36" t="s">
        <v>9261</v>
      </c>
      <c r="E40" s="36" t="s">
        <v>9317</v>
      </c>
      <c r="F40" s="36" t="s">
        <v>9318</v>
      </c>
      <c r="G40" s="36" t="s">
        <v>440</v>
      </c>
      <c r="H40" s="36"/>
      <c r="I40" s="36" t="s">
        <v>511</v>
      </c>
      <c r="J40" s="36" t="s">
        <v>9319</v>
      </c>
      <c r="K40" s="36" t="s">
        <v>9320</v>
      </c>
      <c r="L40" s="38">
        <v>46446</v>
      </c>
      <c r="M40" s="38"/>
      <c r="N40" s="36">
        <v>138</v>
      </c>
      <c r="O40" s="36">
        <v>1.5</v>
      </c>
      <c r="P40" s="36">
        <v>0</v>
      </c>
      <c r="Q40" s="36">
        <v>0</v>
      </c>
      <c r="R40" s="36" t="s">
        <v>458</v>
      </c>
      <c r="S40" s="36" t="s">
        <v>740</v>
      </c>
      <c r="T40" s="36" t="s">
        <v>740</v>
      </c>
      <c r="U40" s="36" t="s">
        <v>460</v>
      </c>
      <c r="V40" s="38"/>
      <c r="W40" s="38"/>
      <c r="X40" s="38"/>
      <c r="Y40" s="38"/>
      <c r="Z40" s="36" t="s">
        <v>9321</v>
      </c>
      <c r="AA40" s="36" t="s">
        <v>478</v>
      </c>
      <c r="AB40" s="36" t="s">
        <v>478</v>
      </c>
      <c r="AC40" s="36"/>
      <c r="AD40" s="36"/>
      <c r="AE40" s="36">
        <v>90914</v>
      </c>
      <c r="AF40" s="36">
        <v>90045</v>
      </c>
      <c r="AG40" s="36"/>
    </row>
    <row r="41" spans="1:33" ht="52.5" customHeight="1" x14ac:dyDescent="0.25">
      <c r="A41" s="36" t="s">
        <v>9322</v>
      </c>
      <c r="B41" s="36" t="s">
        <v>9323</v>
      </c>
      <c r="C41" s="36" t="s">
        <v>9324</v>
      </c>
      <c r="D41" s="36"/>
      <c r="E41" s="36" t="s">
        <v>9325</v>
      </c>
      <c r="F41" s="36" t="s">
        <v>9326</v>
      </c>
      <c r="G41" s="36" t="s">
        <v>496</v>
      </c>
      <c r="H41" s="36"/>
      <c r="I41" s="36" t="s">
        <v>57</v>
      </c>
      <c r="J41" s="36" t="s">
        <v>466</v>
      </c>
      <c r="K41" s="36"/>
      <c r="L41" s="38">
        <v>46507</v>
      </c>
      <c r="M41" s="38"/>
      <c r="N41" s="36">
        <v>138</v>
      </c>
      <c r="O41" s="36">
        <v>0</v>
      </c>
      <c r="P41" s="36">
        <v>0</v>
      </c>
      <c r="Q41" s="36">
        <v>0</v>
      </c>
      <c r="R41" s="36" t="s">
        <v>458</v>
      </c>
      <c r="S41" s="36" t="s">
        <v>601</v>
      </c>
      <c r="T41" s="36" t="s">
        <v>601</v>
      </c>
      <c r="U41" s="36" t="s">
        <v>475</v>
      </c>
      <c r="V41" s="38"/>
      <c r="W41" s="38"/>
      <c r="X41" s="38"/>
      <c r="Y41" s="38"/>
      <c r="Z41" s="36" t="s">
        <v>9327</v>
      </c>
      <c r="AA41" s="36" t="s">
        <v>478</v>
      </c>
      <c r="AB41" s="36" t="s">
        <v>478</v>
      </c>
      <c r="AC41" s="36"/>
      <c r="AD41" s="36"/>
      <c r="AE41" s="36">
        <v>87133</v>
      </c>
      <c r="AF41" s="36">
        <v>78473</v>
      </c>
      <c r="AG41" s="36"/>
    </row>
    <row r="42" spans="1:33" ht="52.5" customHeight="1" x14ac:dyDescent="0.25">
      <c r="A42" s="36" t="s">
        <v>9328</v>
      </c>
      <c r="B42" s="36" t="s">
        <v>9323</v>
      </c>
      <c r="C42" s="36" t="s">
        <v>9329</v>
      </c>
      <c r="D42" s="36"/>
      <c r="E42" s="36" t="s">
        <v>9325</v>
      </c>
      <c r="F42" s="36" t="s">
        <v>9330</v>
      </c>
      <c r="G42" s="36" t="s">
        <v>496</v>
      </c>
      <c r="H42" s="36"/>
      <c r="I42" s="36" t="s">
        <v>57</v>
      </c>
      <c r="J42" s="36" t="s">
        <v>466</v>
      </c>
      <c r="K42" s="36"/>
      <c r="L42" s="38">
        <v>46507.001388888886</v>
      </c>
      <c r="M42" s="38"/>
      <c r="N42" s="36">
        <v>138</v>
      </c>
      <c r="O42" s="36">
        <v>0</v>
      </c>
      <c r="P42" s="36">
        <v>0</v>
      </c>
      <c r="Q42" s="36">
        <v>0</v>
      </c>
      <c r="R42" s="36" t="s">
        <v>458</v>
      </c>
      <c r="S42" s="36" t="s">
        <v>601</v>
      </c>
      <c r="T42" s="36" t="s">
        <v>601</v>
      </c>
      <c r="U42" s="36" t="s">
        <v>475</v>
      </c>
      <c r="V42" s="38"/>
      <c r="W42" s="38"/>
      <c r="X42" s="38"/>
      <c r="Y42" s="38"/>
      <c r="Z42" s="36" t="s">
        <v>9331</v>
      </c>
      <c r="AA42" s="36" t="s">
        <v>478</v>
      </c>
      <c r="AB42" s="36" t="s">
        <v>478</v>
      </c>
      <c r="AC42" s="36"/>
      <c r="AD42" s="36"/>
      <c r="AE42" s="36">
        <v>87134</v>
      </c>
      <c r="AF42" s="36">
        <v>78473</v>
      </c>
      <c r="AG42" s="36"/>
    </row>
    <row r="43" spans="1:33" ht="52.5" customHeight="1" x14ac:dyDescent="0.25">
      <c r="A43" s="36">
        <v>76121</v>
      </c>
      <c r="B43" s="36" t="s">
        <v>9332</v>
      </c>
      <c r="C43" s="36" t="s">
        <v>9333</v>
      </c>
      <c r="D43" s="36"/>
      <c r="E43" s="36" t="s">
        <v>1815</v>
      </c>
      <c r="F43" s="36"/>
      <c r="G43" s="36" t="s">
        <v>496</v>
      </c>
      <c r="H43" s="36"/>
      <c r="I43" s="36" t="s">
        <v>143</v>
      </c>
      <c r="J43" s="36" t="s">
        <v>567</v>
      </c>
      <c r="K43" s="36"/>
      <c r="L43" s="38">
        <v>46508</v>
      </c>
      <c r="M43" s="38"/>
      <c r="N43" s="36">
        <v>69</v>
      </c>
      <c r="O43" s="36">
        <v>0</v>
      </c>
      <c r="P43" s="36">
        <v>0</v>
      </c>
      <c r="Q43" s="36">
        <v>0</v>
      </c>
      <c r="R43" s="36" t="s">
        <v>9334</v>
      </c>
      <c r="S43" s="36"/>
      <c r="T43" s="36"/>
      <c r="U43" s="36" t="s">
        <v>460</v>
      </c>
      <c r="V43" s="38"/>
      <c r="W43" s="38"/>
      <c r="X43" s="38"/>
      <c r="Y43" s="38"/>
      <c r="Z43" s="36">
        <v>5674</v>
      </c>
      <c r="AA43" s="36" t="s">
        <v>478</v>
      </c>
      <c r="AB43" s="36" t="s">
        <v>478</v>
      </c>
      <c r="AC43" s="36"/>
      <c r="AD43" s="36"/>
      <c r="AE43" s="36">
        <v>76122</v>
      </c>
      <c r="AF43" s="36">
        <v>76121</v>
      </c>
      <c r="AG43" s="36"/>
    </row>
    <row r="44" spans="1:33" ht="52.5" customHeight="1" x14ac:dyDescent="0.25">
      <c r="A44" s="36">
        <v>73540</v>
      </c>
      <c r="B44" s="36" t="s">
        <v>9335</v>
      </c>
      <c r="C44" s="36" t="s">
        <v>9336</v>
      </c>
      <c r="D44" s="36"/>
      <c r="E44" s="36" t="s">
        <v>9337</v>
      </c>
      <c r="F44" s="36"/>
      <c r="G44" s="36" t="s">
        <v>496</v>
      </c>
      <c r="H44" s="36"/>
      <c r="I44" s="36" t="s">
        <v>473</v>
      </c>
      <c r="J44" s="36" t="s">
        <v>9338</v>
      </c>
      <c r="K44" s="36"/>
      <c r="L44" s="38">
        <v>46522</v>
      </c>
      <c r="M44" s="38"/>
      <c r="N44" s="36">
        <v>138</v>
      </c>
      <c r="O44" s="36">
        <v>0</v>
      </c>
      <c r="P44" s="36">
        <v>0</v>
      </c>
      <c r="Q44" s="36">
        <v>0</v>
      </c>
      <c r="R44" s="36" t="s">
        <v>458</v>
      </c>
      <c r="S44" s="36" t="s">
        <v>695</v>
      </c>
      <c r="T44" s="36"/>
      <c r="U44" s="36" t="s">
        <v>460</v>
      </c>
      <c r="V44" s="38"/>
      <c r="W44" s="38"/>
      <c r="X44" s="38"/>
      <c r="Y44" s="38"/>
      <c r="Z44" s="36" t="s">
        <v>9339</v>
      </c>
      <c r="AA44" s="36" t="s">
        <v>478</v>
      </c>
      <c r="AB44" s="36" t="s">
        <v>478</v>
      </c>
      <c r="AC44" s="36"/>
      <c r="AD44" s="36"/>
      <c r="AE44" s="36">
        <v>73541</v>
      </c>
      <c r="AF44" s="36">
        <v>73540</v>
      </c>
      <c r="AG44" s="36"/>
    </row>
    <row r="45" spans="1:33" ht="52.5" customHeight="1" x14ac:dyDescent="0.25">
      <c r="A45" s="36">
        <v>5525</v>
      </c>
      <c r="B45" s="36" t="s">
        <v>9340</v>
      </c>
      <c r="C45" s="36" t="s">
        <v>9341</v>
      </c>
      <c r="D45" s="36"/>
      <c r="E45" s="36" t="s">
        <v>1266</v>
      </c>
      <c r="F45" s="36" t="s">
        <v>8893</v>
      </c>
      <c r="G45" s="36" t="s">
        <v>496</v>
      </c>
      <c r="H45" s="36"/>
      <c r="I45" s="36" t="s">
        <v>195</v>
      </c>
      <c r="J45" s="36" t="s">
        <v>613</v>
      </c>
      <c r="K45" s="36" t="s">
        <v>9342</v>
      </c>
      <c r="L45" s="38">
        <v>46522</v>
      </c>
      <c r="M45" s="38"/>
      <c r="N45" s="36">
        <v>345</v>
      </c>
      <c r="O45" s="36">
        <v>0</v>
      </c>
      <c r="P45" s="36">
        <v>7.5</v>
      </c>
      <c r="Q45" s="36">
        <v>0</v>
      </c>
      <c r="R45" s="36" t="s">
        <v>458</v>
      </c>
      <c r="S45" s="36" t="s">
        <v>924</v>
      </c>
      <c r="T45" s="36" t="s">
        <v>1194</v>
      </c>
      <c r="U45" s="36" t="s">
        <v>934</v>
      </c>
      <c r="V45" s="38"/>
      <c r="W45" s="38"/>
      <c r="X45" s="38"/>
      <c r="Y45" s="38"/>
      <c r="Z45" s="36" t="s">
        <v>9343</v>
      </c>
      <c r="AA45" s="36" t="s">
        <v>478</v>
      </c>
      <c r="AB45" s="36" t="s">
        <v>478</v>
      </c>
      <c r="AC45" s="36"/>
      <c r="AD45" s="36"/>
      <c r="AE45" s="36">
        <v>13252</v>
      </c>
      <c r="AF45" s="36">
        <v>5525</v>
      </c>
      <c r="AG45" s="36"/>
    </row>
    <row r="46" spans="1:33" ht="52.5" customHeight="1" x14ac:dyDescent="0.25">
      <c r="A46" s="36">
        <v>5522</v>
      </c>
      <c r="B46" s="36" t="s">
        <v>9344</v>
      </c>
      <c r="C46" s="36" t="s">
        <v>9345</v>
      </c>
      <c r="D46" s="36"/>
      <c r="E46" s="36" t="s">
        <v>8893</v>
      </c>
      <c r="F46" s="36"/>
      <c r="G46" s="36" t="s">
        <v>496</v>
      </c>
      <c r="H46" s="36"/>
      <c r="I46" s="36" t="s">
        <v>195</v>
      </c>
      <c r="J46" s="36" t="s">
        <v>613</v>
      </c>
      <c r="K46" s="36" t="s">
        <v>9346</v>
      </c>
      <c r="L46" s="38">
        <v>46522</v>
      </c>
      <c r="M46" s="38"/>
      <c r="N46" s="36">
        <v>345</v>
      </c>
      <c r="O46" s="36">
        <v>0</v>
      </c>
      <c r="P46" s="36">
        <v>0</v>
      </c>
      <c r="Q46" s="36">
        <v>600</v>
      </c>
      <c r="R46" s="36" t="s">
        <v>458</v>
      </c>
      <c r="S46" s="36" t="s">
        <v>1194</v>
      </c>
      <c r="T46" s="36"/>
      <c r="U46" s="36" t="s">
        <v>475</v>
      </c>
      <c r="V46" s="38"/>
      <c r="W46" s="38"/>
      <c r="X46" s="38"/>
      <c r="Y46" s="38"/>
      <c r="Z46" s="36" t="s">
        <v>9347</v>
      </c>
      <c r="AA46" s="36" t="s">
        <v>478</v>
      </c>
      <c r="AB46" s="36" t="s">
        <v>478</v>
      </c>
      <c r="AC46" s="36"/>
      <c r="AD46" s="36"/>
      <c r="AE46" s="36">
        <v>13249</v>
      </c>
      <c r="AF46" s="36">
        <v>5522</v>
      </c>
      <c r="AG46" s="36"/>
    </row>
    <row r="47" spans="1:33" ht="52.5" customHeight="1" x14ac:dyDescent="0.25">
      <c r="A47" s="36">
        <v>81556</v>
      </c>
      <c r="B47" s="36" t="s">
        <v>9348</v>
      </c>
      <c r="C47" s="36" t="s">
        <v>9349</v>
      </c>
      <c r="D47" s="36" t="s">
        <v>9261</v>
      </c>
      <c r="E47" s="36" t="s">
        <v>9350</v>
      </c>
      <c r="F47" s="36"/>
      <c r="G47" s="36" t="s">
        <v>496</v>
      </c>
      <c r="H47" s="36"/>
      <c r="I47" s="36" t="s">
        <v>574</v>
      </c>
      <c r="J47" s="36" t="s">
        <v>4722</v>
      </c>
      <c r="K47" s="36"/>
      <c r="L47" s="38">
        <v>46537</v>
      </c>
      <c r="M47" s="38"/>
      <c r="N47" s="36">
        <v>345</v>
      </c>
      <c r="O47" s="36">
        <v>1</v>
      </c>
      <c r="P47" s="36">
        <v>0</v>
      </c>
      <c r="Q47" s="36">
        <v>0</v>
      </c>
      <c r="R47" s="36" t="s">
        <v>458</v>
      </c>
      <c r="S47" s="36" t="s">
        <v>893</v>
      </c>
      <c r="T47" s="36"/>
      <c r="U47" s="36" t="s">
        <v>460</v>
      </c>
      <c r="V47" s="38"/>
      <c r="W47" s="38"/>
      <c r="X47" s="38"/>
      <c r="Y47" s="38"/>
      <c r="Z47" s="36" t="s">
        <v>9351</v>
      </c>
      <c r="AA47" s="36" t="s">
        <v>478</v>
      </c>
      <c r="AB47" s="36"/>
      <c r="AC47" s="36"/>
      <c r="AD47" s="36"/>
      <c r="AE47" s="36">
        <v>81557</v>
      </c>
      <c r="AF47" s="36">
        <v>81556</v>
      </c>
      <c r="AG47" s="36"/>
    </row>
    <row r="48" spans="1:33" ht="52.5" customHeight="1" x14ac:dyDescent="0.25">
      <c r="A48" s="36">
        <v>81548</v>
      </c>
      <c r="B48" s="36" t="s">
        <v>9352</v>
      </c>
      <c r="C48" s="36" t="s">
        <v>9353</v>
      </c>
      <c r="D48" s="36" t="s">
        <v>9261</v>
      </c>
      <c r="E48" s="36" t="s">
        <v>9350</v>
      </c>
      <c r="F48" s="36"/>
      <c r="G48" s="36" t="s">
        <v>496</v>
      </c>
      <c r="H48" s="36"/>
      <c r="I48" s="36" t="s">
        <v>574</v>
      </c>
      <c r="J48" s="36" t="s">
        <v>4722</v>
      </c>
      <c r="K48" s="36"/>
      <c r="L48" s="38">
        <v>46538</v>
      </c>
      <c r="M48" s="38"/>
      <c r="N48" s="36">
        <v>345</v>
      </c>
      <c r="O48" s="36">
        <v>7</v>
      </c>
      <c r="P48" s="36">
        <v>0</v>
      </c>
      <c r="Q48" s="36">
        <v>0</v>
      </c>
      <c r="R48" s="36" t="s">
        <v>458</v>
      </c>
      <c r="S48" s="36" t="s">
        <v>893</v>
      </c>
      <c r="T48" s="36"/>
      <c r="U48" s="36" t="s">
        <v>460</v>
      </c>
      <c r="V48" s="38"/>
      <c r="W48" s="38"/>
      <c r="X48" s="38"/>
      <c r="Y48" s="38"/>
      <c r="Z48" s="36" t="s">
        <v>9354</v>
      </c>
      <c r="AA48" s="36" t="s">
        <v>478</v>
      </c>
      <c r="AB48" s="36"/>
      <c r="AC48" s="36"/>
      <c r="AD48" s="36"/>
      <c r="AE48" s="36">
        <v>81549</v>
      </c>
      <c r="AF48" s="36">
        <v>81548</v>
      </c>
      <c r="AG48" s="36"/>
    </row>
    <row r="49" spans="1:33" ht="52.5" customHeight="1" x14ac:dyDescent="0.25">
      <c r="A49" s="36">
        <v>81553</v>
      </c>
      <c r="B49" s="36" t="s">
        <v>9348</v>
      </c>
      <c r="C49" s="36" t="s">
        <v>9355</v>
      </c>
      <c r="D49" s="36" t="s">
        <v>9261</v>
      </c>
      <c r="E49" s="36" t="s">
        <v>9350</v>
      </c>
      <c r="F49" s="36"/>
      <c r="G49" s="36" t="s">
        <v>496</v>
      </c>
      <c r="H49" s="36"/>
      <c r="I49" s="36" t="s">
        <v>574</v>
      </c>
      <c r="J49" s="36" t="s">
        <v>4722</v>
      </c>
      <c r="K49" s="36"/>
      <c r="L49" s="38">
        <v>46538</v>
      </c>
      <c r="M49" s="38"/>
      <c r="N49" s="36">
        <v>345</v>
      </c>
      <c r="O49" s="36">
        <v>1</v>
      </c>
      <c r="P49" s="36">
        <v>0</v>
      </c>
      <c r="Q49" s="36">
        <v>0</v>
      </c>
      <c r="R49" s="36" t="s">
        <v>458</v>
      </c>
      <c r="S49" s="36" t="s">
        <v>893</v>
      </c>
      <c r="T49" s="36"/>
      <c r="U49" s="36" t="s">
        <v>460</v>
      </c>
      <c r="V49" s="38"/>
      <c r="W49" s="38"/>
      <c r="X49" s="38"/>
      <c r="Y49" s="38"/>
      <c r="Z49" s="36" t="s">
        <v>9356</v>
      </c>
      <c r="AA49" s="36" t="s">
        <v>478</v>
      </c>
      <c r="AB49" s="36"/>
      <c r="AC49" s="36"/>
      <c r="AD49" s="36"/>
      <c r="AE49" s="36">
        <v>81554</v>
      </c>
      <c r="AF49" s="36">
        <v>81553</v>
      </c>
      <c r="AG49" s="36"/>
    </row>
    <row r="50" spans="1:33" ht="52.5" customHeight="1" x14ac:dyDescent="0.25">
      <c r="A50" s="36">
        <v>90020</v>
      </c>
      <c r="B50" s="36" t="s">
        <v>9357</v>
      </c>
      <c r="C50" s="36" t="s">
        <v>9358</v>
      </c>
      <c r="D50" s="36" t="s">
        <v>9169</v>
      </c>
      <c r="E50" s="36" t="s">
        <v>9359</v>
      </c>
      <c r="F50" s="36"/>
      <c r="G50" s="36" t="s">
        <v>440</v>
      </c>
      <c r="H50" s="36"/>
      <c r="I50" s="36" t="s">
        <v>511</v>
      </c>
      <c r="J50" s="36" t="s">
        <v>739</v>
      </c>
      <c r="K50" s="36" t="s">
        <v>9360</v>
      </c>
      <c r="L50" s="38">
        <v>46538</v>
      </c>
      <c r="M50" s="38"/>
      <c r="N50" s="36">
        <v>138</v>
      </c>
      <c r="O50" s="36">
        <v>0</v>
      </c>
      <c r="P50" s="36">
        <v>0</v>
      </c>
      <c r="Q50" s="36">
        <v>130</v>
      </c>
      <c r="R50" s="36" t="s">
        <v>458</v>
      </c>
      <c r="S50" s="36" t="s">
        <v>1831</v>
      </c>
      <c r="T50" s="36"/>
      <c r="U50" s="36" t="s">
        <v>460</v>
      </c>
      <c r="V50" s="38"/>
      <c r="W50" s="38"/>
      <c r="X50" s="38"/>
      <c r="Y50" s="38"/>
      <c r="Z50" s="36"/>
      <c r="AA50" s="36" t="s">
        <v>478</v>
      </c>
      <c r="AB50" s="36"/>
      <c r="AC50" s="36"/>
      <c r="AD50" s="36"/>
      <c r="AE50" s="36">
        <v>90021</v>
      </c>
      <c r="AF50" s="36">
        <v>90020</v>
      </c>
      <c r="AG50" s="36"/>
    </row>
    <row r="51" spans="1:33" ht="52.5" customHeight="1" x14ac:dyDescent="0.25">
      <c r="A51" s="36">
        <v>87029</v>
      </c>
      <c r="B51" s="36" t="s">
        <v>9361</v>
      </c>
      <c r="C51" s="36" t="s">
        <v>9362</v>
      </c>
      <c r="D51" s="36" t="s">
        <v>9261</v>
      </c>
      <c r="E51" s="36" t="s">
        <v>9363</v>
      </c>
      <c r="F51" s="36"/>
      <c r="G51" s="36" t="s">
        <v>440</v>
      </c>
      <c r="H51" s="36"/>
      <c r="I51" s="36" t="s">
        <v>574</v>
      </c>
      <c r="J51" s="36" t="s">
        <v>4722</v>
      </c>
      <c r="K51" s="36" t="s">
        <v>9364</v>
      </c>
      <c r="L51" s="38">
        <v>46538</v>
      </c>
      <c r="M51" s="38"/>
      <c r="N51" s="36">
        <v>138</v>
      </c>
      <c r="O51" s="36">
        <v>0</v>
      </c>
      <c r="P51" s="36">
        <v>0</v>
      </c>
      <c r="Q51" s="36">
        <v>0</v>
      </c>
      <c r="R51" s="36" t="s">
        <v>458</v>
      </c>
      <c r="S51" s="36" t="s">
        <v>893</v>
      </c>
      <c r="T51" s="36" t="s">
        <v>893</v>
      </c>
      <c r="U51" s="36" t="s">
        <v>460</v>
      </c>
      <c r="V51" s="38"/>
      <c r="W51" s="38"/>
      <c r="X51" s="38"/>
      <c r="Y51" s="38"/>
      <c r="Z51" s="36">
        <v>80064</v>
      </c>
      <c r="AA51" s="36" t="s">
        <v>478</v>
      </c>
      <c r="AB51" s="36"/>
      <c r="AC51" s="36"/>
      <c r="AD51" s="36"/>
      <c r="AE51" s="36">
        <v>87030</v>
      </c>
      <c r="AF51" s="36">
        <v>87029</v>
      </c>
      <c r="AG51" s="36"/>
    </row>
    <row r="52" spans="1:33" ht="52.5" customHeight="1" x14ac:dyDescent="0.25">
      <c r="A52" s="36">
        <v>69479</v>
      </c>
      <c r="B52" s="36" t="s">
        <v>9365</v>
      </c>
      <c r="C52" s="36" t="s">
        <v>9366</v>
      </c>
      <c r="D52" s="36" t="s">
        <v>9261</v>
      </c>
      <c r="E52" s="36" t="s">
        <v>9367</v>
      </c>
      <c r="F52" s="36"/>
      <c r="G52" s="36" t="s">
        <v>440</v>
      </c>
      <c r="H52" s="36"/>
      <c r="I52" s="36" t="s">
        <v>574</v>
      </c>
      <c r="J52" s="36" t="s">
        <v>2989</v>
      </c>
      <c r="K52" s="36"/>
      <c r="L52" s="38">
        <v>46538</v>
      </c>
      <c r="M52" s="38"/>
      <c r="N52" s="36">
        <v>345</v>
      </c>
      <c r="O52" s="36">
        <v>0.2</v>
      </c>
      <c r="P52" s="36">
        <v>0</v>
      </c>
      <c r="Q52" s="36">
        <v>0</v>
      </c>
      <c r="R52" s="36" t="s">
        <v>458</v>
      </c>
      <c r="S52" s="36" t="s">
        <v>747</v>
      </c>
      <c r="T52" s="36"/>
      <c r="U52" s="36" t="s">
        <v>460</v>
      </c>
      <c r="V52" s="38"/>
      <c r="W52" s="38"/>
      <c r="X52" s="38"/>
      <c r="Y52" s="38"/>
      <c r="Z52" s="36" t="s">
        <v>9368</v>
      </c>
      <c r="AA52" s="36" t="s">
        <v>478</v>
      </c>
      <c r="AB52" s="36"/>
      <c r="AC52" s="36"/>
      <c r="AD52" s="36"/>
      <c r="AE52" s="36">
        <v>69480</v>
      </c>
      <c r="AF52" s="36">
        <v>69479</v>
      </c>
      <c r="AG52" s="36"/>
    </row>
    <row r="53" spans="1:33" ht="52.5" customHeight="1" x14ac:dyDescent="0.25">
      <c r="A53" s="36">
        <v>50282</v>
      </c>
      <c r="B53" s="36" t="s">
        <v>9369</v>
      </c>
      <c r="C53" s="36" t="s">
        <v>9370</v>
      </c>
      <c r="D53" s="36" t="s">
        <v>9371</v>
      </c>
      <c r="E53" s="36" t="s">
        <v>9372</v>
      </c>
      <c r="F53" s="36" t="s">
        <v>9373</v>
      </c>
      <c r="G53" s="36" t="s">
        <v>496</v>
      </c>
      <c r="H53" s="36"/>
      <c r="I53" s="36" t="s">
        <v>143</v>
      </c>
      <c r="J53" s="36" t="s">
        <v>567</v>
      </c>
      <c r="K53" s="36"/>
      <c r="L53" s="38">
        <v>46539</v>
      </c>
      <c r="M53" s="38"/>
      <c r="N53" s="36">
        <v>69</v>
      </c>
      <c r="O53" s="36">
        <v>0</v>
      </c>
      <c r="P53" s="36">
        <v>0</v>
      </c>
      <c r="Q53" s="36">
        <v>0</v>
      </c>
      <c r="R53" s="36" t="s">
        <v>458</v>
      </c>
      <c r="S53" s="36" t="s">
        <v>893</v>
      </c>
      <c r="T53" s="36" t="s">
        <v>893</v>
      </c>
      <c r="U53" s="36" t="s">
        <v>460</v>
      </c>
      <c r="V53" s="38"/>
      <c r="W53" s="38"/>
      <c r="X53" s="38"/>
      <c r="Y53" s="38"/>
      <c r="Z53" s="36" t="s">
        <v>9374</v>
      </c>
      <c r="AA53" s="36" t="s">
        <v>478</v>
      </c>
      <c r="AB53" s="36" t="s">
        <v>478</v>
      </c>
      <c r="AC53" s="36"/>
      <c r="AD53" s="36"/>
      <c r="AE53" s="36">
        <v>50283</v>
      </c>
      <c r="AF53" s="36">
        <v>50282</v>
      </c>
      <c r="AG53" s="36"/>
    </row>
    <row r="54" spans="1:33" ht="52.5" customHeight="1" x14ac:dyDescent="0.25">
      <c r="A54" s="36">
        <v>81655</v>
      </c>
      <c r="B54" s="36" t="s">
        <v>3083</v>
      </c>
      <c r="C54" s="36" t="s">
        <v>9375</v>
      </c>
      <c r="D54" s="36" t="s">
        <v>9261</v>
      </c>
      <c r="E54" s="36" t="s">
        <v>9376</v>
      </c>
      <c r="F54" s="36"/>
      <c r="G54" s="36" t="s">
        <v>496</v>
      </c>
      <c r="H54" s="36"/>
      <c r="I54" s="36" t="s">
        <v>574</v>
      </c>
      <c r="J54" s="36" t="s">
        <v>2673</v>
      </c>
      <c r="K54" s="36"/>
      <c r="L54" s="38">
        <v>46539</v>
      </c>
      <c r="M54" s="38"/>
      <c r="N54" s="36">
        <v>345</v>
      </c>
      <c r="O54" s="36">
        <v>0</v>
      </c>
      <c r="P54" s="36">
        <v>0</v>
      </c>
      <c r="Q54" s="36">
        <v>0</v>
      </c>
      <c r="R54" s="36" t="s">
        <v>458</v>
      </c>
      <c r="S54" s="36" t="s">
        <v>732</v>
      </c>
      <c r="T54" s="36"/>
      <c r="U54" s="36" t="s">
        <v>460</v>
      </c>
      <c r="V54" s="38"/>
      <c r="W54" s="38"/>
      <c r="X54" s="38"/>
      <c r="Y54" s="38"/>
      <c r="Z54" s="36" t="s">
        <v>9377</v>
      </c>
      <c r="AA54" s="36" t="s">
        <v>478</v>
      </c>
      <c r="AB54" s="36"/>
      <c r="AC54" s="36"/>
      <c r="AD54" s="36"/>
      <c r="AE54" s="36">
        <v>81656</v>
      </c>
      <c r="AF54" s="36">
        <v>81655</v>
      </c>
      <c r="AG54" s="36"/>
    </row>
    <row r="55" spans="1:33" ht="52.5" customHeight="1" x14ac:dyDescent="0.25">
      <c r="A55" s="36">
        <v>81746</v>
      </c>
      <c r="B55" s="36" t="s">
        <v>9378</v>
      </c>
      <c r="C55" s="36" t="s">
        <v>9379</v>
      </c>
      <c r="D55" s="36" t="s">
        <v>9261</v>
      </c>
      <c r="E55" s="36" t="s">
        <v>9380</v>
      </c>
      <c r="F55" s="36"/>
      <c r="G55" s="36" t="s">
        <v>496</v>
      </c>
      <c r="H55" s="36"/>
      <c r="I55" s="36" t="s">
        <v>574</v>
      </c>
      <c r="J55" s="36" t="s">
        <v>4722</v>
      </c>
      <c r="K55" s="36"/>
      <c r="L55" s="38">
        <v>46540</v>
      </c>
      <c r="M55" s="38"/>
      <c r="N55" s="36">
        <v>138</v>
      </c>
      <c r="O55" s="36">
        <v>0</v>
      </c>
      <c r="P55" s="36">
        <v>0</v>
      </c>
      <c r="Q55" s="36">
        <v>0</v>
      </c>
      <c r="R55" s="36" t="s">
        <v>458</v>
      </c>
      <c r="S55" s="36" t="s">
        <v>576</v>
      </c>
      <c r="T55" s="36"/>
      <c r="U55" s="36" t="s">
        <v>460</v>
      </c>
      <c r="V55" s="38"/>
      <c r="W55" s="38"/>
      <c r="X55" s="38"/>
      <c r="Y55" s="38"/>
      <c r="Z55" s="36">
        <v>80380</v>
      </c>
      <c r="AA55" s="36" t="s">
        <v>478</v>
      </c>
      <c r="AB55" s="36" t="s">
        <v>478</v>
      </c>
      <c r="AC55" s="36"/>
      <c r="AD55" s="36"/>
      <c r="AE55" s="36">
        <v>81747</v>
      </c>
      <c r="AF55" s="36">
        <v>81746</v>
      </c>
      <c r="AG55" s="36"/>
    </row>
    <row r="56" spans="1:33" ht="52.5" customHeight="1" x14ac:dyDescent="0.25">
      <c r="A56" s="36">
        <v>90018</v>
      </c>
      <c r="B56" s="36" t="s">
        <v>9381</v>
      </c>
      <c r="C56" s="36" t="s">
        <v>9382</v>
      </c>
      <c r="D56" s="36" t="s">
        <v>9261</v>
      </c>
      <c r="E56" s="36" t="s">
        <v>9383</v>
      </c>
      <c r="F56" s="36"/>
      <c r="G56" s="36" t="s">
        <v>440</v>
      </c>
      <c r="H56" s="36"/>
      <c r="I56" s="36" t="s">
        <v>574</v>
      </c>
      <c r="J56" s="36" t="s">
        <v>5338</v>
      </c>
      <c r="K56" s="36"/>
      <c r="L56" s="38">
        <v>46568</v>
      </c>
      <c r="M56" s="38"/>
      <c r="N56" s="36">
        <v>138</v>
      </c>
      <c r="O56" s="36">
        <v>0</v>
      </c>
      <c r="P56" s="36">
        <v>0</v>
      </c>
      <c r="Q56" s="36">
        <v>0</v>
      </c>
      <c r="R56" s="36" t="s">
        <v>458</v>
      </c>
      <c r="S56" s="36" t="s">
        <v>2022</v>
      </c>
      <c r="T56" s="36"/>
      <c r="U56" s="36" t="s">
        <v>460</v>
      </c>
      <c r="V56" s="38"/>
      <c r="W56" s="38"/>
      <c r="X56" s="38"/>
      <c r="Y56" s="38"/>
      <c r="Z56" s="36"/>
      <c r="AA56" s="36" t="s">
        <v>478</v>
      </c>
      <c r="AB56" s="36" t="s">
        <v>478</v>
      </c>
      <c r="AC56" s="36"/>
      <c r="AD56" s="36"/>
      <c r="AE56" s="36">
        <v>90019</v>
      </c>
      <c r="AF56" s="36">
        <v>90018</v>
      </c>
      <c r="AG56" s="36"/>
    </row>
    <row r="57" spans="1:33" ht="52.5" customHeight="1" x14ac:dyDescent="0.25">
      <c r="A57" s="36">
        <v>89993</v>
      </c>
      <c r="B57" s="36" t="s">
        <v>9384</v>
      </c>
      <c r="C57" s="36" t="s">
        <v>9385</v>
      </c>
      <c r="D57" s="36" t="s">
        <v>9261</v>
      </c>
      <c r="E57" s="36" t="s">
        <v>4451</v>
      </c>
      <c r="F57" s="36" t="s">
        <v>4452</v>
      </c>
      <c r="G57" s="36" t="s">
        <v>440</v>
      </c>
      <c r="H57" s="36"/>
      <c r="I57" s="36" t="s">
        <v>574</v>
      </c>
      <c r="J57" s="36" t="s">
        <v>2989</v>
      </c>
      <c r="K57" s="36"/>
      <c r="L57" s="38">
        <v>46568</v>
      </c>
      <c r="M57" s="38"/>
      <c r="N57" s="36">
        <v>345</v>
      </c>
      <c r="O57" s="36">
        <v>1.6</v>
      </c>
      <c r="P57" s="36">
        <v>0</v>
      </c>
      <c r="Q57" s="36">
        <v>0</v>
      </c>
      <c r="R57" s="36" t="s">
        <v>458</v>
      </c>
      <c r="S57" s="36" t="s">
        <v>2088</v>
      </c>
      <c r="T57" s="36" t="s">
        <v>2088</v>
      </c>
      <c r="U57" s="36" t="s">
        <v>460</v>
      </c>
      <c r="V57" s="38"/>
      <c r="W57" s="38"/>
      <c r="X57" s="38"/>
      <c r="Y57" s="38"/>
      <c r="Z57" s="36"/>
      <c r="AA57" s="36" t="s">
        <v>478</v>
      </c>
      <c r="AB57" s="36" t="s">
        <v>478</v>
      </c>
      <c r="AC57" s="36"/>
      <c r="AD57" s="36"/>
      <c r="AE57" s="36">
        <v>89994</v>
      </c>
      <c r="AF57" s="36">
        <v>89993</v>
      </c>
      <c r="AG57" s="36"/>
    </row>
    <row r="58" spans="1:33" ht="52.5" customHeight="1" x14ac:dyDescent="0.25">
      <c r="A58" s="36">
        <v>76916</v>
      </c>
      <c r="B58" s="36" t="s">
        <v>9386</v>
      </c>
      <c r="C58" s="36" t="s">
        <v>9387</v>
      </c>
      <c r="D58" s="36" t="s">
        <v>9169</v>
      </c>
      <c r="E58" s="36" t="s">
        <v>9388</v>
      </c>
      <c r="F58" s="36"/>
      <c r="G58" s="36" t="s">
        <v>440</v>
      </c>
      <c r="H58" s="36"/>
      <c r="I58" s="36" t="s">
        <v>2012</v>
      </c>
      <c r="J58" s="36" t="s">
        <v>1332</v>
      </c>
      <c r="K58" s="36" t="s">
        <v>9389</v>
      </c>
      <c r="L58" s="38">
        <v>46568</v>
      </c>
      <c r="M58" s="38"/>
      <c r="N58" s="36">
        <v>138</v>
      </c>
      <c r="O58" s="36">
        <v>0</v>
      </c>
      <c r="P58" s="36">
        <v>0</v>
      </c>
      <c r="Q58" s="36">
        <v>0</v>
      </c>
      <c r="R58" s="36" t="s">
        <v>458</v>
      </c>
      <c r="S58" s="36" t="s">
        <v>3054</v>
      </c>
      <c r="T58" s="36"/>
      <c r="U58" s="36" t="s">
        <v>460</v>
      </c>
      <c r="V58" s="38"/>
      <c r="W58" s="38"/>
      <c r="X58" s="38"/>
      <c r="Y58" s="38"/>
      <c r="Z58" s="36" t="s">
        <v>9390</v>
      </c>
      <c r="AA58" s="36" t="s">
        <v>478</v>
      </c>
      <c r="AB58" s="36" t="s">
        <v>462</v>
      </c>
      <c r="AC58" s="36"/>
      <c r="AD58" s="36"/>
      <c r="AE58" s="36">
        <v>76917</v>
      </c>
      <c r="AF58" s="36">
        <v>76916</v>
      </c>
      <c r="AG58" s="36"/>
    </row>
    <row r="59" spans="1:33" ht="52.5" customHeight="1" x14ac:dyDescent="0.25">
      <c r="A59" s="36">
        <v>44870</v>
      </c>
      <c r="B59" s="36" t="s">
        <v>9391</v>
      </c>
      <c r="C59" s="36" t="s">
        <v>9392</v>
      </c>
      <c r="D59" s="36"/>
      <c r="E59" s="36" t="s">
        <v>9393</v>
      </c>
      <c r="F59" s="36" t="s">
        <v>729</v>
      </c>
      <c r="G59" s="36" t="s">
        <v>440</v>
      </c>
      <c r="H59" s="36" t="s">
        <v>9394</v>
      </c>
      <c r="I59" s="36" t="s">
        <v>574</v>
      </c>
      <c r="J59" s="36" t="s">
        <v>9395</v>
      </c>
      <c r="K59" s="36">
        <v>3734</v>
      </c>
      <c r="L59" s="38">
        <v>46569</v>
      </c>
      <c r="M59" s="38"/>
      <c r="N59" s="36">
        <v>69</v>
      </c>
      <c r="O59" s="36">
        <v>0</v>
      </c>
      <c r="P59" s="36">
        <v>0</v>
      </c>
      <c r="Q59" s="36">
        <v>0</v>
      </c>
      <c r="R59" s="36" t="s">
        <v>4801</v>
      </c>
      <c r="S59" s="36" t="s">
        <v>568</v>
      </c>
      <c r="T59" s="36"/>
      <c r="U59" s="36" t="s">
        <v>475</v>
      </c>
      <c r="V59" s="38"/>
      <c r="W59" s="38"/>
      <c r="X59" s="38"/>
      <c r="Y59" s="38"/>
      <c r="Z59" s="36"/>
      <c r="AA59" s="36" t="s">
        <v>478</v>
      </c>
      <c r="AB59" s="36" t="s">
        <v>478</v>
      </c>
      <c r="AC59" s="36"/>
      <c r="AD59" s="36"/>
      <c r="AE59" s="36">
        <v>44871</v>
      </c>
      <c r="AF59" s="36">
        <v>44870</v>
      </c>
      <c r="AG59" s="36"/>
    </row>
    <row r="60" spans="1:33" ht="52.5" customHeight="1" x14ac:dyDescent="0.25">
      <c r="A60" s="36" t="s">
        <v>9396</v>
      </c>
      <c r="B60" s="36" t="s">
        <v>9397</v>
      </c>
      <c r="C60" s="36" t="s">
        <v>9398</v>
      </c>
      <c r="D60" s="36"/>
      <c r="E60" s="36" t="s">
        <v>9399</v>
      </c>
      <c r="F60" s="36" t="s">
        <v>8171</v>
      </c>
      <c r="G60" s="36" t="s">
        <v>496</v>
      </c>
      <c r="H60" s="36"/>
      <c r="I60" s="36" t="s">
        <v>57</v>
      </c>
      <c r="J60" s="36" t="s">
        <v>466</v>
      </c>
      <c r="K60" s="36"/>
      <c r="L60" s="38">
        <v>46629</v>
      </c>
      <c r="M60" s="38"/>
      <c r="N60" s="36">
        <v>345</v>
      </c>
      <c r="O60" s="36">
        <v>0</v>
      </c>
      <c r="P60" s="36">
        <v>0</v>
      </c>
      <c r="Q60" s="36">
        <v>0</v>
      </c>
      <c r="R60" s="36" t="s">
        <v>458</v>
      </c>
      <c r="S60" s="36" t="s">
        <v>601</v>
      </c>
      <c r="T60" s="36" t="s">
        <v>601</v>
      </c>
      <c r="U60" s="36" t="s">
        <v>460</v>
      </c>
      <c r="V60" s="38"/>
      <c r="W60" s="38"/>
      <c r="X60" s="38"/>
      <c r="Y60" s="38"/>
      <c r="Z60" s="36"/>
      <c r="AA60" s="36" t="s">
        <v>478</v>
      </c>
      <c r="AB60" s="36" t="s">
        <v>478</v>
      </c>
      <c r="AC60" s="36"/>
      <c r="AD60" s="36"/>
      <c r="AE60" s="36">
        <v>87165</v>
      </c>
      <c r="AF60" s="36">
        <v>75810</v>
      </c>
      <c r="AG60" s="36"/>
    </row>
    <row r="61" spans="1:33" ht="52.5" customHeight="1" x14ac:dyDescent="0.25">
      <c r="A61" s="36" t="s">
        <v>9400</v>
      </c>
      <c r="B61" s="36" t="s">
        <v>9397</v>
      </c>
      <c r="C61" s="36" t="s">
        <v>9401</v>
      </c>
      <c r="D61" s="36"/>
      <c r="E61" s="36" t="s">
        <v>9399</v>
      </c>
      <c r="F61" s="36" t="s">
        <v>9402</v>
      </c>
      <c r="G61" s="36" t="s">
        <v>496</v>
      </c>
      <c r="H61" s="36"/>
      <c r="I61" s="36" t="s">
        <v>57</v>
      </c>
      <c r="J61" s="36" t="s">
        <v>466</v>
      </c>
      <c r="K61" s="36"/>
      <c r="L61" s="38">
        <v>46629.000694444447</v>
      </c>
      <c r="M61" s="38"/>
      <c r="N61" s="36">
        <v>345</v>
      </c>
      <c r="O61" s="36">
        <v>0</v>
      </c>
      <c r="P61" s="36">
        <v>0</v>
      </c>
      <c r="Q61" s="36">
        <v>0</v>
      </c>
      <c r="R61" s="36" t="s">
        <v>458</v>
      </c>
      <c r="S61" s="36" t="s">
        <v>601</v>
      </c>
      <c r="T61" s="36" t="s">
        <v>601</v>
      </c>
      <c r="U61" s="36" t="s">
        <v>460</v>
      </c>
      <c r="V61" s="38"/>
      <c r="W61" s="38"/>
      <c r="X61" s="38"/>
      <c r="Y61" s="38"/>
      <c r="Z61" s="36"/>
      <c r="AA61" s="36" t="s">
        <v>478</v>
      </c>
      <c r="AB61" s="36" t="s">
        <v>478</v>
      </c>
      <c r="AC61" s="36"/>
      <c r="AD61" s="36"/>
      <c r="AE61" s="36">
        <v>87164</v>
      </c>
      <c r="AF61" s="36">
        <v>75810</v>
      </c>
      <c r="AG61" s="36"/>
    </row>
    <row r="62" spans="1:33" ht="52.5" customHeight="1" x14ac:dyDescent="0.25">
      <c r="A62" s="36">
        <v>87899</v>
      </c>
      <c r="B62" s="36" t="s">
        <v>9403</v>
      </c>
      <c r="C62" s="36" t="s">
        <v>9404</v>
      </c>
      <c r="D62" s="36" t="s">
        <v>9261</v>
      </c>
      <c r="E62" s="36" t="s">
        <v>9405</v>
      </c>
      <c r="F62" s="36"/>
      <c r="G62" s="36" t="s">
        <v>496</v>
      </c>
      <c r="H62" s="36"/>
      <c r="I62" s="36" t="s">
        <v>574</v>
      </c>
      <c r="J62" s="36" t="s">
        <v>4722</v>
      </c>
      <c r="K62" s="36"/>
      <c r="L62" s="38">
        <v>46630</v>
      </c>
      <c r="M62" s="38"/>
      <c r="N62" s="36">
        <v>138</v>
      </c>
      <c r="O62" s="36">
        <v>0</v>
      </c>
      <c r="P62" s="36">
        <v>0</v>
      </c>
      <c r="Q62" s="36">
        <v>0</v>
      </c>
      <c r="R62" s="36" t="s">
        <v>458</v>
      </c>
      <c r="S62" s="36" t="s">
        <v>576</v>
      </c>
      <c r="T62" s="36"/>
      <c r="U62" s="36" t="s">
        <v>460</v>
      </c>
      <c r="V62" s="38"/>
      <c r="W62" s="38"/>
      <c r="X62" s="38"/>
      <c r="Y62" s="38"/>
      <c r="Z62" s="36">
        <v>8466</v>
      </c>
      <c r="AA62" s="36" t="s">
        <v>478</v>
      </c>
      <c r="AB62" s="36"/>
      <c r="AC62" s="36"/>
      <c r="AD62" s="36"/>
      <c r="AE62" s="36">
        <v>87900</v>
      </c>
      <c r="AF62" s="36">
        <v>87899</v>
      </c>
      <c r="AG62" s="36"/>
    </row>
    <row r="63" spans="1:33" ht="52.5" customHeight="1" x14ac:dyDescent="0.25">
      <c r="A63" s="36">
        <v>4490</v>
      </c>
      <c r="B63" s="36" t="s">
        <v>9406</v>
      </c>
      <c r="C63" s="36" t="s">
        <v>9407</v>
      </c>
      <c r="D63" s="36" t="s">
        <v>9169</v>
      </c>
      <c r="E63" s="36" t="s">
        <v>9408</v>
      </c>
      <c r="F63" s="36"/>
      <c r="G63" s="36"/>
      <c r="H63" s="36" t="s">
        <v>9409</v>
      </c>
      <c r="I63" s="36" t="s">
        <v>574</v>
      </c>
      <c r="J63" s="36" t="s">
        <v>9410</v>
      </c>
      <c r="K63" s="36">
        <v>2904</v>
      </c>
      <c r="L63" s="38">
        <v>46660</v>
      </c>
      <c r="M63" s="38"/>
      <c r="N63" s="36">
        <v>345</v>
      </c>
      <c r="O63" s="36">
        <v>0</v>
      </c>
      <c r="P63" s="36">
        <v>0</v>
      </c>
      <c r="Q63" s="36">
        <v>675</v>
      </c>
      <c r="R63" s="36" t="s">
        <v>458</v>
      </c>
      <c r="S63" s="36" t="s">
        <v>732</v>
      </c>
      <c r="T63" s="36"/>
      <c r="U63" s="36" t="s">
        <v>460</v>
      </c>
      <c r="V63" s="38"/>
      <c r="W63" s="38"/>
      <c r="X63" s="38"/>
      <c r="Y63" s="38"/>
      <c r="Z63" s="36" t="s">
        <v>9411</v>
      </c>
      <c r="AA63" s="36" t="s">
        <v>478</v>
      </c>
      <c r="AB63" s="36" t="s">
        <v>478</v>
      </c>
      <c r="AC63" s="36"/>
      <c r="AD63" s="36"/>
      <c r="AE63" s="36">
        <v>12067</v>
      </c>
      <c r="AF63" s="36">
        <v>4490</v>
      </c>
      <c r="AG63" s="36" t="s">
        <v>9412</v>
      </c>
    </row>
    <row r="64" spans="1:33" ht="52.5" customHeight="1" x14ac:dyDescent="0.25">
      <c r="A64" s="36" t="s">
        <v>9413</v>
      </c>
      <c r="B64" s="36" t="s">
        <v>9414</v>
      </c>
      <c r="C64" s="36" t="s">
        <v>9415</v>
      </c>
      <c r="D64" s="36"/>
      <c r="E64" s="36" t="s">
        <v>9416</v>
      </c>
      <c r="F64" s="36" t="s">
        <v>9417</v>
      </c>
      <c r="G64" s="36" t="s">
        <v>496</v>
      </c>
      <c r="H64" s="36"/>
      <c r="I64" s="36" t="s">
        <v>57</v>
      </c>
      <c r="J64" s="36" t="s">
        <v>466</v>
      </c>
      <c r="K64" s="36"/>
      <c r="L64" s="38">
        <v>46752</v>
      </c>
      <c r="M64" s="38"/>
      <c r="N64" s="36">
        <v>345</v>
      </c>
      <c r="O64" s="36">
        <v>0</v>
      </c>
      <c r="P64" s="36">
        <v>0</v>
      </c>
      <c r="Q64" s="36">
        <v>0</v>
      </c>
      <c r="R64" s="36" t="s">
        <v>458</v>
      </c>
      <c r="S64" s="36" t="s">
        <v>601</v>
      </c>
      <c r="T64" s="36" t="s">
        <v>601</v>
      </c>
      <c r="U64" s="36" t="s">
        <v>460</v>
      </c>
      <c r="V64" s="38"/>
      <c r="W64" s="38"/>
      <c r="X64" s="38"/>
      <c r="Y64" s="38"/>
      <c r="Z64" s="36" t="s">
        <v>9418</v>
      </c>
      <c r="AA64" s="36" t="s">
        <v>478</v>
      </c>
      <c r="AB64" s="36" t="s">
        <v>478</v>
      </c>
      <c r="AC64" s="36"/>
      <c r="AD64" s="36"/>
      <c r="AE64" s="36">
        <v>87175</v>
      </c>
      <c r="AF64" s="36">
        <v>79456</v>
      </c>
      <c r="AG64" s="36"/>
    </row>
    <row r="65" spans="1:33" ht="52.5" customHeight="1" x14ac:dyDescent="0.25">
      <c r="A65" s="36" t="s">
        <v>9419</v>
      </c>
      <c r="B65" s="36" t="s">
        <v>9414</v>
      </c>
      <c r="C65" s="36" t="s">
        <v>9420</v>
      </c>
      <c r="D65" s="36"/>
      <c r="E65" s="36" t="s">
        <v>9416</v>
      </c>
      <c r="F65" s="36" t="s">
        <v>9421</v>
      </c>
      <c r="G65" s="36" t="s">
        <v>496</v>
      </c>
      <c r="H65" s="36"/>
      <c r="I65" s="36" t="s">
        <v>57</v>
      </c>
      <c r="J65" s="36" t="s">
        <v>466</v>
      </c>
      <c r="K65" s="36"/>
      <c r="L65" s="38">
        <v>46752.000694444447</v>
      </c>
      <c r="M65" s="38"/>
      <c r="N65" s="36">
        <v>345</v>
      </c>
      <c r="O65" s="36">
        <v>0</v>
      </c>
      <c r="P65" s="36">
        <v>0</v>
      </c>
      <c r="Q65" s="36">
        <v>0</v>
      </c>
      <c r="R65" s="36" t="s">
        <v>458</v>
      </c>
      <c r="S65" s="36" t="s">
        <v>601</v>
      </c>
      <c r="T65" s="36" t="s">
        <v>601</v>
      </c>
      <c r="U65" s="36" t="s">
        <v>460</v>
      </c>
      <c r="V65" s="38"/>
      <c r="W65" s="38"/>
      <c r="X65" s="38"/>
      <c r="Y65" s="38"/>
      <c r="Z65" s="36"/>
      <c r="AA65" s="36" t="s">
        <v>478</v>
      </c>
      <c r="AB65" s="36" t="s">
        <v>478</v>
      </c>
      <c r="AC65" s="36"/>
      <c r="AD65" s="36"/>
      <c r="AE65" s="36">
        <v>87176</v>
      </c>
      <c r="AF65" s="36">
        <v>79456</v>
      </c>
      <c r="AG65" s="36"/>
    </row>
    <row r="66" spans="1:33" ht="52.5" customHeight="1" x14ac:dyDescent="0.25">
      <c r="A66" s="36">
        <v>72457</v>
      </c>
      <c r="B66" s="36" t="s">
        <v>9422</v>
      </c>
      <c r="C66" s="36" t="s">
        <v>9423</v>
      </c>
      <c r="D66" s="36"/>
      <c r="E66" s="36" t="s">
        <v>9424</v>
      </c>
      <c r="F66" s="36" t="s">
        <v>9425</v>
      </c>
      <c r="G66" s="36" t="s">
        <v>440</v>
      </c>
      <c r="H66" s="36"/>
      <c r="I66" s="36" t="s">
        <v>456</v>
      </c>
      <c r="J66" s="36" t="s">
        <v>9426</v>
      </c>
      <c r="K66" s="36"/>
      <c r="L66" s="38">
        <v>46753</v>
      </c>
      <c r="M66" s="38">
        <v>45809</v>
      </c>
      <c r="N66" s="36">
        <v>138</v>
      </c>
      <c r="O66" s="36">
        <v>8</v>
      </c>
      <c r="P66" s="36">
        <v>0</v>
      </c>
      <c r="Q66" s="36">
        <v>0</v>
      </c>
      <c r="R66" s="36" t="s">
        <v>458</v>
      </c>
      <c r="S66" s="36" t="s">
        <v>2233</v>
      </c>
      <c r="T66" s="36" t="s">
        <v>2233</v>
      </c>
      <c r="U66" s="36" t="s">
        <v>934</v>
      </c>
      <c r="V66" s="38"/>
      <c r="W66" s="38"/>
      <c r="X66" s="38"/>
      <c r="Y66" s="38"/>
      <c r="Z66" s="36" t="s">
        <v>9427</v>
      </c>
      <c r="AA66" s="36" t="s">
        <v>478</v>
      </c>
      <c r="AB66" s="36"/>
      <c r="AC66" s="36"/>
      <c r="AD66" s="36"/>
      <c r="AE66" s="36">
        <v>72458</v>
      </c>
      <c r="AF66" s="36">
        <v>72457</v>
      </c>
      <c r="AG66" s="36"/>
    </row>
    <row r="67" spans="1:33" ht="52.5" customHeight="1" x14ac:dyDescent="0.25">
      <c r="A67" s="36">
        <v>99132</v>
      </c>
      <c r="B67" s="36" t="s">
        <v>9428</v>
      </c>
      <c r="C67" s="36"/>
      <c r="D67" s="36"/>
      <c r="E67" s="36" t="s">
        <v>3571</v>
      </c>
      <c r="F67" s="36"/>
      <c r="G67" s="36" t="s">
        <v>496</v>
      </c>
      <c r="H67" s="36"/>
      <c r="I67" s="36" t="s">
        <v>57</v>
      </c>
      <c r="J67" s="36" t="s">
        <v>466</v>
      </c>
      <c r="K67" s="36"/>
      <c r="L67" s="38">
        <v>46811</v>
      </c>
      <c r="M67" s="38"/>
      <c r="N67" s="36">
        <v>138</v>
      </c>
      <c r="O67" s="36">
        <v>0</v>
      </c>
      <c r="P67" s="36">
        <v>0</v>
      </c>
      <c r="Q67" s="36">
        <v>0</v>
      </c>
      <c r="R67" s="36" t="s">
        <v>458</v>
      </c>
      <c r="S67" s="36" t="s">
        <v>467</v>
      </c>
      <c r="T67" s="36" t="s">
        <v>467</v>
      </c>
      <c r="U67" s="36" t="s">
        <v>460</v>
      </c>
      <c r="V67" s="38"/>
      <c r="W67" s="38"/>
      <c r="X67" s="38"/>
      <c r="Y67" s="38"/>
      <c r="Z67" s="36"/>
      <c r="AA67" s="36" t="s">
        <v>478</v>
      </c>
      <c r="AB67" s="36" t="s">
        <v>478</v>
      </c>
      <c r="AC67" s="36"/>
      <c r="AD67" s="36"/>
      <c r="AE67" s="36">
        <v>99133</v>
      </c>
      <c r="AF67" s="36">
        <v>99132</v>
      </c>
      <c r="AG67" s="36"/>
    </row>
    <row r="68" spans="1:33" ht="52.5" customHeight="1" x14ac:dyDescent="0.25">
      <c r="A68" s="36">
        <v>99800</v>
      </c>
      <c r="B68" s="36" t="s">
        <v>9429</v>
      </c>
      <c r="C68" s="36" t="s">
        <v>9430</v>
      </c>
      <c r="D68" s="36" t="s">
        <v>9169</v>
      </c>
      <c r="E68" s="36" t="s">
        <v>9431</v>
      </c>
      <c r="F68" s="36"/>
      <c r="G68" s="36" t="s">
        <v>440</v>
      </c>
      <c r="H68" s="36"/>
      <c r="I68" s="36" t="s">
        <v>574</v>
      </c>
      <c r="J68" s="36" t="s">
        <v>9432</v>
      </c>
      <c r="K68" s="36" t="s">
        <v>9433</v>
      </c>
      <c r="L68" s="38">
        <v>46811</v>
      </c>
      <c r="M68" s="38"/>
      <c r="N68" s="36">
        <v>138</v>
      </c>
      <c r="O68" s="36">
        <v>0</v>
      </c>
      <c r="P68" s="36">
        <v>0</v>
      </c>
      <c r="Q68" s="36">
        <v>0</v>
      </c>
      <c r="R68" s="36" t="s">
        <v>458</v>
      </c>
      <c r="S68" s="36" t="s">
        <v>732</v>
      </c>
      <c r="T68" s="36"/>
      <c r="U68" s="36" t="s">
        <v>460</v>
      </c>
      <c r="V68" s="38"/>
      <c r="W68" s="38"/>
      <c r="X68" s="38"/>
      <c r="Y68" s="38"/>
      <c r="Z68" s="36">
        <v>8266</v>
      </c>
      <c r="AA68" s="36" t="s">
        <v>478</v>
      </c>
      <c r="AB68" s="36"/>
      <c r="AC68" s="36"/>
      <c r="AD68" s="36"/>
      <c r="AE68" s="36">
        <v>99801</v>
      </c>
      <c r="AF68" s="36">
        <v>99800</v>
      </c>
      <c r="AG68" s="36"/>
    </row>
    <row r="69" spans="1:33" ht="52.5" customHeight="1" x14ac:dyDescent="0.25">
      <c r="A69" s="36">
        <v>4834</v>
      </c>
      <c r="B69" s="36" t="s">
        <v>9434</v>
      </c>
      <c r="C69" s="36" t="s">
        <v>9435</v>
      </c>
      <c r="D69" s="36" t="s">
        <v>2316</v>
      </c>
      <c r="E69" s="36" t="s">
        <v>9436</v>
      </c>
      <c r="F69" s="36" t="s">
        <v>9437</v>
      </c>
      <c r="G69" s="36" t="s">
        <v>496</v>
      </c>
      <c r="H69" s="36"/>
      <c r="I69" s="36" t="s">
        <v>195</v>
      </c>
      <c r="J69" s="36" t="s">
        <v>613</v>
      </c>
      <c r="K69" s="36" t="s">
        <v>9438</v>
      </c>
      <c r="L69" s="38">
        <v>46888</v>
      </c>
      <c r="M69" s="38"/>
      <c r="N69" s="36">
        <v>138</v>
      </c>
      <c r="O69" s="36">
        <v>3</v>
      </c>
      <c r="P69" s="36">
        <v>0</v>
      </c>
      <c r="Q69" s="36">
        <v>0</v>
      </c>
      <c r="R69" s="36" t="s">
        <v>458</v>
      </c>
      <c r="S69" s="36" t="s">
        <v>1041</v>
      </c>
      <c r="T69" s="36" t="s">
        <v>710</v>
      </c>
      <c r="U69" s="36" t="s">
        <v>934</v>
      </c>
      <c r="V69" s="38"/>
      <c r="W69" s="38"/>
      <c r="X69" s="38"/>
      <c r="Y69" s="38"/>
      <c r="Z69" s="36" t="s">
        <v>9439</v>
      </c>
      <c r="AA69" s="36" t="s">
        <v>478</v>
      </c>
      <c r="AB69" s="36" t="s">
        <v>478</v>
      </c>
      <c r="AC69" s="36"/>
      <c r="AD69" s="36"/>
      <c r="AE69" s="36">
        <v>12436</v>
      </c>
      <c r="AF69" s="36">
        <v>4834</v>
      </c>
      <c r="AG69" s="36"/>
    </row>
    <row r="70" spans="1:33" ht="52.5" customHeight="1" x14ac:dyDescent="0.25">
      <c r="A70" s="36" t="s">
        <v>9440</v>
      </c>
      <c r="B70" s="36" t="s">
        <v>3436</v>
      </c>
      <c r="C70" s="36" t="s">
        <v>3437</v>
      </c>
      <c r="D70" s="36"/>
      <c r="E70" s="36" t="s">
        <v>3438</v>
      </c>
      <c r="F70" s="36" t="s">
        <v>3439</v>
      </c>
      <c r="G70" s="36" t="s">
        <v>496</v>
      </c>
      <c r="H70" s="36"/>
      <c r="I70" s="36" t="s">
        <v>57</v>
      </c>
      <c r="J70" s="36" t="s">
        <v>466</v>
      </c>
      <c r="K70" s="36"/>
      <c r="L70" s="38">
        <v>46903</v>
      </c>
      <c r="M70" s="38"/>
      <c r="N70" s="36">
        <v>138</v>
      </c>
      <c r="O70" s="36">
        <v>0</v>
      </c>
      <c r="P70" s="36">
        <v>9.0299999999999994</v>
      </c>
      <c r="Q70" s="36">
        <v>0</v>
      </c>
      <c r="R70" s="36" t="s">
        <v>458</v>
      </c>
      <c r="S70" s="36" t="s">
        <v>909</v>
      </c>
      <c r="T70" s="36" t="s">
        <v>909</v>
      </c>
      <c r="U70" s="36" t="s">
        <v>520</v>
      </c>
      <c r="V70" s="38"/>
      <c r="W70" s="38">
        <v>45799</v>
      </c>
      <c r="X70" s="38">
        <v>45912</v>
      </c>
      <c r="Y70" s="38">
        <v>45922</v>
      </c>
      <c r="Z70" s="36"/>
      <c r="AA70" s="36" t="s">
        <v>478</v>
      </c>
      <c r="AB70" s="36" t="s">
        <v>478</v>
      </c>
      <c r="AC70" s="36"/>
      <c r="AD70" s="36"/>
      <c r="AE70" s="36">
        <v>111309</v>
      </c>
      <c r="AF70" s="36">
        <v>102546</v>
      </c>
      <c r="AG70" s="36" t="s">
        <v>9441</v>
      </c>
    </row>
    <row r="71" spans="1:33" ht="52.5" customHeight="1" x14ac:dyDescent="0.25">
      <c r="A71" s="36" t="s">
        <v>9442</v>
      </c>
      <c r="B71" s="36" t="s">
        <v>3436</v>
      </c>
      <c r="C71" s="36" t="s">
        <v>3546</v>
      </c>
      <c r="D71" s="36"/>
      <c r="E71" s="36" t="s">
        <v>645</v>
      </c>
      <c r="F71" s="36" t="s">
        <v>3547</v>
      </c>
      <c r="G71" s="36" t="s">
        <v>496</v>
      </c>
      <c r="H71" s="36"/>
      <c r="I71" s="36" t="s">
        <v>57</v>
      </c>
      <c r="J71" s="36" t="s">
        <v>466</v>
      </c>
      <c r="K71" s="36"/>
      <c r="L71" s="38">
        <v>46904</v>
      </c>
      <c r="M71" s="38"/>
      <c r="N71" s="36">
        <v>138</v>
      </c>
      <c r="O71" s="36">
        <v>0</v>
      </c>
      <c r="P71" s="36">
        <v>9.9700000000000006</v>
      </c>
      <c r="Q71" s="36">
        <v>0</v>
      </c>
      <c r="R71" s="36" t="s">
        <v>458</v>
      </c>
      <c r="S71" s="36"/>
      <c r="T71" s="36"/>
      <c r="U71" s="36" t="s">
        <v>520</v>
      </c>
      <c r="V71" s="38"/>
      <c r="W71" s="38">
        <v>45799</v>
      </c>
      <c r="X71" s="38">
        <v>45912</v>
      </c>
      <c r="Y71" s="38">
        <v>45922</v>
      </c>
      <c r="Z71" s="36"/>
      <c r="AA71" s="36" t="s">
        <v>478</v>
      </c>
      <c r="AB71" s="36" t="s">
        <v>478</v>
      </c>
      <c r="AC71" s="36"/>
      <c r="AD71" s="36"/>
      <c r="AE71" s="36">
        <v>111311</v>
      </c>
      <c r="AF71" s="36">
        <v>102546</v>
      </c>
      <c r="AG71" s="36" t="s">
        <v>9441</v>
      </c>
    </row>
    <row r="72" spans="1:33" ht="52.5" customHeight="1" x14ac:dyDescent="0.25">
      <c r="A72" s="36" t="s">
        <v>9443</v>
      </c>
      <c r="B72" s="36" t="s">
        <v>3436</v>
      </c>
      <c r="C72" s="36" t="s">
        <v>3569</v>
      </c>
      <c r="D72" s="36"/>
      <c r="E72" s="36" t="s">
        <v>3570</v>
      </c>
      <c r="F72" s="36" t="s">
        <v>3571</v>
      </c>
      <c r="G72" s="36" t="s">
        <v>496</v>
      </c>
      <c r="H72" s="36"/>
      <c r="I72" s="36" t="s">
        <v>57</v>
      </c>
      <c r="J72" s="36" t="s">
        <v>466</v>
      </c>
      <c r="K72" s="36"/>
      <c r="L72" s="38">
        <v>46904</v>
      </c>
      <c r="M72" s="38"/>
      <c r="N72" s="36">
        <v>138</v>
      </c>
      <c r="O72" s="36">
        <v>0</v>
      </c>
      <c r="P72" s="36">
        <v>0</v>
      </c>
      <c r="Q72" s="36">
        <v>0</v>
      </c>
      <c r="R72" s="36" t="s">
        <v>458</v>
      </c>
      <c r="S72" s="36"/>
      <c r="T72" s="36"/>
      <c r="U72" s="36" t="s">
        <v>520</v>
      </c>
      <c r="V72" s="38"/>
      <c r="W72" s="38">
        <v>45799</v>
      </c>
      <c r="X72" s="38">
        <v>45912</v>
      </c>
      <c r="Y72" s="38">
        <v>45922</v>
      </c>
      <c r="Z72" s="36"/>
      <c r="AA72" s="36" t="s">
        <v>478</v>
      </c>
      <c r="AB72" s="36" t="s">
        <v>478</v>
      </c>
      <c r="AC72" s="36"/>
      <c r="AD72" s="36"/>
      <c r="AE72" s="36">
        <v>111318</v>
      </c>
      <c r="AF72" s="36">
        <v>102546</v>
      </c>
      <c r="AG72" s="36" t="s">
        <v>9441</v>
      </c>
    </row>
    <row r="73" spans="1:33" ht="52.5" customHeight="1" x14ac:dyDescent="0.25">
      <c r="A73" s="36" t="s">
        <v>9444</v>
      </c>
      <c r="B73" s="36" t="s">
        <v>3436</v>
      </c>
      <c r="C73" s="36" t="s">
        <v>3574</v>
      </c>
      <c r="D73" s="36"/>
      <c r="E73" s="36" t="s">
        <v>3575</v>
      </c>
      <c r="F73" s="36" t="s">
        <v>3576</v>
      </c>
      <c r="G73" s="36" t="s">
        <v>496</v>
      </c>
      <c r="H73" s="36"/>
      <c r="I73" s="36" t="s">
        <v>57</v>
      </c>
      <c r="J73" s="36" t="s">
        <v>466</v>
      </c>
      <c r="K73" s="36"/>
      <c r="L73" s="38">
        <v>46904</v>
      </c>
      <c r="M73" s="38"/>
      <c r="N73" s="36">
        <v>138</v>
      </c>
      <c r="O73" s="36">
        <v>0</v>
      </c>
      <c r="P73" s="36">
        <v>7.19</v>
      </c>
      <c r="Q73" s="36">
        <v>0</v>
      </c>
      <c r="R73" s="36" t="s">
        <v>458</v>
      </c>
      <c r="S73" s="36"/>
      <c r="T73" s="36"/>
      <c r="U73" s="36" t="s">
        <v>520</v>
      </c>
      <c r="V73" s="38"/>
      <c r="W73" s="38">
        <v>45799</v>
      </c>
      <c r="X73" s="38">
        <v>45912</v>
      </c>
      <c r="Y73" s="38">
        <v>45922</v>
      </c>
      <c r="Z73" s="36"/>
      <c r="AA73" s="36" t="s">
        <v>478</v>
      </c>
      <c r="AB73" s="36" t="s">
        <v>478</v>
      </c>
      <c r="AC73" s="36"/>
      <c r="AD73" s="36"/>
      <c r="AE73" s="36">
        <v>111310</v>
      </c>
      <c r="AF73" s="36">
        <v>102546</v>
      </c>
      <c r="AG73" s="36" t="s">
        <v>9441</v>
      </c>
    </row>
    <row r="74" spans="1:33" ht="52.5" customHeight="1" x14ac:dyDescent="0.25">
      <c r="A74" s="36" t="s">
        <v>9445</v>
      </c>
      <c r="B74" s="36" t="s">
        <v>3436</v>
      </c>
      <c r="C74" s="36" t="s">
        <v>3550</v>
      </c>
      <c r="D74" s="36"/>
      <c r="E74" s="36" t="s">
        <v>3551</v>
      </c>
      <c r="F74" s="36"/>
      <c r="G74" s="36" t="s">
        <v>496</v>
      </c>
      <c r="H74" s="36"/>
      <c r="I74" s="36" t="s">
        <v>57</v>
      </c>
      <c r="J74" s="36" t="s">
        <v>466</v>
      </c>
      <c r="K74" s="36"/>
      <c r="L74" s="38">
        <v>46904</v>
      </c>
      <c r="M74" s="38"/>
      <c r="N74" s="36">
        <v>138</v>
      </c>
      <c r="O74" s="36">
        <v>0</v>
      </c>
      <c r="P74" s="36">
        <v>0</v>
      </c>
      <c r="Q74" s="36">
        <v>0</v>
      </c>
      <c r="R74" s="36" t="s">
        <v>3552</v>
      </c>
      <c r="S74" s="36"/>
      <c r="T74" s="36"/>
      <c r="U74" s="36" t="s">
        <v>520</v>
      </c>
      <c r="V74" s="38"/>
      <c r="W74" s="38">
        <v>45799</v>
      </c>
      <c r="X74" s="38">
        <v>45912</v>
      </c>
      <c r="Y74" s="38">
        <v>45922</v>
      </c>
      <c r="Z74" s="36"/>
      <c r="AA74" s="36" t="s">
        <v>478</v>
      </c>
      <c r="AB74" s="36" t="s">
        <v>478</v>
      </c>
      <c r="AC74" s="36"/>
      <c r="AD74" s="36"/>
      <c r="AE74" s="36">
        <v>111312</v>
      </c>
      <c r="AF74" s="36">
        <v>102546</v>
      </c>
      <c r="AG74" s="36" t="s">
        <v>9441</v>
      </c>
    </row>
    <row r="75" spans="1:33" ht="52.5" customHeight="1" x14ac:dyDescent="0.25">
      <c r="A75" s="36" t="s">
        <v>9446</v>
      </c>
      <c r="B75" s="36" t="s">
        <v>3436</v>
      </c>
      <c r="C75" s="36" t="s">
        <v>3554</v>
      </c>
      <c r="D75" s="36"/>
      <c r="E75" s="36" t="s">
        <v>3555</v>
      </c>
      <c r="F75" s="36"/>
      <c r="G75" s="36" t="s">
        <v>496</v>
      </c>
      <c r="H75" s="36"/>
      <c r="I75" s="36" t="s">
        <v>57</v>
      </c>
      <c r="J75" s="36" t="s">
        <v>466</v>
      </c>
      <c r="K75" s="36"/>
      <c r="L75" s="38">
        <v>46904</v>
      </c>
      <c r="M75" s="38"/>
      <c r="N75" s="36">
        <v>138</v>
      </c>
      <c r="O75" s="36">
        <v>0</v>
      </c>
      <c r="P75" s="36">
        <v>0</v>
      </c>
      <c r="Q75" s="36">
        <v>0</v>
      </c>
      <c r="R75" s="36" t="s">
        <v>3046</v>
      </c>
      <c r="S75" s="36"/>
      <c r="T75" s="36"/>
      <c r="U75" s="36" t="s">
        <v>520</v>
      </c>
      <c r="V75" s="38"/>
      <c r="W75" s="38">
        <v>45799</v>
      </c>
      <c r="X75" s="38">
        <v>45912</v>
      </c>
      <c r="Y75" s="38">
        <v>45922</v>
      </c>
      <c r="Z75" s="36"/>
      <c r="AA75" s="36" t="s">
        <v>478</v>
      </c>
      <c r="AB75" s="36" t="s">
        <v>478</v>
      </c>
      <c r="AC75" s="36"/>
      <c r="AD75" s="36"/>
      <c r="AE75" s="36">
        <v>111313</v>
      </c>
      <c r="AF75" s="36">
        <v>102546</v>
      </c>
      <c r="AG75" s="36" t="s">
        <v>9441</v>
      </c>
    </row>
    <row r="76" spans="1:33" ht="52.5" customHeight="1" x14ac:dyDescent="0.25">
      <c r="A76" s="36" t="s">
        <v>9447</v>
      </c>
      <c r="B76" s="36" t="s">
        <v>3436</v>
      </c>
      <c r="C76" s="36" t="s">
        <v>3557</v>
      </c>
      <c r="D76" s="36"/>
      <c r="E76" s="36" t="s">
        <v>3558</v>
      </c>
      <c r="F76" s="36"/>
      <c r="G76" s="36" t="s">
        <v>496</v>
      </c>
      <c r="H76" s="36"/>
      <c r="I76" s="36" t="s">
        <v>57</v>
      </c>
      <c r="J76" s="36" t="s">
        <v>466</v>
      </c>
      <c r="K76" s="36"/>
      <c r="L76" s="38">
        <v>46904</v>
      </c>
      <c r="M76" s="38"/>
      <c r="N76" s="36">
        <v>138</v>
      </c>
      <c r="O76" s="36">
        <v>0</v>
      </c>
      <c r="P76" s="36">
        <v>0</v>
      </c>
      <c r="Q76" s="36">
        <v>0</v>
      </c>
      <c r="R76" s="36" t="s">
        <v>3046</v>
      </c>
      <c r="S76" s="36"/>
      <c r="T76" s="36"/>
      <c r="U76" s="36" t="s">
        <v>520</v>
      </c>
      <c r="V76" s="38"/>
      <c r="W76" s="38">
        <v>45799</v>
      </c>
      <c r="X76" s="38">
        <v>45912</v>
      </c>
      <c r="Y76" s="38">
        <v>45922</v>
      </c>
      <c r="Z76" s="36"/>
      <c r="AA76" s="36" t="s">
        <v>478</v>
      </c>
      <c r="AB76" s="36" t="s">
        <v>478</v>
      </c>
      <c r="AC76" s="36"/>
      <c r="AD76" s="36"/>
      <c r="AE76" s="36">
        <v>111319</v>
      </c>
      <c r="AF76" s="36">
        <v>102546</v>
      </c>
      <c r="AG76" s="36" t="s">
        <v>9441</v>
      </c>
    </row>
    <row r="77" spans="1:33" ht="52.5" customHeight="1" x14ac:dyDescent="0.25">
      <c r="A77" s="36" t="s">
        <v>9448</v>
      </c>
      <c r="B77" s="36" t="s">
        <v>3436</v>
      </c>
      <c r="C77" s="36" t="s">
        <v>3579</v>
      </c>
      <c r="D77" s="36"/>
      <c r="E77" s="36" t="s">
        <v>3580</v>
      </c>
      <c r="F77" s="36"/>
      <c r="G77" s="36" t="s">
        <v>496</v>
      </c>
      <c r="H77" s="36"/>
      <c r="I77" s="36" t="s">
        <v>57</v>
      </c>
      <c r="J77" s="36" t="s">
        <v>466</v>
      </c>
      <c r="K77" s="36"/>
      <c r="L77" s="38">
        <v>46904</v>
      </c>
      <c r="M77" s="38"/>
      <c r="N77" s="36">
        <v>138</v>
      </c>
      <c r="O77" s="36">
        <v>0</v>
      </c>
      <c r="P77" s="36">
        <v>0</v>
      </c>
      <c r="Q77" s="36">
        <v>0</v>
      </c>
      <c r="R77" s="36" t="s">
        <v>492</v>
      </c>
      <c r="S77" s="36"/>
      <c r="T77" s="36"/>
      <c r="U77" s="36" t="s">
        <v>520</v>
      </c>
      <c r="V77" s="38"/>
      <c r="W77" s="38">
        <v>45799</v>
      </c>
      <c r="X77" s="38">
        <v>45912</v>
      </c>
      <c r="Y77" s="38">
        <v>45922</v>
      </c>
      <c r="Z77" s="36"/>
      <c r="AA77" s="36" t="s">
        <v>478</v>
      </c>
      <c r="AB77" s="36" t="s">
        <v>478</v>
      </c>
      <c r="AC77" s="36"/>
      <c r="AD77" s="36"/>
      <c r="AE77" s="36">
        <v>111314</v>
      </c>
      <c r="AF77" s="36">
        <v>102546</v>
      </c>
      <c r="AG77" s="36" t="s">
        <v>9441</v>
      </c>
    </row>
    <row r="78" spans="1:33" ht="52.5" customHeight="1" x14ac:dyDescent="0.25">
      <c r="A78" s="36" t="s">
        <v>9449</v>
      </c>
      <c r="B78" s="36" t="s">
        <v>3436</v>
      </c>
      <c r="C78" s="36" t="s">
        <v>3564</v>
      </c>
      <c r="D78" s="36"/>
      <c r="E78" s="36" t="s">
        <v>2098</v>
      </c>
      <c r="F78" s="36" t="s">
        <v>3565</v>
      </c>
      <c r="G78" s="36" t="s">
        <v>496</v>
      </c>
      <c r="H78" s="36"/>
      <c r="I78" s="36" t="s">
        <v>57</v>
      </c>
      <c r="J78" s="36" t="s">
        <v>466</v>
      </c>
      <c r="K78" s="36"/>
      <c r="L78" s="38">
        <v>46904</v>
      </c>
      <c r="M78" s="38"/>
      <c r="N78" s="36">
        <v>138</v>
      </c>
      <c r="O78" s="36">
        <v>0</v>
      </c>
      <c r="P78" s="36">
        <v>0.97</v>
      </c>
      <c r="Q78" s="36">
        <v>0</v>
      </c>
      <c r="R78" s="36" t="s">
        <v>458</v>
      </c>
      <c r="S78" s="36" t="s">
        <v>467</v>
      </c>
      <c r="T78" s="36" t="s">
        <v>467</v>
      </c>
      <c r="U78" s="36" t="s">
        <v>520</v>
      </c>
      <c r="V78" s="38"/>
      <c r="W78" s="38">
        <v>45799</v>
      </c>
      <c r="X78" s="38">
        <v>45912</v>
      </c>
      <c r="Y78" s="38">
        <v>45922</v>
      </c>
      <c r="Z78" s="36"/>
      <c r="AA78" s="36" t="s">
        <v>478</v>
      </c>
      <c r="AB78" s="36" t="s">
        <v>478</v>
      </c>
      <c r="AC78" s="36"/>
      <c r="AD78" s="36"/>
      <c r="AE78" s="36">
        <v>111316</v>
      </c>
      <c r="AF78" s="36">
        <v>102546</v>
      </c>
      <c r="AG78" s="36" t="s">
        <v>9441</v>
      </c>
    </row>
    <row r="79" spans="1:33" ht="52.5" customHeight="1" x14ac:dyDescent="0.25">
      <c r="A79" s="36" t="s">
        <v>9450</v>
      </c>
      <c r="B79" s="36" t="s">
        <v>3436</v>
      </c>
      <c r="C79" s="36" t="s">
        <v>3560</v>
      </c>
      <c r="D79" s="36"/>
      <c r="E79" s="36" t="s">
        <v>3561</v>
      </c>
      <c r="F79" s="36" t="s">
        <v>1574</v>
      </c>
      <c r="G79" s="36" t="s">
        <v>496</v>
      </c>
      <c r="H79" s="36"/>
      <c r="I79" s="36" t="s">
        <v>57</v>
      </c>
      <c r="J79" s="36" t="s">
        <v>466</v>
      </c>
      <c r="K79" s="36"/>
      <c r="L79" s="38">
        <v>46904</v>
      </c>
      <c r="M79" s="38"/>
      <c r="N79" s="36">
        <v>138</v>
      </c>
      <c r="O79" s="36">
        <v>0</v>
      </c>
      <c r="P79" s="36">
        <v>3.39</v>
      </c>
      <c r="Q79" s="36">
        <v>0</v>
      </c>
      <c r="R79" s="36" t="s">
        <v>458</v>
      </c>
      <c r="S79" s="36" t="s">
        <v>909</v>
      </c>
      <c r="T79" s="36" t="s">
        <v>909</v>
      </c>
      <c r="U79" s="36" t="s">
        <v>520</v>
      </c>
      <c r="V79" s="38"/>
      <c r="W79" s="38">
        <v>45799</v>
      </c>
      <c r="X79" s="38">
        <v>45912</v>
      </c>
      <c r="Y79" s="38">
        <v>45922</v>
      </c>
      <c r="Z79" s="36"/>
      <c r="AA79" s="36" t="s">
        <v>478</v>
      </c>
      <c r="AB79" s="36" t="s">
        <v>478</v>
      </c>
      <c r="AC79" s="36"/>
      <c r="AD79" s="36"/>
      <c r="AE79" s="36">
        <v>111315</v>
      </c>
      <c r="AF79" s="36">
        <v>102546</v>
      </c>
      <c r="AG79" s="36" t="s">
        <v>9441</v>
      </c>
    </row>
    <row r="80" spans="1:33" ht="52.5" customHeight="1" x14ac:dyDescent="0.25">
      <c r="A80" s="36" t="s">
        <v>9451</v>
      </c>
      <c r="B80" s="36" t="s">
        <v>3436</v>
      </c>
      <c r="C80" s="36" t="s">
        <v>1696</v>
      </c>
      <c r="D80" s="36"/>
      <c r="E80" s="36" t="s">
        <v>1697</v>
      </c>
      <c r="F80" s="36" t="s">
        <v>1423</v>
      </c>
      <c r="G80" s="36" t="s">
        <v>496</v>
      </c>
      <c r="H80" s="36"/>
      <c r="I80" s="36" t="s">
        <v>57</v>
      </c>
      <c r="J80" s="36" t="s">
        <v>466</v>
      </c>
      <c r="K80" s="36"/>
      <c r="L80" s="38">
        <v>46904</v>
      </c>
      <c r="M80" s="38"/>
      <c r="N80" s="36">
        <v>138</v>
      </c>
      <c r="O80" s="36">
        <v>0</v>
      </c>
      <c r="P80" s="36">
        <v>1.27</v>
      </c>
      <c r="Q80" s="36">
        <v>0</v>
      </c>
      <c r="R80" s="36" t="s">
        <v>458</v>
      </c>
      <c r="S80" s="36" t="s">
        <v>909</v>
      </c>
      <c r="T80" s="36" t="s">
        <v>909</v>
      </c>
      <c r="U80" s="36" t="s">
        <v>520</v>
      </c>
      <c r="V80" s="38"/>
      <c r="W80" s="38">
        <v>45799</v>
      </c>
      <c r="X80" s="38">
        <v>45912</v>
      </c>
      <c r="Y80" s="38">
        <v>45922</v>
      </c>
      <c r="Z80" s="36"/>
      <c r="AA80" s="36" t="s">
        <v>478</v>
      </c>
      <c r="AB80" s="36" t="s">
        <v>478</v>
      </c>
      <c r="AC80" s="36"/>
      <c r="AD80" s="36"/>
      <c r="AE80" s="36">
        <v>111317</v>
      </c>
      <c r="AF80" s="36">
        <v>102546</v>
      </c>
      <c r="AG80" s="36" t="s">
        <v>9441</v>
      </c>
    </row>
    <row r="81" spans="1:33" ht="52.5" customHeight="1" x14ac:dyDescent="0.25">
      <c r="A81" s="36">
        <v>81588</v>
      </c>
      <c r="B81" s="36" t="s">
        <v>4046</v>
      </c>
      <c r="C81" s="36" t="s">
        <v>9452</v>
      </c>
      <c r="D81" s="36" t="s">
        <v>9261</v>
      </c>
      <c r="E81" s="36" t="s">
        <v>4023</v>
      </c>
      <c r="F81" s="36"/>
      <c r="G81" s="36" t="s">
        <v>496</v>
      </c>
      <c r="H81" s="36"/>
      <c r="I81" s="36" t="s">
        <v>574</v>
      </c>
      <c r="J81" s="36" t="s">
        <v>2673</v>
      </c>
      <c r="K81" s="36"/>
      <c r="L81" s="38">
        <v>46905</v>
      </c>
      <c r="M81" s="38"/>
      <c r="N81" s="36">
        <v>345</v>
      </c>
      <c r="O81" s="36">
        <v>46</v>
      </c>
      <c r="P81" s="36">
        <v>0</v>
      </c>
      <c r="Q81" s="36">
        <v>1350</v>
      </c>
      <c r="R81" s="36" t="s">
        <v>458</v>
      </c>
      <c r="S81" s="36" t="s">
        <v>732</v>
      </c>
      <c r="T81" s="36"/>
      <c r="U81" s="36" t="s">
        <v>460</v>
      </c>
      <c r="V81" s="38"/>
      <c r="W81" s="38"/>
      <c r="X81" s="38"/>
      <c r="Y81" s="38"/>
      <c r="Z81" s="36" t="s">
        <v>9453</v>
      </c>
      <c r="AA81" s="36" t="s">
        <v>478</v>
      </c>
      <c r="AB81" s="36" t="s">
        <v>478</v>
      </c>
      <c r="AC81" s="36"/>
      <c r="AD81" s="36"/>
      <c r="AE81" s="36">
        <v>81589</v>
      </c>
      <c r="AF81" s="36">
        <v>81588</v>
      </c>
      <c r="AG81" s="36"/>
    </row>
    <row r="82" spans="1:33" ht="52.5" customHeight="1" x14ac:dyDescent="0.25">
      <c r="A82" s="36">
        <v>90012</v>
      </c>
      <c r="B82" s="36" t="s">
        <v>9454</v>
      </c>
      <c r="C82" s="36" t="s">
        <v>9455</v>
      </c>
      <c r="D82" s="36" t="s">
        <v>9261</v>
      </c>
      <c r="E82" s="36" t="s">
        <v>9456</v>
      </c>
      <c r="F82" s="36"/>
      <c r="G82" s="36" t="s">
        <v>440</v>
      </c>
      <c r="H82" s="36"/>
      <c r="I82" s="36" t="s">
        <v>574</v>
      </c>
      <c r="J82" s="36" t="s">
        <v>4722</v>
      </c>
      <c r="K82" s="36" t="s">
        <v>9457</v>
      </c>
      <c r="L82" s="38">
        <v>46934</v>
      </c>
      <c r="M82" s="38"/>
      <c r="N82" s="36">
        <v>345</v>
      </c>
      <c r="O82" s="36">
        <v>0</v>
      </c>
      <c r="P82" s="36">
        <v>0</v>
      </c>
      <c r="Q82" s="36">
        <v>0</v>
      </c>
      <c r="R82" s="36" t="s">
        <v>458</v>
      </c>
      <c r="S82" s="36" t="s">
        <v>1960</v>
      </c>
      <c r="T82" s="36"/>
      <c r="U82" s="36" t="s">
        <v>460</v>
      </c>
      <c r="V82" s="38"/>
      <c r="W82" s="38"/>
      <c r="X82" s="38"/>
      <c r="Y82" s="38"/>
      <c r="Z82" s="36" t="s">
        <v>9458</v>
      </c>
      <c r="AA82" s="36" t="s">
        <v>478</v>
      </c>
      <c r="AB82" s="36" t="s">
        <v>478</v>
      </c>
      <c r="AC82" s="36"/>
      <c r="AD82" s="36"/>
      <c r="AE82" s="36">
        <v>90013</v>
      </c>
      <c r="AF82" s="36">
        <v>90012</v>
      </c>
      <c r="AG82" s="36"/>
    </row>
    <row r="83" spans="1:33" ht="52.5" customHeight="1" x14ac:dyDescent="0.25">
      <c r="A83" s="36">
        <v>3818</v>
      </c>
      <c r="B83" s="36" t="s">
        <v>9459</v>
      </c>
      <c r="C83" s="36" t="s">
        <v>9460</v>
      </c>
      <c r="D83" s="36"/>
      <c r="E83" s="36" t="s">
        <v>9461</v>
      </c>
      <c r="F83" s="36" t="s">
        <v>9462</v>
      </c>
      <c r="G83" s="36" t="s">
        <v>440</v>
      </c>
      <c r="H83" s="36"/>
      <c r="I83" s="36" t="s">
        <v>143</v>
      </c>
      <c r="J83" s="36" t="s">
        <v>567</v>
      </c>
      <c r="K83" s="36"/>
      <c r="L83" s="38">
        <v>47088</v>
      </c>
      <c r="M83" s="38"/>
      <c r="N83" s="36">
        <v>69</v>
      </c>
      <c r="O83" s="36">
        <v>0</v>
      </c>
      <c r="P83" s="36">
        <v>6.26</v>
      </c>
      <c r="Q83" s="36">
        <v>0</v>
      </c>
      <c r="R83" s="36" t="s">
        <v>458</v>
      </c>
      <c r="S83" s="36" t="s">
        <v>576</v>
      </c>
      <c r="T83" s="36" t="s">
        <v>576</v>
      </c>
      <c r="U83" s="36" t="s">
        <v>460</v>
      </c>
      <c r="V83" s="38"/>
      <c r="W83" s="38"/>
      <c r="X83" s="38"/>
      <c r="Y83" s="38"/>
      <c r="Z83" s="36" t="s">
        <v>9463</v>
      </c>
      <c r="AA83" s="36" t="s">
        <v>478</v>
      </c>
      <c r="AB83" s="36" t="s">
        <v>478</v>
      </c>
      <c r="AC83" s="36"/>
      <c r="AD83" s="36"/>
      <c r="AE83" s="36">
        <v>11275</v>
      </c>
      <c r="AF83" s="36">
        <v>3818</v>
      </c>
      <c r="AG83" s="36" t="s">
        <v>9464</v>
      </c>
    </row>
    <row r="84" spans="1:33" ht="52.5" customHeight="1" x14ac:dyDescent="0.25">
      <c r="A84" s="36">
        <v>87901</v>
      </c>
      <c r="B84" s="36" t="s">
        <v>9465</v>
      </c>
      <c r="C84" s="36" t="s">
        <v>9466</v>
      </c>
      <c r="D84" s="36" t="s">
        <v>9169</v>
      </c>
      <c r="E84" s="36" t="s">
        <v>9467</v>
      </c>
      <c r="F84" s="36"/>
      <c r="G84" s="36" t="s">
        <v>496</v>
      </c>
      <c r="H84" s="36"/>
      <c r="I84" s="36" t="s">
        <v>574</v>
      </c>
      <c r="J84" s="36" t="s">
        <v>2673</v>
      </c>
      <c r="K84" s="36"/>
      <c r="L84" s="38">
        <v>47118</v>
      </c>
      <c r="M84" s="38"/>
      <c r="N84" s="36">
        <v>138</v>
      </c>
      <c r="O84" s="36">
        <v>0</v>
      </c>
      <c r="P84" s="36">
        <v>0</v>
      </c>
      <c r="Q84" s="36">
        <v>0</v>
      </c>
      <c r="R84" s="36" t="s">
        <v>458</v>
      </c>
      <c r="S84" s="36" t="s">
        <v>1370</v>
      </c>
      <c r="T84" s="36"/>
      <c r="U84" s="36" t="s">
        <v>460</v>
      </c>
      <c r="V84" s="38"/>
      <c r="W84" s="38"/>
      <c r="X84" s="38"/>
      <c r="Y84" s="38"/>
      <c r="Z84" s="36">
        <v>80228</v>
      </c>
      <c r="AA84" s="36" t="s">
        <v>478</v>
      </c>
      <c r="AB84" s="36"/>
      <c r="AC84" s="36"/>
      <c r="AD84" s="36"/>
      <c r="AE84" s="36">
        <v>87902</v>
      </c>
      <c r="AF84" s="36">
        <v>87901</v>
      </c>
      <c r="AG84" s="36"/>
    </row>
    <row r="85" spans="1:33" ht="52.5" customHeight="1" x14ac:dyDescent="0.25">
      <c r="A85" s="36">
        <v>81724</v>
      </c>
      <c r="B85" s="36" t="s">
        <v>9468</v>
      </c>
      <c r="C85" s="36" t="s">
        <v>9469</v>
      </c>
      <c r="D85" s="36" t="s">
        <v>9470</v>
      </c>
      <c r="E85" s="36" t="s">
        <v>9380</v>
      </c>
      <c r="F85" s="36"/>
      <c r="G85" s="36" t="s">
        <v>496</v>
      </c>
      <c r="H85" s="36"/>
      <c r="I85" s="36" t="s">
        <v>7009</v>
      </c>
      <c r="J85" s="36" t="s">
        <v>4722</v>
      </c>
      <c r="K85" s="36"/>
      <c r="L85" s="38">
        <v>47118</v>
      </c>
      <c r="M85" s="38"/>
      <c r="N85" s="36">
        <v>138</v>
      </c>
      <c r="O85" s="36">
        <v>0</v>
      </c>
      <c r="P85" s="36">
        <v>0</v>
      </c>
      <c r="Q85" s="36">
        <v>0</v>
      </c>
      <c r="R85" s="36" t="s">
        <v>458</v>
      </c>
      <c r="S85" s="36" t="s">
        <v>576</v>
      </c>
      <c r="T85" s="36"/>
      <c r="U85" s="36" t="s">
        <v>460</v>
      </c>
      <c r="V85" s="38"/>
      <c r="W85" s="38"/>
      <c r="X85" s="38"/>
      <c r="Y85" s="38"/>
      <c r="Z85" s="36" t="s">
        <v>9471</v>
      </c>
      <c r="AA85" s="36" t="s">
        <v>478</v>
      </c>
      <c r="AB85" s="36"/>
      <c r="AC85" s="36"/>
      <c r="AD85" s="36"/>
      <c r="AE85" s="36">
        <v>81725</v>
      </c>
      <c r="AF85" s="36">
        <v>81724</v>
      </c>
      <c r="AG85" s="36"/>
    </row>
    <row r="86" spans="1:33" ht="52.5" customHeight="1" x14ac:dyDescent="0.25">
      <c r="A86" s="36">
        <v>76133</v>
      </c>
      <c r="B86" s="36" t="s">
        <v>9472</v>
      </c>
      <c r="C86" s="36" t="s">
        <v>9473</v>
      </c>
      <c r="D86" s="36" t="s">
        <v>9169</v>
      </c>
      <c r="E86" s="36" t="s">
        <v>9474</v>
      </c>
      <c r="F86" s="36"/>
      <c r="G86" s="36" t="s">
        <v>440</v>
      </c>
      <c r="H86" s="36"/>
      <c r="I86" s="36" t="s">
        <v>511</v>
      </c>
      <c r="J86" s="36" t="s">
        <v>739</v>
      </c>
      <c r="K86" s="36" t="s">
        <v>9475</v>
      </c>
      <c r="L86" s="38">
        <v>47149</v>
      </c>
      <c r="M86" s="38"/>
      <c r="N86" s="36">
        <v>138</v>
      </c>
      <c r="O86" s="36">
        <v>0</v>
      </c>
      <c r="P86" s="36">
        <v>0</v>
      </c>
      <c r="Q86" s="36">
        <v>0</v>
      </c>
      <c r="R86" s="36" t="s">
        <v>458</v>
      </c>
      <c r="S86" s="36" t="s">
        <v>2898</v>
      </c>
      <c r="T86" s="36"/>
      <c r="U86" s="36" t="s">
        <v>460</v>
      </c>
      <c r="V86" s="38"/>
      <c r="W86" s="38"/>
      <c r="X86" s="38"/>
      <c r="Y86" s="38"/>
      <c r="Z86" s="36" t="s">
        <v>9476</v>
      </c>
      <c r="AA86" s="36" t="s">
        <v>478</v>
      </c>
      <c r="AB86" s="36" t="s">
        <v>478</v>
      </c>
      <c r="AC86" s="36"/>
      <c r="AD86" s="36"/>
      <c r="AE86" s="36">
        <v>76134</v>
      </c>
      <c r="AF86" s="36">
        <v>76133</v>
      </c>
      <c r="AG86" s="36"/>
    </row>
    <row r="87" spans="1:33" ht="52.5" customHeight="1" x14ac:dyDescent="0.25">
      <c r="A87" s="36">
        <v>92874</v>
      </c>
      <c r="B87" s="36" t="s">
        <v>9477</v>
      </c>
      <c r="C87" s="36" t="s">
        <v>9478</v>
      </c>
      <c r="D87" s="36"/>
      <c r="E87" s="36" t="s">
        <v>9479</v>
      </c>
      <c r="F87" s="36"/>
      <c r="G87" s="36" t="s">
        <v>440</v>
      </c>
      <c r="H87" s="36"/>
      <c r="I87" s="36" t="s">
        <v>195</v>
      </c>
      <c r="J87" s="36" t="s">
        <v>768</v>
      </c>
      <c r="K87" s="36" t="s">
        <v>9480</v>
      </c>
      <c r="L87" s="38">
        <v>47253</v>
      </c>
      <c r="M87" s="38"/>
      <c r="N87" s="36">
        <v>345</v>
      </c>
      <c r="O87" s="36">
        <v>0</v>
      </c>
      <c r="P87" s="36">
        <v>0</v>
      </c>
      <c r="Q87" s="36">
        <v>0</v>
      </c>
      <c r="R87" s="36" t="s">
        <v>458</v>
      </c>
      <c r="S87" s="36" t="s">
        <v>811</v>
      </c>
      <c r="T87" s="36" t="s">
        <v>811</v>
      </c>
      <c r="U87" s="36" t="s">
        <v>460</v>
      </c>
      <c r="V87" s="38"/>
      <c r="W87" s="38"/>
      <c r="X87" s="38"/>
      <c r="Y87" s="38"/>
      <c r="Z87" s="36" t="s">
        <v>9481</v>
      </c>
      <c r="AA87" s="36" t="s">
        <v>478</v>
      </c>
      <c r="AB87" s="36"/>
      <c r="AC87" s="36"/>
      <c r="AD87" s="36"/>
      <c r="AE87" s="36">
        <v>92875</v>
      </c>
      <c r="AF87" s="36">
        <v>92874</v>
      </c>
      <c r="AG87" s="36"/>
    </row>
    <row r="88" spans="1:33" ht="52.5" customHeight="1" x14ac:dyDescent="0.25">
      <c r="A88" s="36">
        <v>86273</v>
      </c>
      <c r="B88" s="36" t="s">
        <v>9482</v>
      </c>
      <c r="C88" s="36" t="s">
        <v>9483</v>
      </c>
      <c r="D88" s="36"/>
      <c r="E88" s="36">
        <v>7040</v>
      </c>
      <c r="F88" s="36">
        <v>9328</v>
      </c>
      <c r="G88" s="36" t="s">
        <v>440</v>
      </c>
      <c r="H88" s="36"/>
      <c r="I88" s="36" t="s">
        <v>343</v>
      </c>
      <c r="J88" s="36" t="s">
        <v>1634</v>
      </c>
      <c r="K88" s="36"/>
      <c r="L88" s="38">
        <v>47270</v>
      </c>
      <c r="M88" s="38"/>
      <c r="N88" s="36">
        <v>345</v>
      </c>
      <c r="O88" s="36">
        <v>0</v>
      </c>
      <c r="P88" s="36">
        <v>0</v>
      </c>
      <c r="Q88" s="36">
        <v>0</v>
      </c>
      <c r="R88" s="36" t="s">
        <v>458</v>
      </c>
      <c r="S88" s="36" t="s">
        <v>695</v>
      </c>
      <c r="T88" s="36" t="s">
        <v>695</v>
      </c>
      <c r="U88" s="36" t="s">
        <v>460</v>
      </c>
      <c r="V88" s="38"/>
      <c r="W88" s="38"/>
      <c r="X88" s="38"/>
      <c r="Y88" s="38"/>
      <c r="Z88" s="36" t="s">
        <v>9484</v>
      </c>
      <c r="AA88" s="36" t="s">
        <v>478</v>
      </c>
      <c r="AB88" s="36"/>
      <c r="AC88" s="36"/>
      <c r="AD88" s="36"/>
      <c r="AE88" s="36">
        <v>86274</v>
      </c>
      <c r="AF88" s="36">
        <v>86273</v>
      </c>
      <c r="AG88" s="36"/>
    </row>
    <row r="89" spans="1:33" ht="52.5" customHeight="1" x14ac:dyDescent="0.25">
      <c r="A89" s="36">
        <v>6930</v>
      </c>
      <c r="B89" s="36" t="s">
        <v>9485</v>
      </c>
      <c r="C89" s="36" t="s">
        <v>9486</v>
      </c>
      <c r="D89" s="36"/>
      <c r="E89" s="36" t="s">
        <v>9487</v>
      </c>
      <c r="F89" s="36" t="s">
        <v>9488</v>
      </c>
      <c r="G89" s="36" t="s">
        <v>440</v>
      </c>
      <c r="H89" s="36"/>
      <c r="I89" s="36" t="s">
        <v>143</v>
      </c>
      <c r="J89" s="36" t="s">
        <v>567</v>
      </c>
      <c r="K89" s="36"/>
      <c r="L89" s="38">
        <v>47270</v>
      </c>
      <c r="M89" s="38"/>
      <c r="N89" s="36">
        <v>138</v>
      </c>
      <c r="O89" s="36">
        <v>0.9</v>
      </c>
      <c r="P89" s="36">
        <v>0</v>
      </c>
      <c r="Q89" s="36">
        <v>0</v>
      </c>
      <c r="R89" s="36" t="s">
        <v>458</v>
      </c>
      <c r="S89" s="36" t="s">
        <v>576</v>
      </c>
      <c r="T89" s="36" t="s">
        <v>576</v>
      </c>
      <c r="U89" s="36" t="s">
        <v>460</v>
      </c>
      <c r="V89" s="38"/>
      <c r="W89" s="38"/>
      <c r="X89" s="38"/>
      <c r="Y89" s="38"/>
      <c r="Z89" s="36" t="s">
        <v>9489</v>
      </c>
      <c r="AA89" s="36" t="s">
        <v>478</v>
      </c>
      <c r="AB89" s="36" t="s">
        <v>478</v>
      </c>
      <c r="AC89" s="36"/>
      <c r="AD89" s="36"/>
      <c r="AE89" s="36">
        <v>14749</v>
      </c>
      <c r="AF89" s="36">
        <v>6930</v>
      </c>
      <c r="AG89" s="36"/>
    </row>
    <row r="90" spans="1:33" ht="52.5" customHeight="1" x14ac:dyDescent="0.25">
      <c r="A90" s="36">
        <v>86275</v>
      </c>
      <c r="B90" s="36" t="s">
        <v>9490</v>
      </c>
      <c r="C90" s="36" t="s">
        <v>9490</v>
      </c>
      <c r="D90" s="36"/>
      <c r="E90" s="36">
        <v>9044</v>
      </c>
      <c r="F90" s="36">
        <v>9045</v>
      </c>
      <c r="G90" s="36" t="s">
        <v>440</v>
      </c>
      <c r="H90" s="36"/>
      <c r="I90" s="36" t="s">
        <v>343</v>
      </c>
      <c r="J90" s="36" t="s">
        <v>1634</v>
      </c>
      <c r="K90" s="36"/>
      <c r="L90" s="38">
        <v>47270</v>
      </c>
      <c r="M90" s="38"/>
      <c r="N90" s="36">
        <v>345</v>
      </c>
      <c r="O90" s="36">
        <v>0</v>
      </c>
      <c r="P90" s="36">
        <v>0</v>
      </c>
      <c r="Q90" s="36">
        <v>672</v>
      </c>
      <c r="R90" s="36" t="s">
        <v>458</v>
      </c>
      <c r="S90" s="36" t="s">
        <v>695</v>
      </c>
      <c r="T90" s="36" t="s">
        <v>695</v>
      </c>
      <c r="U90" s="36" t="s">
        <v>460</v>
      </c>
      <c r="V90" s="38"/>
      <c r="W90" s="38"/>
      <c r="X90" s="38"/>
      <c r="Y90" s="38"/>
      <c r="Z90" s="36" t="s">
        <v>9491</v>
      </c>
      <c r="AA90" s="36" t="s">
        <v>478</v>
      </c>
      <c r="AB90" s="36"/>
      <c r="AC90" s="36"/>
      <c r="AD90" s="36"/>
      <c r="AE90" s="36">
        <v>86276</v>
      </c>
      <c r="AF90" s="36">
        <v>86275</v>
      </c>
      <c r="AG90" s="36"/>
    </row>
    <row r="91" spans="1:33" ht="52.5" customHeight="1" x14ac:dyDescent="0.25">
      <c r="A91" s="36">
        <v>6743</v>
      </c>
      <c r="B91" s="36" t="s">
        <v>9492</v>
      </c>
      <c r="C91" s="36" t="s">
        <v>9493</v>
      </c>
      <c r="D91" s="36" t="s">
        <v>9494</v>
      </c>
      <c r="E91" s="36" t="s">
        <v>9495</v>
      </c>
      <c r="F91" s="36" t="s">
        <v>9496</v>
      </c>
      <c r="G91" s="36"/>
      <c r="H91" s="36" t="s">
        <v>9497</v>
      </c>
      <c r="I91" s="36" t="s">
        <v>7009</v>
      </c>
      <c r="J91" s="36" t="s">
        <v>9395</v>
      </c>
      <c r="K91" s="36">
        <v>3689</v>
      </c>
      <c r="L91" s="38">
        <v>47300</v>
      </c>
      <c r="M91" s="38"/>
      <c r="N91" s="36">
        <v>138</v>
      </c>
      <c r="O91" s="36">
        <v>0</v>
      </c>
      <c r="P91" s="36">
        <v>0</v>
      </c>
      <c r="Q91" s="36">
        <v>0</v>
      </c>
      <c r="R91" s="36" t="s">
        <v>458</v>
      </c>
      <c r="S91" s="36" t="s">
        <v>576</v>
      </c>
      <c r="T91" s="36" t="s">
        <v>576</v>
      </c>
      <c r="U91" s="36" t="s">
        <v>460</v>
      </c>
      <c r="V91" s="38"/>
      <c r="W91" s="38"/>
      <c r="X91" s="38"/>
      <c r="Y91" s="38"/>
      <c r="Z91" s="36">
        <v>78460</v>
      </c>
      <c r="AA91" s="36" t="s">
        <v>478</v>
      </c>
      <c r="AB91" s="36" t="s">
        <v>462</v>
      </c>
      <c r="AC91" s="36"/>
      <c r="AD91" s="36"/>
      <c r="AE91" s="36">
        <v>14536</v>
      </c>
      <c r="AF91" s="36">
        <v>6743</v>
      </c>
      <c r="AG91" s="36"/>
    </row>
    <row r="92" spans="1:33" ht="52.5" customHeight="1" x14ac:dyDescent="0.25">
      <c r="A92" s="36">
        <v>65648</v>
      </c>
      <c r="B92" s="36" t="s">
        <v>9498</v>
      </c>
      <c r="C92" s="36" t="s">
        <v>9499</v>
      </c>
      <c r="D92" s="36"/>
      <c r="E92" s="36" t="s">
        <v>9500</v>
      </c>
      <c r="F92" s="36" t="s">
        <v>9501</v>
      </c>
      <c r="G92" s="36" t="s">
        <v>440</v>
      </c>
      <c r="H92" s="36"/>
      <c r="I92" s="36" t="s">
        <v>154</v>
      </c>
      <c r="J92" s="36" t="s">
        <v>674</v>
      </c>
      <c r="K92" s="36"/>
      <c r="L92" s="38">
        <v>47392</v>
      </c>
      <c r="M92" s="38"/>
      <c r="N92" s="36">
        <v>138</v>
      </c>
      <c r="O92" s="36">
        <v>0.15</v>
      </c>
      <c r="P92" s="36">
        <v>0</v>
      </c>
      <c r="Q92" s="36">
        <v>0</v>
      </c>
      <c r="R92" s="36" t="s">
        <v>9502</v>
      </c>
      <c r="S92" s="36" t="s">
        <v>740</v>
      </c>
      <c r="T92" s="36" t="s">
        <v>740</v>
      </c>
      <c r="U92" s="36" t="s">
        <v>460</v>
      </c>
      <c r="V92" s="38"/>
      <c r="W92" s="38"/>
      <c r="X92" s="38"/>
      <c r="Y92" s="38"/>
      <c r="Z92" s="36" t="s">
        <v>9503</v>
      </c>
      <c r="AA92" s="36" t="s">
        <v>478</v>
      </c>
      <c r="AB92" s="36"/>
      <c r="AC92" s="36"/>
      <c r="AD92" s="36"/>
      <c r="AE92" s="36">
        <v>65649</v>
      </c>
      <c r="AF92" s="36">
        <v>65648</v>
      </c>
      <c r="AG92" s="36"/>
    </row>
    <row r="93" spans="1:33" ht="52.5" customHeight="1" x14ac:dyDescent="0.25">
      <c r="A93" s="36">
        <v>100165</v>
      </c>
      <c r="B93" s="36" t="s">
        <v>9504</v>
      </c>
      <c r="C93" s="36" t="s">
        <v>9505</v>
      </c>
      <c r="D93" s="36"/>
      <c r="E93" s="36"/>
      <c r="F93" s="36"/>
      <c r="G93" s="36" t="s">
        <v>1114</v>
      </c>
      <c r="H93" s="36"/>
      <c r="I93" s="36" t="s">
        <v>473</v>
      </c>
      <c r="J93" s="36" t="s">
        <v>1003</v>
      </c>
      <c r="K93" s="36"/>
      <c r="L93" s="38">
        <v>47618</v>
      </c>
      <c r="M93" s="38"/>
      <c r="N93" s="36">
        <v>138</v>
      </c>
      <c r="O93" s="36">
        <v>0</v>
      </c>
      <c r="P93" s="36">
        <v>0</v>
      </c>
      <c r="Q93" s="36">
        <v>0</v>
      </c>
      <c r="R93" s="36" t="s">
        <v>458</v>
      </c>
      <c r="S93" s="36" t="s">
        <v>3167</v>
      </c>
      <c r="T93" s="36" t="s">
        <v>3167</v>
      </c>
      <c r="U93" s="36" t="s">
        <v>460</v>
      </c>
      <c r="V93" s="38"/>
      <c r="W93" s="38"/>
      <c r="X93" s="38"/>
      <c r="Y93" s="38"/>
      <c r="Z93" s="36" t="s">
        <v>9506</v>
      </c>
      <c r="AA93" s="36" t="s">
        <v>478</v>
      </c>
      <c r="AB93" s="36"/>
      <c r="AC93" s="36"/>
      <c r="AD93" s="36"/>
      <c r="AE93" s="36">
        <v>100259</v>
      </c>
      <c r="AF93" s="36">
        <v>100165</v>
      </c>
      <c r="AG93" s="36"/>
    </row>
    <row r="94" spans="1:33" ht="52.5" customHeight="1" x14ac:dyDescent="0.25">
      <c r="A94" s="36">
        <v>5524</v>
      </c>
      <c r="B94" s="36" t="s">
        <v>9507</v>
      </c>
      <c r="C94" s="36" t="s">
        <v>9508</v>
      </c>
      <c r="D94" s="36"/>
      <c r="E94" s="36" t="s">
        <v>9509</v>
      </c>
      <c r="F94" s="36" t="s">
        <v>1266</v>
      </c>
      <c r="G94" s="36" t="s">
        <v>496</v>
      </c>
      <c r="H94" s="36"/>
      <c r="I94" s="36" t="s">
        <v>195</v>
      </c>
      <c r="J94" s="36" t="s">
        <v>613</v>
      </c>
      <c r="K94" s="36" t="s">
        <v>9510</v>
      </c>
      <c r="L94" s="38">
        <v>47618.5</v>
      </c>
      <c r="M94" s="38"/>
      <c r="N94" s="36">
        <v>345</v>
      </c>
      <c r="O94" s="36">
        <v>0</v>
      </c>
      <c r="P94" s="36">
        <v>0</v>
      </c>
      <c r="Q94" s="36">
        <v>0</v>
      </c>
      <c r="R94" s="36" t="s">
        <v>458</v>
      </c>
      <c r="S94" s="36" t="s">
        <v>4359</v>
      </c>
      <c r="T94" s="36"/>
      <c r="U94" s="36" t="s">
        <v>475</v>
      </c>
      <c r="V94" s="38"/>
      <c r="W94" s="38"/>
      <c r="X94" s="38"/>
      <c r="Y94" s="38"/>
      <c r="Z94" s="36" t="s">
        <v>9511</v>
      </c>
      <c r="AA94" s="36" t="s">
        <v>478</v>
      </c>
      <c r="AB94" s="36" t="s">
        <v>478</v>
      </c>
      <c r="AC94" s="36"/>
      <c r="AD94" s="36"/>
      <c r="AE94" s="36">
        <v>49918</v>
      </c>
      <c r="AF94" s="36">
        <v>5524</v>
      </c>
      <c r="AG94" s="36" t="s">
        <v>9512</v>
      </c>
    </row>
    <row r="95" spans="1:33" ht="52.5" customHeight="1" x14ac:dyDescent="0.25">
      <c r="A95" s="36" t="s">
        <v>9513</v>
      </c>
      <c r="B95" s="36" t="s">
        <v>9514</v>
      </c>
      <c r="C95" s="36" t="s">
        <v>9515</v>
      </c>
      <c r="D95" s="36"/>
      <c r="E95" s="36" t="s">
        <v>9516</v>
      </c>
      <c r="F95" s="36"/>
      <c r="G95" s="36" t="s">
        <v>440</v>
      </c>
      <c r="H95" s="36"/>
      <c r="I95" s="36" t="s">
        <v>608</v>
      </c>
      <c r="J95" s="36" t="s">
        <v>609</v>
      </c>
      <c r="K95" s="36"/>
      <c r="L95" s="38">
        <v>47834</v>
      </c>
      <c r="M95" s="38"/>
      <c r="N95" s="36">
        <v>69</v>
      </c>
      <c r="O95" s="36">
        <v>0</v>
      </c>
      <c r="P95" s="36">
        <v>0</v>
      </c>
      <c r="Q95" s="36">
        <v>0</v>
      </c>
      <c r="R95" s="36" t="s">
        <v>458</v>
      </c>
      <c r="S95" s="36" t="s">
        <v>2042</v>
      </c>
      <c r="T95" s="36"/>
      <c r="U95" s="36" t="s">
        <v>460</v>
      </c>
      <c r="V95" s="38"/>
      <c r="W95" s="38"/>
      <c r="X95" s="38"/>
      <c r="Y95" s="38"/>
      <c r="Z95" s="36">
        <v>7239</v>
      </c>
      <c r="AA95" s="36" t="s">
        <v>478</v>
      </c>
      <c r="AB95" s="36" t="s">
        <v>478</v>
      </c>
      <c r="AC95" s="36"/>
      <c r="AD95" s="36"/>
      <c r="AE95" s="36">
        <v>10694</v>
      </c>
      <c r="AF95" s="36">
        <v>3336</v>
      </c>
      <c r="AG95" s="36"/>
    </row>
    <row r="96" spans="1:33" ht="52.5" customHeight="1" x14ac:dyDescent="0.25">
      <c r="A96" s="36">
        <v>5220</v>
      </c>
      <c r="B96" s="36" t="s">
        <v>9517</v>
      </c>
      <c r="C96" s="36" t="s">
        <v>9518</v>
      </c>
      <c r="D96" s="36"/>
      <c r="E96" s="36" t="s">
        <v>7957</v>
      </c>
      <c r="F96" s="36"/>
      <c r="G96" s="36" t="s">
        <v>496</v>
      </c>
      <c r="H96" s="36"/>
      <c r="I96" s="36" t="s">
        <v>143</v>
      </c>
      <c r="J96" s="36" t="s">
        <v>567</v>
      </c>
      <c r="K96" s="36"/>
      <c r="L96" s="38">
        <v>48000</v>
      </c>
      <c r="M96" s="38"/>
      <c r="N96" s="36">
        <v>138</v>
      </c>
      <c r="O96" s="36">
        <v>0</v>
      </c>
      <c r="P96" s="36">
        <v>0</v>
      </c>
      <c r="Q96" s="36">
        <v>0</v>
      </c>
      <c r="R96" s="36" t="s">
        <v>458</v>
      </c>
      <c r="S96" s="36" t="s">
        <v>2997</v>
      </c>
      <c r="T96" s="36"/>
      <c r="U96" s="36" t="s">
        <v>460</v>
      </c>
      <c r="V96" s="38"/>
      <c r="W96" s="38"/>
      <c r="X96" s="38"/>
      <c r="Y96" s="38"/>
      <c r="Z96" s="36">
        <v>5660</v>
      </c>
      <c r="AA96" s="36" t="s">
        <v>478</v>
      </c>
      <c r="AB96" s="36" t="s">
        <v>478</v>
      </c>
      <c r="AC96" s="36"/>
      <c r="AD96" s="36"/>
      <c r="AE96" s="36">
        <v>12887</v>
      </c>
      <c r="AF96" s="36">
        <v>5220</v>
      </c>
      <c r="AG96" s="36"/>
    </row>
    <row r="97" spans="1:33" ht="52.5" customHeight="1" x14ac:dyDescent="0.25">
      <c r="A97" s="36">
        <v>3822</v>
      </c>
      <c r="B97" s="36" t="s">
        <v>9519</v>
      </c>
      <c r="C97" s="36" t="s">
        <v>9520</v>
      </c>
      <c r="D97" s="36"/>
      <c r="E97" s="36" t="s">
        <v>565</v>
      </c>
      <c r="F97" s="36" t="s">
        <v>9521</v>
      </c>
      <c r="G97" s="36" t="s">
        <v>496</v>
      </c>
      <c r="H97" s="36"/>
      <c r="I97" s="36" t="s">
        <v>143</v>
      </c>
      <c r="J97" s="36" t="s">
        <v>567</v>
      </c>
      <c r="K97" s="36"/>
      <c r="L97" s="38">
        <v>48000</v>
      </c>
      <c r="M97" s="38"/>
      <c r="N97" s="36">
        <v>138</v>
      </c>
      <c r="O97" s="36">
        <v>0</v>
      </c>
      <c r="P97" s="36">
        <v>26.3</v>
      </c>
      <c r="Q97" s="36">
        <v>0</v>
      </c>
      <c r="R97" s="36" t="s">
        <v>458</v>
      </c>
      <c r="S97" s="36" t="s">
        <v>568</v>
      </c>
      <c r="T97" s="36" t="s">
        <v>1658</v>
      </c>
      <c r="U97" s="36" t="s">
        <v>475</v>
      </c>
      <c r="V97" s="38"/>
      <c r="W97" s="38"/>
      <c r="X97" s="38"/>
      <c r="Y97" s="38"/>
      <c r="Z97" s="36" t="s">
        <v>9522</v>
      </c>
      <c r="AA97" s="36" t="s">
        <v>478</v>
      </c>
      <c r="AB97" s="36" t="s">
        <v>478</v>
      </c>
      <c r="AC97" s="36"/>
      <c r="AD97" s="36" t="s">
        <v>9523</v>
      </c>
      <c r="AE97" s="36">
        <v>11279</v>
      </c>
      <c r="AF97" s="36">
        <v>3822</v>
      </c>
      <c r="AG97" s="36" t="s">
        <v>9524</v>
      </c>
    </row>
    <row r="98" spans="1:33" ht="52.5" customHeight="1" x14ac:dyDescent="0.25">
      <c r="A98" s="36" t="s">
        <v>9525</v>
      </c>
      <c r="B98" s="36" t="s">
        <v>9526</v>
      </c>
      <c r="C98" s="36" t="s">
        <v>9527</v>
      </c>
      <c r="D98" s="36"/>
      <c r="E98" s="36" t="s">
        <v>9528</v>
      </c>
      <c r="F98" s="36"/>
      <c r="G98" s="36" t="s">
        <v>496</v>
      </c>
      <c r="H98" s="36"/>
      <c r="I98" s="36" t="s">
        <v>143</v>
      </c>
      <c r="J98" s="36" t="s">
        <v>567</v>
      </c>
      <c r="K98" s="36"/>
      <c r="L98" s="38">
        <v>48000</v>
      </c>
      <c r="M98" s="38"/>
      <c r="N98" s="36">
        <v>69</v>
      </c>
      <c r="O98" s="36">
        <v>0</v>
      </c>
      <c r="P98" s="36">
        <v>0</v>
      </c>
      <c r="Q98" s="36">
        <v>0</v>
      </c>
      <c r="R98" s="36" t="s">
        <v>458</v>
      </c>
      <c r="S98" s="36" t="s">
        <v>893</v>
      </c>
      <c r="T98" s="36"/>
      <c r="U98" s="36" t="s">
        <v>460</v>
      </c>
      <c r="V98" s="38"/>
      <c r="W98" s="38"/>
      <c r="X98" s="38"/>
      <c r="Y98" s="38"/>
      <c r="Z98" s="36" t="s">
        <v>9529</v>
      </c>
      <c r="AA98" s="36" t="s">
        <v>478</v>
      </c>
      <c r="AB98" s="36" t="s">
        <v>478</v>
      </c>
      <c r="AC98" s="36"/>
      <c r="AD98" s="36"/>
      <c r="AE98" s="36">
        <v>8729</v>
      </c>
      <c r="AF98" s="36">
        <v>1538</v>
      </c>
      <c r="AG98" s="36"/>
    </row>
    <row r="99" spans="1:33" ht="52.5" customHeight="1" x14ac:dyDescent="0.25">
      <c r="A99" s="36" t="s">
        <v>9530</v>
      </c>
      <c r="B99" s="36" t="s">
        <v>9531</v>
      </c>
      <c r="C99" s="36" t="s">
        <v>9532</v>
      </c>
      <c r="D99" s="36"/>
      <c r="E99" s="36" t="s">
        <v>9533</v>
      </c>
      <c r="F99" s="36" t="s">
        <v>9534</v>
      </c>
      <c r="G99" s="36" t="s">
        <v>440</v>
      </c>
      <c r="H99" s="36" t="s">
        <v>9535</v>
      </c>
      <c r="I99" s="36" t="s">
        <v>972</v>
      </c>
      <c r="J99" s="36" t="s">
        <v>484</v>
      </c>
      <c r="K99" s="36" t="s">
        <v>9536</v>
      </c>
      <c r="L99" s="38">
        <v>48366</v>
      </c>
      <c r="M99" s="38"/>
      <c r="N99" s="36">
        <v>138</v>
      </c>
      <c r="O99" s="36">
        <v>0.1</v>
      </c>
      <c r="P99" s="36">
        <v>0</v>
      </c>
      <c r="Q99" s="36">
        <v>0</v>
      </c>
      <c r="R99" s="36" t="s">
        <v>458</v>
      </c>
      <c r="S99" s="36" t="s">
        <v>519</v>
      </c>
      <c r="T99" s="36" t="s">
        <v>519</v>
      </c>
      <c r="U99" s="36" t="s">
        <v>460</v>
      </c>
      <c r="V99" s="38"/>
      <c r="W99" s="38"/>
      <c r="X99" s="38"/>
      <c r="Y99" s="38"/>
      <c r="Z99" s="36" t="s">
        <v>9537</v>
      </c>
      <c r="AA99" s="36" t="s">
        <v>478</v>
      </c>
      <c r="AB99" s="36" t="s">
        <v>478</v>
      </c>
      <c r="AC99" s="36"/>
      <c r="AD99" s="36" t="s">
        <v>3291</v>
      </c>
      <c r="AE99" s="36">
        <v>8143</v>
      </c>
      <c r="AF99" s="36">
        <v>967</v>
      </c>
      <c r="AG99" s="36"/>
    </row>
    <row r="100" spans="1:33" ht="52.5" customHeight="1" x14ac:dyDescent="0.25">
      <c r="A100" s="36" t="s">
        <v>9538</v>
      </c>
      <c r="B100" s="36" t="s">
        <v>9539</v>
      </c>
      <c r="C100" s="36" t="s">
        <v>9540</v>
      </c>
      <c r="D100" s="36"/>
      <c r="E100" s="36" t="s">
        <v>9541</v>
      </c>
      <c r="F100" s="36" t="s">
        <v>9542</v>
      </c>
      <c r="G100" s="36" t="s">
        <v>440</v>
      </c>
      <c r="H100" s="36" t="s">
        <v>9543</v>
      </c>
      <c r="I100" s="36" t="s">
        <v>972</v>
      </c>
      <c r="J100" s="36" t="s">
        <v>484</v>
      </c>
      <c r="K100" s="36" t="s">
        <v>9544</v>
      </c>
      <c r="L100" s="38">
        <v>48370</v>
      </c>
      <c r="M100" s="38"/>
      <c r="N100" s="36">
        <v>138</v>
      </c>
      <c r="O100" s="36">
        <v>8</v>
      </c>
      <c r="P100" s="36">
        <v>0</v>
      </c>
      <c r="Q100" s="36">
        <v>0</v>
      </c>
      <c r="R100" s="36" t="s">
        <v>458</v>
      </c>
      <c r="S100" s="36" t="s">
        <v>519</v>
      </c>
      <c r="T100" s="36" t="s">
        <v>519</v>
      </c>
      <c r="U100" s="36" t="s">
        <v>460</v>
      </c>
      <c r="V100" s="38"/>
      <c r="W100" s="38"/>
      <c r="X100" s="38"/>
      <c r="Y100" s="38"/>
      <c r="Z100" s="36" t="s">
        <v>9545</v>
      </c>
      <c r="AA100" s="36" t="s">
        <v>478</v>
      </c>
      <c r="AB100" s="36" t="s">
        <v>478</v>
      </c>
      <c r="AC100" s="36"/>
      <c r="AD100" s="36" t="s">
        <v>3291</v>
      </c>
      <c r="AE100" s="36">
        <v>9466</v>
      </c>
      <c r="AF100" s="36">
        <v>2218</v>
      </c>
      <c r="AG100" s="36"/>
    </row>
    <row r="101" spans="1:33" ht="52.5" customHeight="1" x14ac:dyDescent="0.25">
      <c r="A101" s="36">
        <v>44963</v>
      </c>
      <c r="B101" s="36" t="s">
        <v>9546</v>
      </c>
      <c r="C101" s="36" t="s">
        <v>9547</v>
      </c>
      <c r="D101" s="36"/>
      <c r="E101" s="36" t="s">
        <v>1851</v>
      </c>
      <c r="F101" s="36" t="s">
        <v>1851</v>
      </c>
      <c r="G101" s="36" t="s">
        <v>440</v>
      </c>
      <c r="H101" s="36" t="s">
        <v>9548</v>
      </c>
      <c r="I101" s="36" t="s">
        <v>972</v>
      </c>
      <c r="J101" s="36" t="s">
        <v>484</v>
      </c>
      <c r="K101" s="36" t="s">
        <v>9549</v>
      </c>
      <c r="L101" s="38">
        <v>48396</v>
      </c>
      <c r="M101" s="38"/>
      <c r="N101" s="36">
        <v>138</v>
      </c>
      <c r="O101" s="36">
        <v>0.6</v>
      </c>
      <c r="P101" s="36">
        <v>0</v>
      </c>
      <c r="Q101" s="36">
        <v>0</v>
      </c>
      <c r="R101" s="36" t="s">
        <v>458</v>
      </c>
      <c r="S101" s="36" t="s">
        <v>519</v>
      </c>
      <c r="T101" s="36" t="s">
        <v>519</v>
      </c>
      <c r="U101" s="36" t="s">
        <v>460</v>
      </c>
      <c r="V101" s="38"/>
      <c r="W101" s="38">
        <v>43475</v>
      </c>
      <c r="X101" s="38"/>
      <c r="Y101" s="38"/>
      <c r="Z101" s="36" t="s">
        <v>9550</v>
      </c>
      <c r="AA101" s="36" t="s">
        <v>478</v>
      </c>
      <c r="AB101" s="36"/>
      <c r="AC101" s="36"/>
      <c r="AD101" s="36"/>
      <c r="AE101" s="36">
        <v>44964</v>
      </c>
      <c r="AF101" s="36">
        <v>44963</v>
      </c>
      <c r="AG101" s="36"/>
    </row>
  </sheetData>
  <mergeCells count="1">
    <mergeCell ref="A1:D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BAB7A-D477-4F8D-B812-CAE951947833}">
  <dimension ref="A1:H90"/>
  <sheetViews>
    <sheetView zoomScale="80" zoomScaleNormal="80" workbookViewId="0"/>
  </sheetViews>
  <sheetFormatPr defaultColWidth="9" defaultRowHeight="13.8" x14ac:dyDescent="0.25"/>
  <cols>
    <col min="1" max="1" width="13.69921875" style="31" customWidth="1"/>
    <col min="2" max="2" width="47.8984375" style="31" customWidth="1"/>
    <col min="3" max="3" width="34.5" style="31" bestFit="1" customWidth="1"/>
    <col min="4" max="4" width="14.8984375" style="31" bestFit="1" customWidth="1"/>
    <col min="5" max="5" width="16.5" style="33" customWidth="1"/>
    <col min="6" max="6" width="23.5" style="33" customWidth="1"/>
    <col min="7" max="7" width="19.59765625" style="33" bestFit="1" customWidth="1"/>
    <col min="8" max="8" width="42.69921875" style="33" customWidth="1"/>
    <col min="9" max="9" width="37.8984375" style="33" customWidth="1"/>
    <col min="10" max="16384" width="9" style="33"/>
  </cols>
  <sheetData>
    <row r="1" spans="1:8" s="30" customFormat="1" ht="52.8" thickBot="1" x14ac:dyDescent="0.3">
      <c r="A1" s="29" t="s">
        <v>168</v>
      </c>
      <c r="B1" s="29" t="s">
        <v>169</v>
      </c>
      <c r="C1" s="29" t="s">
        <v>170</v>
      </c>
      <c r="D1" s="29" t="s">
        <v>171</v>
      </c>
      <c r="E1" s="29" t="s">
        <v>172</v>
      </c>
      <c r="F1" s="29" t="s">
        <v>173</v>
      </c>
      <c r="G1" s="29" t="s">
        <v>174</v>
      </c>
      <c r="H1" s="29" t="s">
        <v>175</v>
      </c>
    </row>
    <row r="2" spans="1:8" x14ac:dyDescent="0.25">
      <c r="A2" s="31" t="s">
        <v>176</v>
      </c>
      <c r="B2" s="32" t="s">
        <v>177</v>
      </c>
      <c r="C2" s="31" t="s">
        <v>57</v>
      </c>
      <c r="D2" s="31" t="s">
        <v>178</v>
      </c>
    </row>
    <row r="3" spans="1:8" ht="27.6" x14ac:dyDescent="0.25">
      <c r="A3" s="31" t="s">
        <v>179</v>
      </c>
      <c r="B3" s="32" t="s">
        <v>180</v>
      </c>
      <c r="C3" s="31" t="s">
        <v>181</v>
      </c>
      <c r="D3" s="31" t="s">
        <v>178</v>
      </c>
    </row>
    <row r="4" spans="1:8" ht="27.6" x14ac:dyDescent="0.25">
      <c r="A4" s="31" t="s">
        <v>182</v>
      </c>
      <c r="B4" s="32" t="s">
        <v>183</v>
      </c>
      <c r="C4" s="31" t="s">
        <v>120</v>
      </c>
      <c r="D4" s="31">
        <v>2024</v>
      </c>
    </row>
    <row r="5" spans="1:8" ht="27.6" x14ac:dyDescent="0.25">
      <c r="A5" s="31" t="s">
        <v>184</v>
      </c>
      <c r="B5" s="32" t="s">
        <v>185</v>
      </c>
      <c r="C5" s="31" t="s">
        <v>120</v>
      </c>
      <c r="D5" s="31">
        <v>2024</v>
      </c>
    </row>
    <row r="6" spans="1:8" x14ac:dyDescent="0.25">
      <c r="A6" s="31" t="s">
        <v>186</v>
      </c>
      <c r="B6" s="32" t="s">
        <v>187</v>
      </c>
      <c r="C6" s="31" t="s">
        <v>120</v>
      </c>
      <c r="D6" s="31">
        <v>2024</v>
      </c>
    </row>
    <row r="7" spans="1:8" ht="27.6" x14ac:dyDescent="0.25">
      <c r="A7" s="31" t="s">
        <v>188</v>
      </c>
      <c r="B7" s="32" t="s">
        <v>189</v>
      </c>
      <c r="C7" s="31" t="s">
        <v>120</v>
      </c>
      <c r="D7" s="31">
        <v>2024</v>
      </c>
    </row>
    <row r="8" spans="1:8" x14ac:dyDescent="0.25">
      <c r="A8" s="31" t="s">
        <v>190</v>
      </c>
      <c r="B8" s="32" t="s">
        <v>191</v>
      </c>
      <c r="C8" s="31" t="s">
        <v>192</v>
      </c>
      <c r="D8" s="31">
        <v>2024</v>
      </c>
      <c r="G8" s="33">
        <v>67170</v>
      </c>
    </row>
    <row r="9" spans="1:8" x14ac:dyDescent="0.25">
      <c r="A9" s="31" t="s">
        <v>193</v>
      </c>
      <c r="B9" s="32" t="s">
        <v>194</v>
      </c>
      <c r="C9" s="31" t="s">
        <v>195</v>
      </c>
      <c r="D9" s="31">
        <v>2024</v>
      </c>
    </row>
    <row r="10" spans="1:8" ht="27.6" x14ac:dyDescent="0.25">
      <c r="A10" s="31" t="s">
        <v>196</v>
      </c>
      <c r="B10" s="32" t="s">
        <v>197</v>
      </c>
      <c r="C10" s="31" t="s">
        <v>120</v>
      </c>
      <c r="D10" s="31">
        <v>2024</v>
      </c>
      <c r="G10" s="33">
        <v>71178</v>
      </c>
    </row>
    <row r="11" spans="1:8" x14ac:dyDescent="0.25">
      <c r="A11" s="31" t="s">
        <v>198</v>
      </c>
      <c r="B11" s="32" t="s">
        <v>199</v>
      </c>
      <c r="C11" s="31" t="s">
        <v>120</v>
      </c>
      <c r="D11" s="31">
        <v>2024</v>
      </c>
    </row>
    <row r="12" spans="1:8" x14ac:dyDescent="0.25">
      <c r="A12" s="31" t="s">
        <v>200</v>
      </c>
      <c r="B12" s="32" t="s">
        <v>201</v>
      </c>
      <c r="C12" s="31" t="s">
        <v>120</v>
      </c>
      <c r="D12" s="31">
        <v>2024</v>
      </c>
    </row>
    <row r="13" spans="1:8" x14ac:dyDescent="0.25">
      <c r="A13" s="31" t="s">
        <v>202</v>
      </c>
      <c r="B13" s="32" t="s">
        <v>203</v>
      </c>
      <c r="C13" s="31" t="s">
        <v>120</v>
      </c>
      <c r="D13" s="31">
        <v>2024</v>
      </c>
    </row>
    <row r="14" spans="1:8" x14ac:dyDescent="0.25">
      <c r="A14" s="31" t="s">
        <v>204</v>
      </c>
      <c r="B14" s="32" t="s">
        <v>205</v>
      </c>
      <c r="C14" s="31" t="s">
        <v>120</v>
      </c>
      <c r="D14" s="31">
        <v>2024</v>
      </c>
    </row>
    <row r="15" spans="1:8" x14ac:dyDescent="0.25">
      <c r="A15" s="31" t="s">
        <v>206</v>
      </c>
      <c r="B15" s="32" t="s">
        <v>207</v>
      </c>
      <c r="C15" s="31" t="s">
        <v>120</v>
      </c>
      <c r="D15" s="31">
        <v>2024</v>
      </c>
    </row>
    <row r="16" spans="1:8" x14ac:dyDescent="0.25">
      <c r="A16" s="31" t="s">
        <v>208</v>
      </c>
      <c r="B16" s="32" t="s">
        <v>209</v>
      </c>
      <c r="C16" s="31" t="s">
        <v>120</v>
      </c>
      <c r="D16" s="31">
        <v>2024</v>
      </c>
    </row>
    <row r="17" spans="1:4" ht="27.6" x14ac:dyDescent="0.25">
      <c r="A17" s="31" t="s">
        <v>210</v>
      </c>
      <c r="B17" s="32" t="s">
        <v>211</v>
      </c>
      <c r="C17" s="31" t="s">
        <v>120</v>
      </c>
      <c r="D17" s="31">
        <v>2024</v>
      </c>
    </row>
    <row r="18" spans="1:4" ht="27.6" x14ac:dyDescent="0.25">
      <c r="A18" s="31" t="s">
        <v>212</v>
      </c>
      <c r="B18" s="32" t="s">
        <v>213</v>
      </c>
      <c r="C18" s="31" t="s">
        <v>20</v>
      </c>
      <c r="D18" s="31">
        <v>2024</v>
      </c>
    </row>
    <row r="19" spans="1:4" ht="41.4" x14ac:dyDescent="0.25">
      <c r="A19" s="31" t="s">
        <v>214</v>
      </c>
      <c r="B19" s="32" t="s">
        <v>215</v>
      </c>
      <c r="C19" s="31" t="s">
        <v>216</v>
      </c>
      <c r="D19" s="31">
        <v>2024</v>
      </c>
    </row>
    <row r="20" spans="1:4" ht="27.6" x14ac:dyDescent="0.25">
      <c r="A20" s="31" t="s">
        <v>217</v>
      </c>
      <c r="B20" s="32" t="s">
        <v>218</v>
      </c>
      <c r="C20" s="31" t="s">
        <v>154</v>
      </c>
      <c r="D20" s="31">
        <v>2027</v>
      </c>
    </row>
    <row r="21" spans="1:4" x14ac:dyDescent="0.25">
      <c r="A21" s="31" t="s">
        <v>219</v>
      </c>
      <c r="B21" s="32" t="s">
        <v>220</v>
      </c>
      <c r="C21" s="31" t="s">
        <v>154</v>
      </c>
      <c r="D21" s="31">
        <v>2024</v>
      </c>
    </row>
    <row r="22" spans="1:4" ht="27.6" x14ac:dyDescent="0.25">
      <c r="A22" s="31" t="s">
        <v>221</v>
      </c>
      <c r="B22" s="32" t="s">
        <v>222</v>
      </c>
      <c r="C22" s="31" t="s">
        <v>154</v>
      </c>
      <c r="D22" s="31">
        <v>2027</v>
      </c>
    </row>
    <row r="23" spans="1:4" ht="27.6" x14ac:dyDescent="0.25">
      <c r="A23" s="31" t="s">
        <v>223</v>
      </c>
      <c r="B23" s="32" t="s">
        <v>224</v>
      </c>
      <c r="C23" s="31" t="s">
        <v>120</v>
      </c>
      <c r="D23" s="31">
        <v>2024</v>
      </c>
    </row>
    <row r="24" spans="1:4" x14ac:dyDescent="0.25">
      <c r="A24" s="31" t="s">
        <v>225</v>
      </c>
      <c r="B24" s="32" t="s">
        <v>226</v>
      </c>
      <c r="C24" s="31" t="s">
        <v>154</v>
      </c>
      <c r="D24" s="31">
        <v>2024</v>
      </c>
    </row>
    <row r="25" spans="1:4" ht="27.6" x14ac:dyDescent="0.25">
      <c r="A25" s="31" t="s">
        <v>227</v>
      </c>
      <c r="B25" s="32" t="s">
        <v>228</v>
      </c>
      <c r="C25" s="31" t="s">
        <v>195</v>
      </c>
      <c r="D25" s="31">
        <v>2027</v>
      </c>
    </row>
    <row r="26" spans="1:4" ht="27.6" x14ac:dyDescent="0.25">
      <c r="A26" s="31" t="s">
        <v>229</v>
      </c>
      <c r="B26" s="32" t="s">
        <v>230</v>
      </c>
      <c r="C26" s="31" t="s">
        <v>120</v>
      </c>
      <c r="D26" s="31">
        <v>2024</v>
      </c>
    </row>
    <row r="27" spans="1:4" x14ac:dyDescent="0.25">
      <c r="A27" s="31" t="s">
        <v>231</v>
      </c>
      <c r="B27" s="32" t="s">
        <v>232</v>
      </c>
      <c r="C27" s="31" t="s">
        <v>120</v>
      </c>
      <c r="D27" s="31">
        <v>2024</v>
      </c>
    </row>
    <row r="28" spans="1:4" x14ac:dyDescent="0.25">
      <c r="A28" s="31" t="s">
        <v>233</v>
      </c>
      <c r="B28" s="32" t="s">
        <v>234</v>
      </c>
      <c r="C28" s="31" t="s">
        <v>120</v>
      </c>
      <c r="D28" s="31" t="s">
        <v>178</v>
      </c>
    </row>
    <row r="29" spans="1:4" ht="27.6" x14ac:dyDescent="0.25">
      <c r="A29" s="31" t="s">
        <v>235</v>
      </c>
      <c r="B29" s="32" t="s">
        <v>236</v>
      </c>
      <c r="C29" s="31" t="s">
        <v>237</v>
      </c>
      <c r="D29" s="31">
        <v>2024</v>
      </c>
    </row>
    <row r="30" spans="1:4" x14ac:dyDescent="0.25">
      <c r="A30" s="31" t="s">
        <v>238</v>
      </c>
      <c r="B30" s="32" t="s">
        <v>239</v>
      </c>
      <c r="C30" s="31" t="s">
        <v>240</v>
      </c>
      <c r="D30" s="31">
        <v>2024</v>
      </c>
    </row>
    <row r="31" spans="1:4" ht="27.6" x14ac:dyDescent="0.25">
      <c r="A31" s="31" t="s">
        <v>241</v>
      </c>
      <c r="B31" s="32" t="s">
        <v>242</v>
      </c>
      <c r="C31" s="31" t="s">
        <v>120</v>
      </c>
      <c r="D31" s="31">
        <v>2024</v>
      </c>
    </row>
    <row r="32" spans="1:4" x14ac:dyDescent="0.25">
      <c r="A32" s="31" t="s">
        <v>243</v>
      </c>
      <c r="B32" s="32" t="s">
        <v>244</v>
      </c>
      <c r="C32" s="31" t="s">
        <v>240</v>
      </c>
      <c r="D32" s="31">
        <v>2024</v>
      </c>
    </row>
    <row r="33" spans="1:7" ht="27.6" x14ac:dyDescent="0.25">
      <c r="A33" s="31" t="s">
        <v>245</v>
      </c>
      <c r="B33" s="32" t="s">
        <v>246</v>
      </c>
      <c r="C33" s="31" t="s">
        <v>120</v>
      </c>
      <c r="D33" s="31">
        <v>2024</v>
      </c>
    </row>
    <row r="34" spans="1:7" x14ac:dyDescent="0.25">
      <c r="A34" s="31" t="s">
        <v>247</v>
      </c>
      <c r="B34" s="32" t="s">
        <v>248</v>
      </c>
      <c r="C34" s="31" t="s">
        <v>249</v>
      </c>
      <c r="D34" s="31">
        <v>2024</v>
      </c>
      <c r="G34" s="33" t="s">
        <v>250</v>
      </c>
    </row>
    <row r="35" spans="1:7" ht="27.6" x14ac:dyDescent="0.25">
      <c r="A35" s="31" t="s">
        <v>251</v>
      </c>
      <c r="B35" s="32" t="s">
        <v>252</v>
      </c>
      <c r="C35" s="31" t="s">
        <v>154</v>
      </c>
      <c r="D35" s="31">
        <v>2024</v>
      </c>
    </row>
    <row r="36" spans="1:7" ht="27.6" x14ac:dyDescent="0.25">
      <c r="A36" s="31" t="s">
        <v>253</v>
      </c>
      <c r="B36" s="32" t="s">
        <v>254</v>
      </c>
      <c r="C36" s="31" t="s">
        <v>120</v>
      </c>
      <c r="D36" s="31">
        <v>2024</v>
      </c>
    </row>
    <row r="37" spans="1:7" x14ac:dyDescent="0.25">
      <c r="A37" s="31" t="s">
        <v>255</v>
      </c>
      <c r="B37" s="32" t="s">
        <v>256</v>
      </c>
      <c r="C37" s="31" t="s">
        <v>240</v>
      </c>
      <c r="D37" s="31">
        <v>2024</v>
      </c>
    </row>
    <row r="38" spans="1:7" x14ac:dyDescent="0.25">
      <c r="A38" s="31" t="s">
        <v>257</v>
      </c>
      <c r="B38" s="32" t="s">
        <v>258</v>
      </c>
      <c r="C38" s="31" t="s">
        <v>120</v>
      </c>
      <c r="D38" s="31">
        <v>2024</v>
      </c>
    </row>
    <row r="39" spans="1:7" x14ac:dyDescent="0.25">
      <c r="A39" s="31" t="s">
        <v>259</v>
      </c>
      <c r="B39" s="32" t="s">
        <v>260</v>
      </c>
      <c r="C39" s="31" t="s">
        <v>154</v>
      </c>
      <c r="D39" s="31">
        <v>2024</v>
      </c>
    </row>
    <row r="40" spans="1:7" x14ac:dyDescent="0.25">
      <c r="A40" s="31" t="s">
        <v>261</v>
      </c>
      <c r="B40" s="32" t="s">
        <v>262</v>
      </c>
      <c r="C40" s="31" t="s">
        <v>216</v>
      </c>
      <c r="D40" s="31">
        <v>2024</v>
      </c>
    </row>
    <row r="41" spans="1:7" ht="27.6" x14ac:dyDescent="0.25">
      <c r="A41" s="31" t="s">
        <v>263</v>
      </c>
      <c r="B41" s="32" t="s">
        <v>264</v>
      </c>
      <c r="C41" s="31" t="s">
        <v>120</v>
      </c>
      <c r="D41" s="31">
        <v>2024</v>
      </c>
    </row>
    <row r="42" spans="1:7" ht="55.2" x14ac:dyDescent="0.25">
      <c r="A42" s="31" t="s">
        <v>265</v>
      </c>
      <c r="B42" s="32" t="s">
        <v>266</v>
      </c>
      <c r="C42" s="31" t="s">
        <v>120</v>
      </c>
      <c r="D42" s="31">
        <v>2024</v>
      </c>
    </row>
    <row r="43" spans="1:7" ht="55.2" x14ac:dyDescent="0.25">
      <c r="A43" s="31" t="s">
        <v>267</v>
      </c>
      <c r="B43" s="32" t="s">
        <v>268</v>
      </c>
      <c r="C43" s="31" t="s">
        <v>120</v>
      </c>
      <c r="D43" s="31">
        <v>2024</v>
      </c>
    </row>
    <row r="44" spans="1:7" ht="27.6" x14ac:dyDescent="0.25">
      <c r="A44" s="31" t="s">
        <v>269</v>
      </c>
      <c r="B44" s="32" t="s">
        <v>270</v>
      </c>
      <c r="C44" s="31" t="s">
        <v>120</v>
      </c>
      <c r="D44" s="31">
        <v>2024</v>
      </c>
    </row>
    <row r="45" spans="1:7" ht="27.6" x14ac:dyDescent="0.25">
      <c r="A45" s="31" t="s">
        <v>271</v>
      </c>
      <c r="B45" s="32" t="s">
        <v>272</v>
      </c>
      <c r="C45" s="31" t="s">
        <v>120</v>
      </c>
      <c r="D45" s="31">
        <v>2024</v>
      </c>
    </row>
    <row r="46" spans="1:7" ht="27.6" x14ac:dyDescent="0.25">
      <c r="A46" s="31" t="s">
        <v>273</v>
      </c>
      <c r="B46" s="32" t="s">
        <v>274</v>
      </c>
      <c r="C46" s="31" t="s">
        <v>120</v>
      </c>
      <c r="D46" s="31">
        <v>2024</v>
      </c>
    </row>
    <row r="47" spans="1:7" ht="27.6" x14ac:dyDescent="0.25">
      <c r="A47" s="31" t="s">
        <v>275</v>
      </c>
      <c r="B47" s="32" t="s">
        <v>276</v>
      </c>
      <c r="C47" s="31" t="s">
        <v>120</v>
      </c>
      <c r="D47" s="31">
        <v>2024</v>
      </c>
    </row>
    <row r="48" spans="1:7" ht="41.4" x14ac:dyDescent="0.25">
      <c r="A48" s="31" t="s">
        <v>277</v>
      </c>
      <c r="B48" s="32" t="s">
        <v>278</v>
      </c>
      <c r="C48" s="31" t="s">
        <v>120</v>
      </c>
      <c r="D48" s="31" t="s">
        <v>178</v>
      </c>
      <c r="G48" s="33">
        <v>45640</v>
      </c>
    </row>
    <row r="49" spans="1:4" ht="27.6" x14ac:dyDescent="0.25">
      <c r="A49" s="31" t="s">
        <v>279</v>
      </c>
      <c r="B49" s="32" t="s">
        <v>280</v>
      </c>
      <c r="C49" s="31" t="s">
        <v>120</v>
      </c>
      <c r="D49" s="31" t="s">
        <v>178</v>
      </c>
    </row>
    <row r="50" spans="1:4" ht="27.6" x14ac:dyDescent="0.25">
      <c r="A50" s="31" t="s">
        <v>281</v>
      </c>
      <c r="B50" s="32" t="s">
        <v>282</v>
      </c>
      <c r="C50" s="31" t="s">
        <v>120</v>
      </c>
      <c r="D50" s="31" t="s">
        <v>178</v>
      </c>
    </row>
    <row r="51" spans="1:4" x14ac:dyDescent="0.25">
      <c r="A51" s="31" t="s">
        <v>283</v>
      </c>
      <c r="B51" s="32" t="s">
        <v>284</v>
      </c>
      <c r="C51" s="31" t="s">
        <v>120</v>
      </c>
      <c r="D51" s="31">
        <v>2024</v>
      </c>
    </row>
    <row r="52" spans="1:4" ht="27.6" x14ac:dyDescent="0.25">
      <c r="A52" s="31" t="s">
        <v>285</v>
      </c>
      <c r="B52" s="32" t="s">
        <v>286</v>
      </c>
      <c r="C52" s="31" t="s">
        <v>287</v>
      </c>
      <c r="D52" s="31">
        <v>2024</v>
      </c>
    </row>
    <row r="53" spans="1:4" x14ac:dyDescent="0.25">
      <c r="A53" s="31" t="s">
        <v>288</v>
      </c>
      <c r="B53" s="32" t="s">
        <v>289</v>
      </c>
      <c r="C53" s="31" t="s">
        <v>154</v>
      </c>
      <c r="D53" s="31">
        <v>2024</v>
      </c>
    </row>
    <row r="54" spans="1:4" ht="27.6" x14ac:dyDescent="0.25">
      <c r="A54" s="31" t="s">
        <v>290</v>
      </c>
      <c r="B54" s="32" t="s">
        <v>291</v>
      </c>
      <c r="C54" s="31" t="s">
        <v>154</v>
      </c>
      <c r="D54" s="31">
        <v>2024</v>
      </c>
    </row>
    <row r="55" spans="1:4" ht="27.6" x14ac:dyDescent="0.25">
      <c r="A55" s="31" t="s">
        <v>292</v>
      </c>
      <c r="B55" s="32" t="s">
        <v>293</v>
      </c>
      <c r="C55" s="31" t="s">
        <v>20</v>
      </c>
      <c r="D55" s="31" t="s">
        <v>178</v>
      </c>
    </row>
    <row r="56" spans="1:4" x14ac:dyDescent="0.25">
      <c r="A56" s="31" t="s">
        <v>294</v>
      </c>
      <c r="B56" s="32" t="s">
        <v>295</v>
      </c>
      <c r="C56" s="31" t="s">
        <v>120</v>
      </c>
      <c r="D56" s="31">
        <v>2024</v>
      </c>
    </row>
    <row r="57" spans="1:4" ht="27.6" x14ac:dyDescent="0.25">
      <c r="A57" s="31" t="s">
        <v>296</v>
      </c>
      <c r="B57" s="32" t="s">
        <v>297</v>
      </c>
      <c r="C57" s="31" t="s">
        <v>20</v>
      </c>
      <c r="D57" s="31">
        <v>2025</v>
      </c>
    </row>
    <row r="58" spans="1:4" ht="27.6" x14ac:dyDescent="0.25">
      <c r="A58" s="31" t="s">
        <v>298</v>
      </c>
      <c r="B58" s="32" t="s">
        <v>299</v>
      </c>
      <c r="C58" s="31" t="s">
        <v>20</v>
      </c>
      <c r="D58" s="31">
        <v>2027</v>
      </c>
    </row>
    <row r="59" spans="1:4" ht="27.6" x14ac:dyDescent="0.25">
      <c r="A59" s="31" t="s">
        <v>300</v>
      </c>
      <c r="B59" s="32" t="s">
        <v>301</v>
      </c>
      <c r="C59" s="31" t="s">
        <v>20</v>
      </c>
      <c r="D59" s="31">
        <v>2025</v>
      </c>
    </row>
    <row r="60" spans="1:4" x14ac:dyDescent="0.25">
      <c r="A60" s="31" t="s">
        <v>302</v>
      </c>
      <c r="B60" s="32" t="s">
        <v>303</v>
      </c>
      <c r="C60" s="31" t="s">
        <v>20</v>
      </c>
      <c r="D60" s="31">
        <v>2027</v>
      </c>
    </row>
    <row r="61" spans="1:4" x14ac:dyDescent="0.25">
      <c r="A61" s="31" t="s">
        <v>304</v>
      </c>
      <c r="B61" s="32" t="s">
        <v>305</v>
      </c>
      <c r="C61" s="31" t="s">
        <v>195</v>
      </c>
      <c r="D61" s="31">
        <v>2028</v>
      </c>
    </row>
    <row r="62" spans="1:4" ht="27.6" x14ac:dyDescent="0.25">
      <c r="A62" s="31" t="s">
        <v>306</v>
      </c>
      <c r="B62" s="32" t="s">
        <v>307</v>
      </c>
      <c r="C62" s="31" t="s">
        <v>195</v>
      </c>
      <c r="D62" s="31">
        <v>2025</v>
      </c>
    </row>
    <row r="63" spans="1:4" x14ac:dyDescent="0.25">
      <c r="A63" s="31" t="s">
        <v>308</v>
      </c>
      <c r="B63" s="32" t="s">
        <v>309</v>
      </c>
      <c r="C63" s="31" t="s">
        <v>195</v>
      </c>
      <c r="D63" s="31">
        <v>2025</v>
      </c>
    </row>
    <row r="64" spans="1:4" ht="27.6" x14ac:dyDescent="0.25">
      <c r="A64" s="31" t="s">
        <v>310</v>
      </c>
      <c r="B64" s="32" t="s">
        <v>311</v>
      </c>
      <c r="C64" s="31" t="s">
        <v>20</v>
      </c>
      <c r="D64" s="31">
        <v>2024</v>
      </c>
    </row>
    <row r="65" spans="1:4" ht="27.6" x14ac:dyDescent="0.25">
      <c r="A65" s="31" t="s">
        <v>312</v>
      </c>
      <c r="B65" s="32" t="s">
        <v>313</v>
      </c>
      <c r="C65" s="31" t="s">
        <v>120</v>
      </c>
      <c r="D65" s="31">
        <v>2027</v>
      </c>
    </row>
    <row r="66" spans="1:4" ht="27.6" x14ac:dyDescent="0.25">
      <c r="A66" s="31" t="s">
        <v>314</v>
      </c>
      <c r="B66" s="32" t="s">
        <v>315</v>
      </c>
      <c r="C66" s="31" t="s">
        <v>120</v>
      </c>
      <c r="D66" s="31">
        <v>2024</v>
      </c>
    </row>
    <row r="67" spans="1:4" ht="27.6" x14ac:dyDescent="0.25">
      <c r="A67" s="31" t="s">
        <v>316</v>
      </c>
      <c r="B67" s="32" t="s">
        <v>317</v>
      </c>
      <c r="C67" s="31" t="s">
        <v>120</v>
      </c>
      <c r="D67" s="31">
        <v>2027</v>
      </c>
    </row>
    <row r="68" spans="1:4" ht="27.6" x14ac:dyDescent="0.25">
      <c r="A68" s="31" t="s">
        <v>318</v>
      </c>
      <c r="B68" s="32" t="s">
        <v>319</v>
      </c>
      <c r="C68" s="31" t="s">
        <v>20</v>
      </c>
      <c r="D68" s="31">
        <v>2027</v>
      </c>
    </row>
    <row r="69" spans="1:4" ht="27.6" x14ac:dyDescent="0.25">
      <c r="A69" s="31" t="s">
        <v>320</v>
      </c>
      <c r="B69" s="32" t="s">
        <v>321</v>
      </c>
      <c r="C69" s="31" t="s">
        <v>322</v>
      </c>
      <c r="D69" s="31">
        <v>2024</v>
      </c>
    </row>
    <row r="70" spans="1:4" ht="27.6" x14ac:dyDescent="0.25">
      <c r="A70" s="31" t="s">
        <v>323</v>
      </c>
      <c r="B70" s="32" t="s">
        <v>324</v>
      </c>
      <c r="C70" s="31" t="s">
        <v>120</v>
      </c>
      <c r="D70" s="31" t="s">
        <v>178</v>
      </c>
    </row>
    <row r="71" spans="1:4" ht="27.6" x14ac:dyDescent="0.25">
      <c r="A71" s="31" t="s">
        <v>325</v>
      </c>
      <c r="B71" s="32" t="s">
        <v>326</v>
      </c>
      <c r="C71" s="31" t="s">
        <v>120</v>
      </c>
      <c r="D71" s="31" t="s">
        <v>178</v>
      </c>
    </row>
    <row r="72" spans="1:4" x14ac:dyDescent="0.25">
      <c r="A72" s="31" t="s">
        <v>327</v>
      </c>
      <c r="B72" s="32" t="s">
        <v>328</v>
      </c>
      <c r="C72" s="31" t="s">
        <v>329</v>
      </c>
      <c r="D72" s="31">
        <v>2027</v>
      </c>
    </row>
    <row r="73" spans="1:4" ht="27.6" x14ac:dyDescent="0.25">
      <c r="A73" s="31" t="s">
        <v>330</v>
      </c>
      <c r="B73" s="32" t="s">
        <v>331</v>
      </c>
      <c r="C73" s="31" t="s">
        <v>329</v>
      </c>
      <c r="D73" s="31">
        <v>2028</v>
      </c>
    </row>
    <row r="74" spans="1:4" x14ac:dyDescent="0.25">
      <c r="A74" s="31" t="s">
        <v>332</v>
      </c>
      <c r="B74" s="32" t="s">
        <v>333</v>
      </c>
      <c r="C74" s="31" t="s">
        <v>120</v>
      </c>
      <c r="D74" s="31">
        <v>2025</v>
      </c>
    </row>
    <row r="75" spans="1:4" x14ac:dyDescent="0.25">
      <c r="A75" s="31" t="s">
        <v>334</v>
      </c>
      <c r="B75" s="32" t="s">
        <v>335</v>
      </c>
      <c r="C75" s="31" t="s">
        <v>120</v>
      </c>
      <c r="D75" s="31">
        <v>2028</v>
      </c>
    </row>
    <row r="76" spans="1:4" x14ac:dyDescent="0.25">
      <c r="A76" s="31" t="s">
        <v>336</v>
      </c>
      <c r="B76" s="32" t="s">
        <v>337</v>
      </c>
      <c r="C76" s="31" t="s">
        <v>120</v>
      </c>
      <c r="D76" s="31">
        <v>2024</v>
      </c>
    </row>
    <row r="77" spans="1:4" ht="27.6" x14ac:dyDescent="0.25">
      <c r="A77" s="31" t="s">
        <v>338</v>
      </c>
      <c r="B77" s="32" t="s">
        <v>339</v>
      </c>
      <c r="C77" s="31" t="s">
        <v>340</v>
      </c>
      <c r="D77" s="31">
        <v>2027</v>
      </c>
    </row>
    <row r="78" spans="1:4" x14ac:dyDescent="0.25">
      <c r="A78" s="31" t="s">
        <v>341</v>
      </c>
      <c r="B78" s="32" t="s">
        <v>342</v>
      </c>
      <c r="C78" s="31" t="s">
        <v>343</v>
      </c>
      <c r="D78" s="31">
        <v>2027</v>
      </c>
    </row>
    <row r="79" spans="1:4" x14ac:dyDescent="0.25">
      <c r="A79" s="31" t="s">
        <v>344</v>
      </c>
      <c r="B79" s="32" t="s">
        <v>345</v>
      </c>
      <c r="C79" s="31" t="s">
        <v>343</v>
      </c>
      <c r="D79" s="31">
        <v>2027</v>
      </c>
    </row>
    <row r="80" spans="1:4" ht="27.6" x14ac:dyDescent="0.25">
      <c r="A80" s="31" t="s">
        <v>346</v>
      </c>
      <c r="B80" s="32" t="s">
        <v>347</v>
      </c>
      <c r="C80" s="31" t="s">
        <v>348</v>
      </c>
      <c r="D80" s="31">
        <v>2024</v>
      </c>
    </row>
    <row r="81" spans="1:4" x14ac:dyDescent="0.25">
      <c r="A81" s="31" t="s">
        <v>349</v>
      </c>
      <c r="B81" s="32" t="s">
        <v>350</v>
      </c>
      <c r="C81" s="31" t="s">
        <v>348</v>
      </c>
      <c r="D81" s="31">
        <v>2024</v>
      </c>
    </row>
    <row r="82" spans="1:4" x14ac:dyDescent="0.25">
      <c r="A82" s="31" t="s">
        <v>351</v>
      </c>
      <c r="B82" s="32" t="s">
        <v>352</v>
      </c>
      <c r="C82" s="31" t="s">
        <v>143</v>
      </c>
      <c r="D82" s="31">
        <v>2027</v>
      </c>
    </row>
    <row r="83" spans="1:4" x14ac:dyDescent="0.25">
      <c r="A83" s="31" t="s">
        <v>353</v>
      </c>
      <c r="B83" s="32" t="s">
        <v>354</v>
      </c>
      <c r="C83" s="31" t="s">
        <v>20</v>
      </c>
      <c r="D83" s="31">
        <v>2025</v>
      </c>
    </row>
    <row r="84" spans="1:4" x14ac:dyDescent="0.25">
      <c r="A84" s="31" t="s">
        <v>355</v>
      </c>
      <c r="B84" s="32" t="s">
        <v>356</v>
      </c>
      <c r="C84" s="31" t="s">
        <v>20</v>
      </c>
      <c r="D84" s="31">
        <v>2027</v>
      </c>
    </row>
    <row r="85" spans="1:4" x14ac:dyDescent="0.25">
      <c r="A85" s="31" t="s">
        <v>357</v>
      </c>
      <c r="B85" s="32" t="s">
        <v>358</v>
      </c>
      <c r="C85" s="31" t="s">
        <v>20</v>
      </c>
      <c r="D85" s="31">
        <v>2024</v>
      </c>
    </row>
    <row r="86" spans="1:4" x14ac:dyDescent="0.25">
      <c r="A86" s="31" t="s">
        <v>359</v>
      </c>
      <c r="B86" s="32" t="s">
        <v>360</v>
      </c>
      <c r="C86" s="31" t="s">
        <v>20</v>
      </c>
      <c r="D86" s="31">
        <v>2024</v>
      </c>
    </row>
    <row r="87" spans="1:4" x14ac:dyDescent="0.25">
      <c r="A87" s="31" t="s">
        <v>361</v>
      </c>
      <c r="B87" s="32" t="s">
        <v>362</v>
      </c>
      <c r="C87" s="31" t="s">
        <v>143</v>
      </c>
      <c r="D87" s="31">
        <v>2024</v>
      </c>
    </row>
    <row r="88" spans="1:4" x14ac:dyDescent="0.25">
      <c r="A88" s="31" t="s">
        <v>363</v>
      </c>
      <c r="B88" s="32" t="s">
        <v>364</v>
      </c>
      <c r="C88" s="31" t="s">
        <v>20</v>
      </c>
      <c r="D88" s="31">
        <v>2025</v>
      </c>
    </row>
    <row r="89" spans="1:4" x14ac:dyDescent="0.25">
      <c r="A89" s="31" t="s">
        <v>365</v>
      </c>
      <c r="B89" s="32" t="s">
        <v>366</v>
      </c>
      <c r="C89" s="31" t="s">
        <v>20</v>
      </c>
      <c r="D89" s="31">
        <v>2024</v>
      </c>
    </row>
    <row r="90" spans="1:4" ht="27.6" x14ac:dyDescent="0.25">
      <c r="A90" s="31" t="s">
        <v>367</v>
      </c>
      <c r="B90" s="32" t="s">
        <v>368</v>
      </c>
      <c r="C90" s="31" t="s">
        <v>20</v>
      </c>
      <c r="D90" s="31">
        <v>2025</v>
      </c>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85FEE-A97D-482F-9F17-DBAA55FB4A43}">
  <dimension ref="A1:H23"/>
  <sheetViews>
    <sheetView zoomScaleNormal="100" workbookViewId="0">
      <pane xSplit="1" ySplit="1" topLeftCell="B11" activePane="bottomRight" state="frozen"/>
      <selection pane="topRight" activeCell="B1" sqref="B1"/>
      <selection pane="bottomLeft" activeCell="A2" sqref="A2"/>
      <selection pane="bottomRight" activeCell="H16" sqref="H16"/>
    </sheetView>
  </sheetViews>
  <sheetFormatPr defaultColWidth="9" defaultRowHeight="13.2" x14ac:dyDescent="0.25"/>
  <cols>
    <col min="1" max="1" width="18.5" style="15" customWidth="1"/>
    <col min="2" max="2" width="25.19921875" style="15" customWidth="1"/>
    <col min="3" max="3" width="30.8984375" style="15" customWidth="1"/>
    <col min="4" max="4" width="29.59765625" style="15" customWidth="1"/>
    <col min="5" max="5" width="31.19921875" style="15" customWidth="1"/>
    <col min="6" max="6" width="23.8984375" style="15" customWidth="1"/>
    <col min="7" max="7" width="32.8984375" style="15" customWidth="1"/>
    <col min="8" max="8" width="32.59765625" style="15" customWidth="1"/>
    <col min="9" max="16384" width="9" style="15"/>
  </cols>
  <sheetData>
    <row r="1" spans="1:8" s="10" customFormat="1" ht="27.6" x14ac:dyDescent="0.25">
      <c r="A1" s="8" t="s">
        <v>12</v>
      </c>
      <c r="B1" s="8" t="s">
        <v>13</v>
      </c>
      <c r="C1" s="8" t="s">
        <v>14</v>
      </c>
      <c r="D1" s="8" t="s">
        <v>15</v>
      </c>
      <c r="E1" s="8" t="s">
        <v>16</v>
      </c>
      <c r="F1" s="9" t="s">
        <v>17</v>
      </c>
      <c r="G1" s="9" t="s">
        <v>18</v>
      </c>
      <c r="H1" s="9" t="s">
        <v>19</v>
      </c>
    </row>
    <row r="2" spans="1:8" ht="69.900000000000006" customHeight="1" x14ac:dyDescent="0.25">
      <c r="A2" s="11" t="s">
        <v>20</v>
      </c>
      <c r="B2" s="11" t="s">
        <v>21</v>
      </c>
      <c r="C2" s="12" t="s">
        <v>22</v>
      </c>
      <c r="D2" s="13" t="s">
        <v>23</v>
      </c>
      <c r="E2" s="12" t="s">
        <v>24</v>
      </c>
      <c r="F2" s="11" t="s">
        <v>25</v>
      </c>
      <c r="G2" s="14" t="s">
        <v>26</v>
      </c>
      <c r="H2" s="11" t="s">
        <v>27</v>
      </c>
    </row>
    <row r="3" spans="1:8" ht="69.900000000000006" customHeight="1" x14ac:dyDescent="0.25">
      <c r="A3" s="12" t="s">
        <v>28</v>
      </c>
      <c r="B3" s="11" t="s">
        <v>21</v>
      </c>
      <c r="C3" s="12" t="s">
        <v>29</v>
      </c>
      <c r="D3" s="13" t="s">
        <v>30</v>
      </c>
      <c r="E3" s="11" t="s">
        <v>31</v>
      </c>
      <c r="F3" s="12" t="s">
        <v>32</v>
      </c>
      <c r="G3" s="16" t="s">
        <v>33</v>
      </c>
      <c r="H3" s="11" t="s">
        <v>34</v>
      </c>
    </row>
    <row r="4" spans="1:8" ht="69.900000000000006" customHeight="1" x14ac:dyDescent="0.25">
      <c r="A4" s="12" t="s">
        <v>35</v>
      </c>
      <c r="B4" s="11" t="s">
        <v>36</v>
      </c>
      <c r="C4" s="12" t="s">
        <v>37</v>
      </c>
      <c r="D4" s="13" t="s">
        <v>38</v>
      </c>
      <c r="E4" s="11" t="s">
        <v>39</v>
      </c>
      <c r="F4" s="12" t="s">
        <v>40</v>
      </c>
      <c r="G4" s="13" t="s">
        <v>41</v>
      </c>
      <c r="H4" s="11" t="s">
        <v>42</v>
      </c>
    </row>
    <row r="5" spans="1:8" ht="69.900000000000006" customHeight="1" x14ac:dyDescent="0.25">
      <c r="A5" s="12" t="s">
        <v>43</v>
      </c>
      <c r="B5" s="11" t="s">
        <v>21</v>
      </c>
      <c r="C5" s="12" t="s">
        <v>44</v>
      </c>
      <c r="D5" s="13" t="s">
        <v>45</v>
      </c>
      <c r="E5" s="17" t="s">
        <v>46</v>
      </c>
      <c r="F5" s="12" t="s">
        <v>47</v>
      </c>
      <c r="G5" s="13" t="s">
        <v>48</v>
      </c>
      <c r="H5" s="11" t="s">
        <v>49</v>
      </c>
    </row>
    <row r="6" spans="1:8" ht="69.900000000000006" customHeight="1" x14ac:dyDescent="0.25">
      <c r="A6" s="12" t="s">
        <v>50</v>
      </c>
      <c r="B6" s="12" t="s">
        <v>21</v>
      </c>
      <c r="C6" s="12" t="s">
        <v>51</v>
      </c>
      <c r="D6" s="16" t="s">
        <v>52</v>
      </c>
      <c r="E6" s="17" t="s">
        <v>53</v>
      </c>
      <c r="F6" s="12" t="s">
        <v>54</v>
      </c>
      <c r="G6" s="18" t="s">
        <v>55</v>
      </c>
      <c r="H6" s="19" t="s">
        <v>56</v>
      </c>
    </row>
    <row r="7" spans="1:8" ht="69.900000000000006" customHeight="1" x14ac:dyDescent="0.25">
      <c r="A7" s="11" t="s">
        <v>57</v>
      </c>
      <c r="B7" s="11" t="s">
        <v>21</v>
      </c>
      <c r="C7" s="12" t="s">
        <v>58</v>
      </c>
      <c r="D7" s="16" t="s">
        <v>59</v>
      </c>
      <c r="E7" s="12" t="s">
        <v>60</v>
      </c>
      <c r="F7" s="11" t="s">
        <v>61</v>
      </c>
      <c r="G7" s="18" t="s">
        <v>62</v>
      </c>
      <c r="H7" s="20" t="s">
        <v>63</v>
      </c>
    </row>
    <row r="8" spans="1:8" ht="69.75" customHeight="1" x14ac:dyDescent="0.25">
      <c r="A8" s="12" t="s">
        <v>64</v>
      </c>
      <c r="B8" s="12" t="s">
        <v>36</v>
      </c>
      <c r="C8" s="12" t="s">
        <v>65</v>
      </c>
      <c r="D8" s="16" t="s">
        <v>66</v>
      </c>
      <c r="E8" s="19" t="s">
        <v>67</v>
      </c>
      <c r="F8" s="12" t="s">
        <v>68</v>
      </c>
      <c r="G8" s="21" t="s">
        <v>69</v>
      </c>
      <c r="H8" s="12" t="s">
        <v>70</v>
      </c>
    </row>
    <row r="9" spans="1:8" ht="69.75" customHeight="1" x14ac:dyDescent="0.25">
      <c r="A9" s="12" t="s">
        <v>71</v>
      </c>
      <c r="B9" s="12" t="s">
        <v>21</v>
      </c>
      <c r="C9" s="12" t="s">
        <v>72</v>
      </c>
      <c r="D9" s="22" t="s">
        <v>73</v>
      </c>
      <c r="E9" s="12" t="s">
        <v>74</v>
      </c>
      <c r="F9" s="19" t="s">
        <v>75</v>
      </c>
      <c r="G9" s="13" t="s">
        <v>76</v>
      </c>
      <c r="H9" s="12" t="s">
        <v>77</v>
      </c>
    </row>
    <row r="10" spans="1:8" ht="69.900000000000006" customHeight="1" x14ac:dyDescent="0.25">
      <c r="A10" s="11" t="s">
        <v>78</v>
      </c>
      <c r="B10" s="12" t="s">
        <v>21</v>
      </c>
      <c r="C10" s="11" t="s">
        <v>79</v>
      </c>
      <c r="D10" s="14" t="s">
        <v>80</v>
      </c>
      <c r="E10" s="11" t="s">
        <v>81</v>
      </c>
      <c r="F10" s="11" t="s">
        <v>82</v>
      </c>
      <c r="G10" s="14" t="s">
        <v>83</v>
      </c>
      <c r="H10" s="11" t="s">
        <v>84</v>
      </c>
    </row>
    <row r="11" spans="1:8" ht="69.900000000000006" customHeight="1" x14ac:dyDescent="0.25">
      <c r="A11" s="12" t="s">
        <v>85</v>
      </c>
      <c r="B11" s="12" t="s">
        <v>21</v>
      </c>
      <c r="C11" s="19" t="s">
        <v>86</v>
      </c>
      <c r="D11" s="16" t="s">
        <v>87</v>
      </c>
      <c r="E11" s="20" t="s">
        <v>88</v>
      </c>
      <c r="F11" s="19" t="s">
        <v>89</v>
      </c>
      <c r="G11" s="13" t="s">
        <v>90</v>
      </c>
      <c r="H11" s="12" t="s">
        <v>91</v>
      </c>
    </row>
    <row r="12" spans="1:8" ht="69.900000000000006" customHeight="1" x14ac:dyDescent="0.25">
      <c r="A12" s="11" t="s">
        <v>92</v>
      </c>
      <c r="B12" s="23" t="s">
        <v>21</v>
      </c>
      <c r="C12" s="23" t="s">
        <v>93</v>
      </c>
      <c r="D12" s="14" t="s">
        <v>94</v>
      </c>
      <c r="E12" s="23" t="s">
        <v>95</v>
      </c>
      <c r="F12" s="23" t="s">
        <v>96</v>
      </c>
      <c r="G12" s="14" t="s">
        <v>97</v>
      </c>
      <c r="H12" s="23" t="s">
        <v>98</v>
      </c>
    </row>
    <row r="13" spans="1:8" ht="69.900000000000006" customHeight="1" x14ac:dyDescent="0.25">
      <c r="A13" s="12" t="s">
        <v>99</v>
      </c>
      <c r="B13" s="12" t="s">
        <v>21</v>
      </c>
      <c r="C13" s="12" t="s">
        <v>100</v>
      </c>
      <c r="D13" s="13" t="s">
        <v>101</v>
      </c>
      <c r="E13" s="17" t="s">
        <v>102</v>
      </c>
      <c r="F13" s="12" t="s">
        <v>103</v>
      </c>
      <c r="G13" s="13" t="s">
        <v>104</v>
      </c>
      <c r="H13" s="12" t="s">
        <v>105</v>
      </c>
    </row>
    <row r="14" spans="1:8" ht="69.900000000000006" customHeight="1" x14ac:dyDescent="0.25">
      <c r="A14" s="12" t="s">
        <v>106</v>
      </c>
      <c r="B14" s="12" t="s">
        <v>21</v>
      </c>
      <c r="C14" s="12" t="s">
        <v>107</v>
      </c>
      <c r="D14" s="24" t="s">
        <v>108</v>
      </c>
      <c r="E14" s="17" t="s">
        <v>109</v>
      </c>
      <c r="F14" s="12" t="s">
        <v>110</v>
      </c>
      <c r="G14" s="24" t="s">
        <v>111</v>
      </c>
      <c r="H14" s="12" t="s">
        <v>112</v>
      </c>
    </row>
    <row r="15" spans="1:8" ht="69.900000000000006" customHeight="1" x14ac:dyDescent="0.25">
      <c r="A15" s="12" t="s">
        <v>113</v>
      </c>
      <c r="B15" s="12" t="s">
        <v>21</v>
      </c>
      <c r="C15" s="25" t="s">
        <v>114</v>
      </c>
      <c r="D15" s="26" t="s">
        <v>115</v>
      </c>
      <c r="E15" s="27" t="s">
        <v>116</v>
      </c>
      <c r="F15" s="12" t="s">
        <v>117</v>
      </c>
      <c r="G15" s="13" t="s">
        <v>118</v>
      </c>
      <c r="H15" s="28" t="s">
        <v>119</v>
      </c>
    </row>
    <row r="16" spans="1:8" ht="69.900000000000006" customHeight="1" x14ac:dyDescent="0.25">
      <c r="A16" s="12" t="s">
        <v>120</v>
      </c>
      <c r="B16" s="12" t="s">
        <v>21</v>
      </c>
      <c r="C16" s="19" t="s">
        <v>429</v>
      </c>
      <c r="D16" s="16" t="s">
        <v>430</v>
      </c>
      <c r="E16" s="20" t="s">
        <v>431</v>
      </c>
      <c r="F16" s="19" t="s">
        <v>432</v>
      </c>
      <c r="G16" s="13" t="s">
        <v>433</v>
      </c>
      <c r="H16" s="12"/>
    </row>
    <row r="17" spans="1:8" ht="69.900000000000006" customHeight="1" x14ac:dyDescent="0.25">
      <c r="A17" s="12" t="s">
        <v>121</v>
      </c>
      <c r="B17" s="12" t="s">
        <v>21</v>
      </c>
      <c r="C17" s="19" t="s">
        <v>122</v>
      </c>
      <c r="D17" s="16" t="s">
        <v>123</v>
      </c>
      <c r="E17" s="20" t="s">
        <v>124</v>
      </c>
      <c r="F17" s="19" t="s">
        <v>125</v>
      </c>
      <c r="G17" s="13" t="s">
        <v>126</v>
      </c>
      <c r="H17" s="12" t="s">
        <v>127</v>
      </c>
    </row>
    <row r="18" spans="1:8" ht="69.900000000000006" customHeight="1" x14ac:dyDescent="0.25">
      <c r="A18" s="12" t="s">
        <v>128</v>
      </c>
      <c r="B18" s="12" t="s">
        <v>129</v>
      </c>
      <c r="C18" s="19" t="s">
        <v>130</v>
      </c>
      <c r="D18" s="16" t="s">
        <v>131</v>
      </c>
      <c r="E18" s="20" t="s">
        <v>132</v>
      </c>
      <c r="F18" s="19" t="s">
        <v>133</v>
      </c>
      <c r="G18" s="13" t="s">
        <v>134</v>
      </c>
      <c r="H18" s="12" t="s">
        <v>135</v>
      </c>
    </row>
    <row r="19" spans="1:8" ht="69.900000000000006" customHeight="1" x14ac:dyDescent="0.25">
      <c r="A19" s="12" t="s">
        <v>136</v>
      </c>
      <c r="B19" s="12" t="s">
        <v>21</v>
      </c>
      <c r="C19" s="12" t="s">
        <v>137</v>
      </c>
      <c r="D19" s="13" t="s">
        <v>138</v>
      </c>
      <c r="E19" s="12" t="s">
        <v>139</v>
      </c>
      <c r="F19" s="12" t="s">
        <v>140</v>
      </c>
      <c r="G19" s="13" t="s">
        <v>141</v>
      </c>
      <c r="H19" s="12" t="s">
        <v>142</v>
      </c>
    </row>
    <row r="20" spans="1:8" ht="69.900000000000006" customHeight="1" x14ac:dyDescent="0.25">
      <c r="A20" s="12" t="s">
        <v>143</v>
      </c>
      <c r="B20" s="12" t="s">
        <v>21</v>
      </c>
      <c r="C20" s="12" t="s">
        <v>144</v>
      </c>
      <c r="D20" s="13" t="s">
        <v>145</v>
      </c>
      <c r="E20" s="12" t="s">
        <v>146</v>
      </c>
      <c r="F20" s="12" t="s">
        <v>147</v>
      </c>
      <c r="G20" s="13" t="s">
        <v>148</v>
      </c>
      <c r="H20" s="12" t="s">
        <v>149</v>
      </c>
    </row>
    <row r="21" spans="1:8" ht="69.900000000000006" customHeight="1" x14ac:dyDescent="0.25">
      <c r="A21" s="11" t="s">
        <v>150</v>
      </c>
      <c r="B21" s="12" t="s">
        <v>21</v>
      </c>
      <c r="C21" s="11" t="s">
        <v>93</v>
      </c>
      <c r="D21" s="14" t="s">
        <v>94</v>
      </c>
      <c r="E21" s="12" t="s">
        <v>95</v>
      </c>
      <c r="F21" s="11" t="s">
        <v>151</v>
      </c>
      <c r="G21" s="14" t="s">
        <v>152</v>
      </c>
      <c r="H21" s="12" t="s">
        <v>153</v>
      </c>
    </row>
    <row r="22" spans="1:8" ht="69.900000000000006" customHeight="1" x14ac:dyDescent="0.25">
      <c r="A22" s="12" t="s">
        <v>154</v>
      </c>
      <c r="B22" s="12" t="s">
        <v>21</v>
      </c>
      <c r="C22" s="11" t="s">
        <v>155</v>
      </c>
      <c r="D22" s="13" t="s">
        <v>156</v>
      </c>
      <c r="E22" s="12" t="s">
        <v>157</v>
      </c>
      <c r="F22" s="12" t="s">
        <v>158</v>
      </c>
      <c r="G22" s="21" t="s">
        <v>159</v>
      </c>
      <c r="H22" s="12" t="s">
        <v>160</v>
      </c>
    </row>
    <row r="23" spans="1:8" ht="69.900000000000006" customHeight="1" x14ac:dyDescent="0.25">
      <c r="A23" s="11" t="s">
        <v>161</v>
      </c>
      <c r="B23" s="12" t="s">
        <v>36</v>
      </c>
      <c r="C23" s="11" t="s">
        <v>162</v>
      </c>
      <c r="D23" s="14" t="s">
        <v>163</v>
      </c>
      <c r="E23" s="11" t="s">
        <v>164</v>
      </c>
      <c r="F23" s="12" t="s">
        <v>165</v>
      </c>
      <c r="G23" s="21" t="s">
        <v>166</v>
      </c>
      <c r="H23" s="12" t="s">
        <v>167</v>
      </c>
    </row>
  </sheetData>
  <hyperlinks>
    <hyperlink ref="G13" r:id="rId1" display="smcminn@gsec.coop;" xr:uid="{6844077F-B64F-4130-8119-06E3F28AC9AA}"/>
    <hyperlink ref="D6" r:id="rId2" xr:uid="{8ED03BAE-8A11-42AC-A18D-1A6368B89A7A}"/>
    <hyperlink ref="D13" r:id="rId3" xr:uid="{262E71D9-19F7-4E24-BE9A-B07F310BBB9B}"/>
    <hyperlink ref="D14" r:id="rId4" xr:uid="{17FED846-C378-496F-8582-B8571D84E447}"/>
    <hyperlink ref="D3" r:id="rId5" xr:uid="{F2484240-E298-4479-9118-1A81C39DC306}"/>
    <hyperlink ref="G5" r:id="rId6" xr:uid="{5D755B56-45A7-4204-A5AA-E81F679EA646}"/>
    <hyperlink ref="D12" r:id="rId7" display="mailto:Dhuynh@gpltexas.org" xr:uid="{4BCBB280-9B7D-49BC-B074-51B20054E4DA}"/>
    <hyperlink ref="D7" r:id="rId8" display="mailto:wesley.woitt@centerpointenergy.com" xr:uid="{1B34DF6D-6B2B-40D3-B8D8-68C95CF0B67B}"/>
    <hyperlink ref="D15" r:id="rId9" display="mailto:chenyan.guo@fpl.com" xr:uid="{674C52BF-1C98-4B1C-8598-04D9515E8BFD}"/>
    <hyperlink ref="D23" r:id="rId10" xr:uid="{97AFD35D-A70A-473C-8A91-032AB0845F6D}"/>
    <hyperlink ref="D8" r:id="rId11" xr:uid="{77FD0201-4A48-4A21-8ED7-E89383648A54}"/>
    <hyperlink ref="G14" r:id="rId12" display="naved..khan@lcra.ord" xr:uid="{22E9D2AD-E783-43CB-A211-CA0F7ACE5B7A}"/>
    <hyperlink ref="G19" r:id="rId13" xr:uid="{F58B33E0-D566-4BE6-9C78-8B59466701B3}"/>
    <hyperlink ref="G23" r:id="rId14" xr:uid="{9436D55D-362F-415E-9CFB-276025300D47}"/>
  </hyperlinks>
  <pageMargins left="0.75" right="0.75" top="1" bottom="1" header="0.5" footer="0.5"/>
  <pageSetup orientation="portrait" horizontalDpi="300" verticalDpi="300" r:id="rId1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7A999-A341-4B7E-A7C9-9AE8F86016E1}">
  <dimension ref="A1:B32"/>
  <sheetViews>
    <sheetView showGridLines="0" workbookViewId="0"/>
  </sheetViews>
  <sheetFormatPr defaultRowHeight="13.8" x14ac:dyDescent="0.25"/>
  <cols>
    <col min="1" max="1" width="47" bestFit="1" customWidth="1"/>
    <col min="2" max="2" width="70.3984375" bestFit="1" customWidth="1"/>
  </cols>
  <sheetData>
    <row r="1" spans="1:2" x14ac:dyDescent="0.25">
      <c r="A1" t="s">
        <v>402</v>
      </c>
      <c r="B1" t="s">
        <v>403</v>
      </c>
    </row>
    <row r="2" spans="1:2" x14ac:dyDescent="0.25">
      <c r="A2" t="s">
        <v>369</v>
      </c>
      <c r="B2" t="s">
        <v>404</v>
      </c>
    </row>
    <row r="3" spans="1:2" x14ac:dyDescent="0.25">
      <c r="A3" t="s">
        <v>401</v>
      </c>
      <c r="B3" t="s">
        <v>405</v>
      </c>
    </row>
    <row r="4" spans="1:2" x14ac:dyDescent="0.25">
      <c r="A4" t="s">
        <v>406</v>
      </c>
      <c r="B4" t="s">
        <v>407</v>
      </c>
    </row>
    <row r="5" spans="1:2" x14ac:dyDescent="0.25">
      <c r="A5" t="s">
        <v>408</v>
      </c>
      <c r="B5" t="s">
        <v>404</v>
      </c>
    </row>
    <row r="6" spans="1:2" x14ac:dyDescent="0.25">
      <c r="A6" t="s">
        <v>409</v>
      </c>
      <c r="B6" t="s">
        <v>410</v>
      </c>
    </row>
    <row r="7" spans="1:2" x14ac:dyDescent="0.25">
      <c r="A7" t="s">
        <v>411</v>
      </c>
      <c r="B7" t="s">
        <v>410</v>
      </c>
    </row>
    <row r="8" spans="1:2" x14ac:dyDescent="0.25">
      <c r="A8" t="s">
        <v>372</v>
      </c>
      <c r="B8" t="s">
        <v>410</v>
      </c>
    </row>
    <row r="9" spans="1:2" x14ac:dyDescent="0.25">
      <c r="A9" t="s">
        <v>373</v>
      </c>
      <c r="B9" t="s">
        <v>410</v>
      </c>
    </row>
    <row r="10" spans="1:2" x14ac:dyDescent="0.25">
      <c r="A10" t="s">
        <v>412</v>
      </c>
      <c r="B10" t="s">
        <v>410</v>
      </c>
    </row>
    <row r="11" spans="1:2" x14ac:dyDescent="0.25">
      <c r="A11" t="s">
        <v>413</v>
      </c>
      <c r="B11" t="s">
        <v>410</v>
      </c>
    </row>
    <row r="12" spans="1:2" x14ac:dyDescent="0.25">
      <c r="A12" t="s">
        <v>170</v>
      </c>
      <c r="B12" t="s">
        <v>404</v>
      </c>
    </row>
    <row r="13" spans="1:2" x14ac:dyDescent="0.25">
      <c r="A13" t="s">
        <v>376</v>
      </c>
      <c r="B13" t="s">
        <v>404</v>
      </c>
    </row>
    <row r="14" spans="1:2" x14ac:dyDescent="0.25">
      <c r="A14" t="s">
        <v>414</v>
      </c>
      <c r="B14" t="s">
        <v>410</v>
      </c>
    </row>
    <row r="15" spans="1:2" x14ac:dyDescent="0.25">
      <c r="A15" t="s">
        <v>377</v>
      </c>
      <c r="B15" t="s">
        <v>404</v>
      </c>
    </row>
    <row r="16" spans="1:2" x14ac:dyDescent="0.25">
      <c r="A16" t="s">
        <v>378</v>
      </c>
      <c r="B16" t="s">
        <v>415</v>
      </c>
    </row>
    <row r="17" spans="1:2" x14ac:dyDescent="0.25">
      <c r="A17" t="s">
        <v>416</v>
      </c>
      <c r="B17" t="s">
        <v>404</v>
      </c>
    </row>
    <row r="18" spans="1:2" x14ac:dyDescent="0.25">
      <c r="A18" t="s">
        <v>379</v>
      </c>
      <c r="B18" t="s">
        <v>404</v>
      </c>
    </row>
    <row r="19" spans="1:2" x14ac:dyDescent="0.25">
      <c r="A19" t="s">
        <v>380</v>
      </c>
      <c r="B19" t="s">
        <v>410</v>
      </c>
    </row>
    <row r="20" spans="1:2" x14ac:dyDescent="0.25">
      <c r="A20" t="s">
        <v>417</v>
      </c>
      <c r="B20" t="s">
        <v>410</v>
      </c>
    </row>
    <row r="21" spans="1:2" x14ac:dyDescent="0.25">
      <c r="A21" t="s">
        <v>382</v>
      </c>
      <c r="B21" t="s">
        <v>410</v>
      </c>
    </row>
    <row r="22" spans="1:2" x14ac:dyDescent="0.25">
      <c r="A22" t="s">
        <v>418</v>
      </c>
      <c r="B22" t="s">
        <v>410</v>
      </c>
    </row>
    <row r="23" spans="1:2" x14ac:dyDescent="0.25">
      <c r="A23" t="s">
        <v>419</v>
      </c>
      <c r="B23" t="s">
        <v>410</v>
      </c>
    </row>
    <row r="24" spans="1:2" x14ac:dyDescent="0.25">
      <c r="A24" t="s">
        <v>420</v>
      </c>
      <c r="B24" t="s">
        <v>410</v>
      </c>
    </row>
    <row r="25" spans="1:2" x14ac:dyDescent="0.25">
      <c r="A25" t="s">
        <v>421</v>
      </c>
      <c r="B25" t="s">
        <v>404</v>
      </c>
    </row>
    <row r="26" spans="1:2" x14ac:dyDescent="0.25">
      <c r="A26" t="s">
        <v>422</v>
      </c>
      <c r="B26" t="s">
        <v>407</v>
      </c>
    </row>
    <row r="27" spans="1:2" x14ac:dyDescent="0.25">
      <c r="A27" t="s">
        <v>386</v>
      </c>
      <c r="B27" t="s">
        <v>423</v>
      </c>
    </row>
    <row r="28" spans="1:2" x14ac:dyDescent="0.25">
      <c r="A28" t="s">
        <v>424</v>
      </c>
      <c r="B28" t="s">
        <v>425</v>
      </c>
    </row>
    <row r="29" spans="1:2" x14ac:dyDescent="0.25">
      <c r="A29" t="s">
        <v>426</v>
      </c>
      <c r="B29" t="s">
        <v>404</v>
      </c>
    </row>
    <row r="30" spans="1:2" x14ac:dyDescent="0.25">
      <c r="A30" t="s">
        <v>427</v>
      </c>
      <c r="B30" t="s">
        <v>404</v>
      </c>
    </row>
    <row r="31" spans="1:2" x14ac:dyDescent="0.25">
      <c r="A31" t="s">
        <v>389</v>
      </c>
      <c r="B31" t="s">
        <v>404</v>
      </c>
    </row>
    <row r="32" spans="1:2" x14ac:dyDescent="0.25">
      <c r="A32" t="s">
        <v>428</v>
      </c>
      <c r="B32" t="s">
        <v>410</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F786-EF65-4F04-B2FC-D8E1CC492693}">
  <dimension ref="A1:D8"/>
  <sheetViews>
    <sheetView workbookViewId="0">
      <selection activeCell="E11" sqref="E11"/>
    </sheetView>
  </sheetViews>
  <sheetFormatPr defaultRowHeight="13.8" x14ac:dyDescent="0.25"/>
  <cols>
    <col min="1" max="1" width="31" bestFit="1" customWidth="1"/>
    <col min="2" max="2" width="22.3984375" customWidth="1"/>
    <col min="3" max="3" width="8.69921875" bestFit="1" customWidth="1"/>
    <col min="4" max="4" width="18.59765625" bestFit="1" customWidth="1"/>
  </cols>
  <sheetData>
    <row r="1" spans="1:4" x14ac:dyDescent="0.25">
      <c r="A1" t="s">
        <v>445</v>
      </c>
      <c r="B1" t="s">
        <v>444</v>
      </c>
      <c r="C1" t="s">
        <v>434</v>
      </c>
      <c r="D1" t="s">
        <v>435</v>
      </c>
    </row>
    <row r="2" spans="1:4" x14ac:dyDescent="0.25">
      <c r="A2" t="s">
        <v>436</v>
      </c>
      <c r="B2" t="s">
        <v>437</v>
      </c>
      <c r="C2" t="s">
        <v>438</v>
      </c>
      <c r="D2" t="s">
        <v>449</v>
      </c>
    </row>
    <row r="3" spans="1:4" x14ac:dyDescent="0.25">
      <c r="A3" t="s">
        <v>436</v>
      </c>
      <c r="B3" t="s">
        <v>439</v>
      </c>
      <c r="C3" t="s">
        <v>440</v>
      </c>
      <c r="D3" t="s">
        <v>446</v>
      </c>
    </row>
    <row r="4" spans="1:4" x14ac:dyDescent="0.25">
      <c r="A4" t="s">
        <v>436</v>
      </c>
      <c r="B4" t="s">
        <v>441</v>
      </c>
      <c r="C4" t="s">
        <v>440</v>
      </c>
      <c r="D4" t="s">
        <v>446</v>
      </c>
    </row>
    <row r="5" spans="1:4" x14ac:dyDescent="0.25">
      <c r="A5" t="s">
        <v>447</v>
      </c>
      <c r="B5" t="s">
        <v>442</v>
      </c>
      <c r="C5" t="s">
        <v>440</v>
      </c>
      <c r="D5" t="s">
        <v>446</v>
      </c>
    </row>
    <row r="6" spans="1:4" x14ac:dyDescent="0.25">
      <c r="A6" t="s">
        <v>447</v>
      </c>
      <c r="B6" t="s">
        <v>441</v>
      </c>
      <c r="C6" t="s">
        <v>440</v>
      </c>
      <c r="D6" t="s">
        <v>446</v>
      </c>
    </row>
    <row r="7" spans="1:4" x14ac:dyDescent="0.25">
      <c r="A7" t="s">
        <v>448</v>
      </c>
      <c r="B7" t="s">
        <v>442</v>
      </c>
      <c r="C7" t="s">
        <v>443</v>
      </c>
      <c r="D7" t="s">
        <v>450</v>
      </c>
    </row>
    <row r="8" spans="1:4" x14ac:dyDescent="0.25">
      <c r="A8" t="s">
        <v>448</v>
      </c>
      <c r="B8" t="s">
        <v>441</v>
      </c>
      <c r="C8" t="s">
        <v>443</v>
      </c>
      <c r="D8" t="s">
        <v>450</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udience xmlns="2ffdaf4c-c9e7-4ec8-a2d1-9cf02ff99306">Public</Audience>
    <Year xmlns="2ffdaf4c-c9e7-4ec8-a2d1-9cf02ff99306" xsi:nil="true"/>
    <Category xmlns="2ffdaf4c-c9e7-4ec8-a2d1-9cf02ff99306">Excel</Category>
    <TypeofDocument xmlns="2ffdaf4c-c9e7-4ec8-a2d1-9cf02ff99306">Excel</TypeofDocument>
    <Delivery xmlns="2ffdaf4c-c9e7-4ec8-a2d1-9cf02ff99306">Digital</Delive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1E21B52445094986C2EC465FF298CF" ma:contentTypeVersion="9" ma:contentTypeDescription="Create a new document." ma:contentTypeScope="" ma:versionID="d8db8c4f9323214750b6c094d2f9577c">
  <xsd:schema xmlns:xsd="http://www.w3.org/2001/XMLSchema" xmlns:xs="http://www.w3.org/2001/XMLSchema" xmlns:p="http://schemas.microsoft.com/office/2006/metadata/properties" xmlns:ns2="2ffdaf4c-c9e7-4ec8-a2d1-9cf02ff99306" targetNamespace="http://schemas.microsoft.com/office/2006/metadata/properties" ma:root="true" ma:fieldsID="344ec0dd62525983cfb1b1239a8d51c9" ns2:_="">
    <xsd:import namespace="2ffdaf4c-c9e7-4ec8-a2d1-9cf02ff99306"/>
    <xsd:element name="properties">
      <xsd:complexType>
        <xsd:sequence>
          <xsd:element name="documentManagement">
            <xsd:complexType>
              <xsd:all>
                <xsd:element ref="ns2:Audience" minOccurs="0"/>
                <xsd:element ref="ns2:Year" minOccurs="0"/>
                <xsd:element ref="ns2:Category" minOccurs="0"/>
                <xsd:element ref="ns2:MediaServiceMetadata" minOccurs="0"/>
                <xsd:element ref="ns2:MediaServiceFastMetadata" minOccurs="0"/>
                <xsd:element ref="ns2:TypeofDocument" minOccurs="0"/>
                <xsd:element ref="ns2:Delivery"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fdaf4c-c9e7-4ec8-a2d1-9cf02ff99306" elementFormDefault="qualified">
    <xsd:import namespace="http://schemas.microsoft.com/office/2006/documentManagement/types"/>
    <xsd:import namespace="http://schemas.microsoft.com/office/infopath/2007/PartnerControls"/>
    <xsd:element name="Audience" ma:index="8" nillable="true" ma:displayName="Audience" ma:format="Dropdown" ma:internalName="Audience">
      <xsd:simpleType>
        <xsd:restriction base="dms:Choice">
          <xsd:enumeration value="Internal "/>
          <xsd:enumeration value="Confidential"/>
          <xsd:enumeration value="Public"/>
          <xsd:enumeration value="Draft"/>
          <xsd:enumeration value="Choice 5"/>
        </xsd:restriction>
      </xsd:simpleType>
    </xsd:element>
    <xsd:element name="Year" ma:index="9" nillable="true" ma:displayName="Year" ma:format="Dropdown" ma:internalName="Year">
      <xsd:simpleType>
        <xsd:restriction base="dms:Choice">
          <xsd:enumeration value="2023"/>
          <xsd:enumeration value="2022"/>
          <xsd:enumeration value="2024"/>
        </xsd:restriction>
      </xsd:simpleType>
    </xsd:element>
    <xsd:element name="Category" ma:index="10" nillable="true" ma:displayName="Category" ma:format="Dropdown" ma:internalName="Category">
      <xsd:simpleType>
        <xsd:restriction base="dms:Choice">
          <xsd:enumeration value="Letterhead"/>
          <xsd:enumeration value="Whitepaper"/>
          <xsd:enumeration value="Fax"/>
          <xsd:enumeration value="Guide"/>
          <xsd:enumeration value="Mailer"/>
          <xsd:enumeration value="Shipping"/>
          <xsd:enumeration value="Excel"/>
          <xsd:enumeration value="Visio"/>
          <xsd:enumeration value="Choice 9"/>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TypeofDocument" ma:index="13" nillable="true" ma:displayName="Type of Document" ma:format="Dropdown" ma:internalName="TypeofDocument">
      <xsd:simpleType>
        <xsd:restriction base="dms:Choice">
          <xsd:enumeration value="Word"/>
          <xsd:enumeration value="Excel"/>
          <xsd:enumeration value="Style"/>
        </xsd:restriction>
      </xsd:simpleType>
    </xsd:element>
    <xsd:element name="Delivery" ma:index="14" nillable="true" ma:displayName="Delivery" ma:format="Dropdown" ma:internalName="Delivery">
      <xsd:simpleType>
        <xsd:restriction base="dms:Choice">
          <xsd:enumeration value="Digital"/>
          <xsd:enumeration value="Print"/>
          <xsd:enumeration value="Both"/>
          <xsd:enumeration value="Choice 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51F1B0-40FE-47FE-9823-F139CB50EC3A}">
  <ds:schemaRefs>
    <ds:schemaRef ds:uri="http://schemas.microsoft.com/sharepoint/v3/contenttype/forms"/>
  </ds:schemaRefs>
</ds:datastoreItem>
</file>

<file path=customXml/itemProps2.xml><?xml version="1.0" encoding="utf-8"?>
<ds:datastoreItem xmlns:ds="http://schemas.openxmlformats.org/officeDocument/2006/customXml" ds:itemID="{4F44CC0C-BBA3-434C-A894-37D9FCD3D00A}">
  <ds:schemaRefs>
    <ds:schemaRef ds:uri="http://purl.org/dc/dcmitype/"/>
    <ds:schemaRef ds:uri="http://purl.org/dc/terms/"/>
    <ds:schemaRef ds:uri="2ffdaf4c-c9e7-4ec8-a2d1-9cf02ff99306"/>
    <ds:schemaRef ds:uri="http://schemas.microsoft.com/office/2006/metadata/propertie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302927B5-C2F2-43B4-983E-4842CCF4E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fdaf4c-c9e7-4ec8-a2d1-9cf02ff9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ImprovementCostSummary10232026</vt:lpstr>
      <vt:lpstr>FutureTPIT100126NoCost</vt:lpstr>
      <vt:lpstr>PlannedTPIT100126NoCost</vt:lpstr>
      <vt:lpstr>CompletedTPIT100126NoCost</vt:lpstr>
      <vt:lpstr>CancelledTPIT100126NoCost</vt:lpstr>
      <vt:lpstr>RTPProjects</vt:lpstr>
      <vt:lpstr>TransmissionOwnerProjContac</vt:lpstr>
      <vt:lpstr>TSPResponsibility</vt:lpstr>
      <vt:lpstr>Cost Summary Info</vt:lpstr>
    </vt:vector>
  </TitlesOfParts>
  <Manager/>
  <Company>The Electric Reliability Council of Texas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Rios, Angela</cp:lastModifiedBy>
  <cp:revision/>
  <dcterms:created xsi:type="dcterms:W3CDTF">2015-09-08T22:48:39Z</dcterms:created>
  <dcterms:modified xsi:type="dcterms:W3CDTF">2026-10-23T17:03:00Z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0x010100C61E21B52445094986C2EC465FF298CF</vt:lpwstr>
  </property>
  <property fmtid="{D5CDD505-2E9C-101B-9397-08002B2CF9AE}" pid="3" name="Order">
    <vt:r8>800</vt:r8>
  </property>
  <property fmtid="{D5CDD505-2E9C-101B-9397-08002B2CF9AE}" pid="4" name="_ExtendedDescription">
    <vt:lpwstr/>
  </property>
  <property fmtid="{D5CDD505-2E9C-101B-9397-08002B2CF9AE}" pid="5" name="MSIP_Label_7084cbda-52b8-46fb-a7b7-cb5bd465ed85_Enabled">
    <vt:lpwstr>true</vt:lpwstr>
  </property>
  <property fmtid="{D5CDD505-2E9C-101B-9397-08002B2CF9AE}" pid="6" name="MSIP_Label_7084cbda-52b8-46fb-a7b7-cb5bd465ed85_SetDate">
    <vt:lpwstr>2023-02-22T01:22:39Z</vt:lpwstr>
  </property>
  <property fmtid="{D5CDD505-2E9C-101B-9397-08002B2CF9AE}" pid="7" name="MSIP_Label_7084cbda-52b8-46fb-a7b7-cb5bd465ed85_Method">
    <vt:lpwstr>Standard</vt:lpwstr>
  </property>
  <property fmtid="{D5CDD505-2E9C-101B-9397-08002B2CF9AE}" pid="8" name="MSIP_Label_7084cbda-52b8-46fb-a7b7-cb5bd465ed85_Name">
    <vt:lpwstr>Internal</vt:lpwstr>
  </property>
  <property fmtid="{D5CDD505-2E9C-101B-9397-08002B2CF9AE}" pid="9" name="MSIP_Label_7084cbda-52b8-46fb-a7b7-cb5bd465ed85_SiteId">
    <vt:lpwstr>0afb747d-bff7-4596-a9fc-950ef9e0ec45</vt:lpwstr>
  </property>
  <property fmtid="{D5CDD505-2E9C-101B-9397-08002B2CF9AE}" pid="10" name="MSIP_Label_7084cbda-52b8-46fb-a7b7-cb5bd465ed85_ActionId">
    <vt:lpwstr>d5be4251-54c7-4273-8492-245c00a4c441</vt:lpwstr>
  </property>
  <property fmtid="{D5CDD505-2E9C-101B-9397-08002B2CF9AE}" pid="11" name="MSIP_Label_7084cbda-52b8-46fb-a7b7-cb5bd465ed85_ContentBits">
    <vt:lpwstr>0</vt:lpwstr>
  </property>
  <property fmtid="{D5CDD505-2E9C-101B-9397-08002B2CF9AE}" pid="12" name="xd_Signature">
    <vt:bool>false</vt:bool>
  </property>
  <property fmtid="{D5CDD505-2E9C-101B-9397-08002B2CF9AE}" pid="13" name="xd_ProgID">
    <vt:lpwstr/>
  </property>
  <property fmtid="{D5CDD505-2E9C-101B-9397-08002B2CF9AE}" pid="14" name="TriggerFlowInfo">
    <vt:lpwstr/>
  </property>
  <property fmtid="{D5CDD505-2E9C-101B-9397-08002B2CF9AE}" pid="15" name="Information Classification">
    <vt:lpwstr>ERCOT Limited</vt:lpwstr>
  </property>
  <property fmtid="{D5CDD505-2E9C-101B-9397-08002B2CF9AE}" pid="16" name="ComplianceAssetId">
    <vt:lpwstr/>
  </property>
  <property fmtid="{D5CDD505-2E9C-101B-9397-08002B2CF9AE}" pid="17" name="TemplateUrl">
    <vt:lpwstr/>
  </property>
</Properties>
</file>