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lofton\Downloads\ecms postings\"/>
    </mc:Choice>
  </mc:AlternateContent>
  <xr:revisionPtr revIDLastSave="0" documentId="8_{C66E4E1A-88AE-403D-8CE9-A7B96E49D790}" xr6:coauthVersionLast="47" xr6:coauthVersionMax="47" xr10:uidLastSave="{00000000-0000-0000-0000-000000000000}"/>
  <bookViews>
    <workbookView xWindow="2460" yWindow="-14805" windowWidth="21600" windowHeight="127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28" i="1"/>
  <c r="J69" i="1"/>
  <c r="E34" i="1"/>
  <c r="E35" i="1"/>
  <c r="E36" i="1"/>
  <c r="E37" i="1"/>
  <c r="E38" i="1"/>
  <c r="E39" i="1"/>
  <c r="E40" i="1"/>
  <c r="E41" i="1"/>
  <c r="E42" i="1"/>
  <c r="E43" i="1"/>
  <c r="I43" i="1"/>
  <c r="H43" i="1"/>
  <c r="G43" i="1"/>
  <c r="F43" i="1"/>
  <c r="D43" i="1"/>
  <c r="C43" i="1"/>
  <c r="I42" i="1"/>
  <c r="H42" i="1"/>
  <c r="G42" i="1"/>
  <c r="F42" i="1"/>
  <c r="D42" i="1"/>
  <c r="C42" i="1"/>
  <c r="I41" i="1"/>
  <c r="H41" i="1"/>
  <c r="G41" i="1"/>
  <c r="F41" i="1"/>
  <c r="D41" i="1"/>
  <c r="C41" i="1"/>
  <c r="I40" i="1"/>
  <c r="H40" i="1"/>
  <c r="G40" i="1"/>
  <c r="F40" i="1"/>
  <c r="D40" i="1"/>
  <c r="C40" i="1"/>
  <c r="I39" i="1"/>
  <c r="H39" i="1"/>
  <c r="G39" i="1"/>
  <c r="F39" i="1"/>
  <c r="D39" i="1"/>
  <c r="C39" i="1"/>
  <c r="I38" i="1"/>
  <c r="H38" i="1"/>
  <c r="G38" i="1"/>
  <c r="F38" i="1"/>
  <c r="D38" i="1"/>
  <c r="C38" i="1"/>
  <c r="I37" i="1"/>
  <c r="H37" i="1"/>
  <c r="G37" i="1"/>
  <c r="F37" i="1"/>
  <c r="D37" i="1"/>
  <c r="C37" i="1"/>
  <c r="I36" i="1"/>
  <c r="H36" i="1"/>
  <c r="G36" i="1"/>
  <c r="F36" i="1"/>
  <c r="D36" i="1"/>
  <c r="C36" i="1"/>
  <c r="I35" i="1"/>
  <c r="H35" i="1"/>
  <c r="G35" i="1"/>
  <c r="F35" i="1"/>
  <c r="D35" i="1"/>
  <c r="C35" i="1"/>
  <c r="I34" i="1"/>
  <c r="H34" i="1"/>
  <c r="G34" i="1"/>
  <c r="F34" i="1"/>
  <c r="D34" i="1"/>
  <c r="C34" i="1"/>
  <c r="B35" i="1"/>
  <c r="B36" i="1"/>
  <c r="B37" i="1"/>
  <c r="B38" i="1"/>
  <c r="B39" i="1"/>
  <c r="B40" i="1"/>
  <c r="B41" i="1"/>
  <c r="B42" i="1"/>
  <c r="B43" i="1"/>
  <c r="A35" i="1"/>
  <c r="A36" i="1" s="1"/>
  <c r="A37" i="1" s="1"/>
  <c r="A38" i="1" s="1"/>
  <c r="A39" i="1" s="1"/>
  <c r="A40" i="1" s="1"/>
  <c r="A41" i="1" s="1"/>
  <c r="A42" i="1" s="1"/>
  <c r="A43" i="1" s="1"/>
  <c r="B34" i="1"/>
  <c r="A20" i="1"/>
  <c r="A21" i="1" s="1"/>
  <c r="A22" i="1" s="1"/>
  <c r="A23" i="1" s="1"/>
  <c r="A24" i="1" s="1"/>
  <c r="A25" i="1" s="1"/>
  <c r="A26" i="1" s="1"/>
  <c r="A27" i="1" s="1"/>
  <c r="A28" i="1" s="1"/>
  <c r="J40" i="1" l="1"/>
  <c r="J36" i="1"/>
  <c r="J34" i="1"/>
  <c r="J37" i="1"/>
  <c r="J41" i="1"/>
  <c r="J35" i="1"/>
  <c r="J43" i="1"/>
  <c r="J42" i="1"/>
  <c r="J39" i="1"/>
  <c r="J38" i="1"/>
  <c r="J68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50" i="1"/>
  <c r="A68" i="1"/>
  <c r="A69" i="1" s="1"/>
  <c r="A5" i="1" l="1"/>
  <c r="A6" i="1" s="1"/>
  <c r="A7" i="1" s="1"/>
  <c r="A8" i="1" s="1"/>
  <c r="A9" i="1" s="1"/>
  <c r="A10" i="1" s="1"/>
  <c r="A11" i="1" s="1"/>
  <c r="A12" i="1" s="1"/>
  <c r="A13" i="1" s="1"/>
  <c r="J4" i="1"/>
  <c r="J5" i="1"/>
  <c r="J6" i="1"/>
  <c r="J7" i="1"/>
  <c r="J8" i="1"/>
  <c r="J9" i="1"/>
  <c r="J10" i="1"/>
  <c r="J11" i="1"/>
  <c r="J12" i="1"/>
  <c r="A51" i="1" l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J21" i="1"/>
  <c r="J25" i="1"/>
  <c r="J24" i="1"/>
  <c r="J20" i="1"/>
  <c r="J26" i="1"/>
  <c r="J23" i="1"/>
  <c r="J19" i="1"/>
  <c r="J27" i="1"/>
  <c r="J22" i="1"/>
</calcChain>
</file>

<file path=xl/sharedStrings.xml><?xml version="1.0" encoding="utf-8"?>
<sst xmlns="http://schemas.openxmlformats.org/spreadsheetml/2006/main" count="45" uniqueCount="20">
  <si>
    <t>Coast</t>
  </si>
  <si>
    <t>East</t>
  </si>
  <si>
    <t>FWest</t>
  </si>
  <si>
    <t>NCENT</t>
  </si>
  <si>
    <t>North</t>
  </si>
  <si>
    <t>SCENT</t>
  </si>
  <si>
    <t>South</t>
  </si>
  <si>
    <t>West</t>
  </si>
  <si>
    <t>Total NCP</t>
  </si>
  <si>
    <t>Forecast Year</t>
  </si>
  <si>
    <t>Historical</t>
  </si>
  <si>
    <t>Summer Non-Coincident Peak Demand (MW)</t>
  </si>
  <si>
    <t>Historical Year</t>
  </si>
  <si>
    <t>Ncent</t>
  </si>
  <si>
    <t>Fwest</t>
  </si>
  <si>
    <t>Scent</t>
  </si>
  <si>
    <t>Summer Net Non-Coincident Peak Demand Forecast for 2022-2031</t>
  </si>
  <si>
    <t>Summer Gross Non-Coincident Peak Demand Forecast for 2022-2031</t>
  </si>
  <si>
    <t xml:space="preserve">Rooftop PV Impact on Summer Peak Demand Forecast (MW) </t>
  </si>
  <si>
    <t>Total 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</si>
</sst>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9" fontId="1" fillId="0" borderId="0" xfId="2" applyFont="1"/>
    <xf numFmtId="0" fontId="2" fillId="0" borderId="0" xfId="0" applyFont="1" applyAlignment="1">
      <alignment horizontal="center" wrapText="1"/>
    </xf>
    <xf numFmtId="164" fontId="0" fillId="0" borderId="0" xfId="1" applyNumberFormat="1" applyFont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/>
    <xf numFmtId="9" fontId="0" fillId="0" borderId="0" xfId="2" applyFont="1"/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workbookViewId="0">
      <selection sqref="A1:J1"/>
    </sheetView>
  </sheetViews>
  <sheetFormatPr defaultRowHeight="15" x14ac:dyDescent="0.25"/>
  <cols>
    <col min="2" max="2" width="10.5703125" bestFit="1" customWidth="1"/>
    <col min="3" max="4" width="9.5703125" bestFit="1" customWidth="1"/>
    <col min="5" max="5" width="10.5703125" bestFit="1" customWidth="1"/>
    <col min="6" max="6" width="9.5703125" bestFit="1" customWidth="1"/>
    <col min="7" max="7" width="10.5703125" bestFit="1" customWidth="1"/>
    <col min="8" max="9" width="9.5703125" bestFit="1" customWidth="1"/>
    <col min="10" max="10" width="10.5703125" bestFit="1" customWidth="1"/>
  </cols>
  <sheetData>
    <row r="1" spans="1:10" x14ac:dyDescent="0.25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2"/>
      <c r="B2" s="2"/>
      <c r="C2" s="2"/>
      <c r="D2" s="8"/>
      <c r="E2" s="2"/>
      <c r="F2" s="2"/>
      <c r="G2" s="2"/>
      <c r="H2" s="2"/>
      <c r="I2" s="2"/>
      <c r="J2" s="7"/>
    </row>
    <row r="3" spans="1:10" ht="30" x14ac:dyDescent="0.25">
      <c r="A3" s="5" t="s">
        <v>9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</row>
    <row r="4" spans="1:10" x14ac:dyDescent="0.25">
      <c r="A4" s="11">
        <v>2022</v>
      </c>
      <c r="B4" s="1">
        <v>21567.247383466667</v>
      </c>
      <c r="C4" s="1">
        <v>2758.113452593333</v>
      </c>
      <c r="D4" s="1">
        <v>4965.6102697600008</v>
      </c>
      <c r="E4" s="1">
        <v>25934.613962266663</v>
      </c>
      <c r="F4" s="1">
        <v>2247.8115589666659</v>
      </c>
      <c r="G4" s="1">
        <v>12744.112407466668</v>
      </c>
      <c r="H4" s="1">
        <v>6708.7908996933338</v>
      </c>
      <c r="I4" s="1">
        <v>2022.8582018133334</v>
      </c>
      <c r="J4" s="1">
        <f t="shared" ref="J4:J13" si="0">SUM(B4:I4)</f>
        <v>78949.158136026672</v>
      </c>
    </row>
    <row r="5" spans="1:10" x14ac:dyDescent="0.25">
      <c r="A5" s="11">
        <f t="shared" ref="A5:A13" si="1">A4+1</f>
        <v>2023</v>
      </c>
      <c r="B5" s="1">
        <v>21821.013888933336</v>
      </c>
      <c r="C5" s="1">
        <v>2783.1765464266664</v>
      </c>
      <c r="D5" s="1">
        <v>5327.0756122000003</v>
      </c>
      <c r="E5" s="1">
        <v>26241.517896266669</v>
      </c>
      <c r="F5" s="1">
        <v>2290.3348121066665</v>
      </c>
      <c r="G5" s="1">
        <v>13146.43050606667</v>
      </c>
      <c r="H5" s="1">
        <v>7068.0375130266666</v>
      </c>
      <c r="I5" s="1">
        <v>2045.6649424133332</v>
      </c>
      <c r="J5" s="1">
        <f t="shared" si="0"/>
        <v>80723.251717440013</v>
      </c>
    </row>
    <row r="6" spans="1:10" x14ac:dyDescent="0.25">
      <c r="A6" s="11">
        <f t="shared" si="1"/>
        <v>2024</v>
      </c>
      <c r="B6" s="1">
        <v>22045.759739466663</v>
      </c>
      <c r="C6" s="1">
        <v>2803.3738472933337</v>
      </c>
      <c r="D6" s="1">
        <v>5688.151412213334</v>
      </c>
      <c r="E6" s="1">
        <v>26551.939293800002</v>
      </c>
      <c r="F6" s="1">
        <v>2316.1220627200005</v>
      </c>
      <c r="G6" s="1">
        <v>13306.756170866667</v>
      </c>
      <c r="H6" s="1">
        <v>7327.7694045400012</v>
      </c>
      <c r="I6" s="1">
        <v>2065.7660682800001</v>
      </c>
      <c r="J6" s="1">
        <f t="shared" si="0"/>
        <v>82105.637999180006</v>
      </c>
    </row>
    <row r="7" spans="1:10" x14ac:dyDescent="0.25">
      <c r="A7" s="11">
        <f t="shared" si="1"/>
        <v>2025</v>
      </c>
      <c r="B7" s="1">
        <v>22246.226862733329</v>
      </c>
      <c r="C7" s="1">
        <v>2819.6094528999997</v>
      </c>
      <c r="D7" s="1">
        <v>6044.0657748400008</v>
      </c>
      <c r="E7" s="1">
        <v>26868.331953599998</v>
      </c>
      <c r="F7" s="1">
        <v>2329.424214253333</v>
      </c>
      <c r="G7" s="1">
        <v>13460.497152999998</v>
      </c>
      <c r="H7" s="1">
        <v>7423.6520939266657</v>
      </c>
      <c r="I7" s="1">
        <v>2082.6788128733338</v>
      </c>
      <c r="J7" s="1">
        <f t="shared" si="0"/>
        <v>83274.486318126656</v>
      </c>
    </row>
    <row r="8" spans="1:10" x14ac:dyDescent="0.25">
      <c r="A8" s="11">
        <f t="shared" si="1"/>
        <v>2026</v>
      </c>
      <c r="B8" s="1">
        <v>22448.883014933333</v>
      </c>
      <c r="C8" s="1">
        <v>2836.4465319133324</v>
      </c>
      <c r="D8" s="1">
        <v>6400.5644511599994</v>
      </c>
      <c r="E8" s="1">
        <v>27179.258854733333</v>
      </c>
      <c r="F8" s="1">
        <v>2346.5038030199999</v>
      </c>
      <c r="G8" s="1">
        <v>13608.428287933335</v>
      </c>
      <c r="H8" s="1">
        <v>7521.1365226333319</v>
      </c>
      <c r="I8" s="1">
        <v>2098.5464474599999</v>
      </c>
      <c r="J8" s="1">
        <f t="shared" si="0"/>
        <v>84439.767913786665</v>
      </c>
    </row>
    <row r="9" spans="1:10" x14ac:dyDescent="0.25">
      <c r="A9" s="11">
        <f t="shared" si="1"/>
        <v>2027</v>
      </c>
      <c r="B9" s="1">
        <v>22647.716640933326</v>
      </c>
      <c r="C9" s="1">
        <v>2853.2234305866673</v>
      </c>
      <c r="D9" s="1">
        <v>6552.1938469400011</v>
      </c>
      <c r="E9" s="1">
        <v>27473.693697666658</v>
      </c>
      <c r="F9" s="1">
        <v>2364.5097387866667</v>
      </c>
      <c r="G9" s="1">
        <v>13748.347113466671</v>
      </c>
      <c r="H9" s="1">
        <v>7616.2694834866679</v>
      </c>
      <c r="I9" s="1">
        <v>2116.0798918999999</v>
      </c>
      <c r="J9" s="1">
        <f t="shared" si="0"/>
        <v>85372.033843766665</v>
      </c>
    </row>
    <row r="10" spans="1:10" x14ac:dyDescent="0.25">
      <c r="A10" s="11">
        <f t="shared" si="1"/>
        <v>2028</v>
      </c>
      <c r="B10" s="1">
        <v>22840.496799133329</v>
      </c>
      <c r="C10" s="1">
        <v>2869.8480214266669</v>
      </c>
      <c r="D10" s="1">
        <v>6690.8709565200006</v>
      </c>
      <c r="E10" s="1">
        <v>27752.299955866671</v>
      </c>
      <c r="F10" s="1">
        <v>2382.0010373333334</v>
      </c>
      <c r="G10" s="1">
        <v>13879.867630600002</v>
      </c>
      <c r="H10" s="1">
        <v>7707.8434561866679</v>
      </c>
      <c r="I10" s="1">
        <v>2134.4674617466667</v>
      </c>
      <c r="J10" s="1">
        <f t="shared" si="0"/>
        <v>86257.695318813348</v>
      </c>
    </row>
    <row r="11" spans="1:10" x14ac:dyDescent="0.25">
      <c r="A11" s="11">
        <f t="shared" si="1"/>
        <v>2029</v>
      </c>
      <c r="B11" s="1">
        <v>23029.4376754</v>
      </c>
      <c r="C11" s="1">
        <v>2886.9253564199998</v>
      </c>
      <c r="D11" s="1">
        <v>6828.5742099600002</v>
      </c>
      <c r="E11" s="1">
        <v>28018.3949976</v>
      </c>
      <c r="F11" s="1">
        <v>2401.3038588999998</v>
      </c>
      <c r="G11" s="1">
        <v>14004.255687866669</v>
      </c>
      <c r="H11" s="1">
        <v>7797.472118693332</v>
      </c>
      <c r="I11" s="1">
        <v>2153.9638031466661</v>
      </c>
      <c r="J11" s="1">
        <f t="shared" si="0"/>
        <v>87120.327707986668</v>
      </c>
    </row>
    <row r="12" spans="1:10" x14ac:dyDescent="0.25">
      <c r="A12" s="11">
        <f t="shared" si="1"/>
        <v>2030</v>
      </c>
      <c r="B12" s="1">
        <v>23208.92853806667</v>
      </c>
      <c r="C12" s="1">
        <v>2902.970935273333</v>
      </c>
      <c r="D12" s="1">
        <v>6954.7154525133337</v>
      </c>
      <c r="E12" s="1">
        <v>28274.137744800002</v>
      </c>
      <c r="F12" s="1">
        <v>2417.5806136000006</v>
      </c>
      <c r="G12" s="1">
        <v>14121.905798399999</v>
      </c>
      <c r="H12" s="1">
        <v>7882.1685116399995</v>
      </c>
      <c r="I12" s="1">
        <v>2174.2453033400002</v>
      </c>
      <c r="J12" s="1">
        <f t="shared" si="0"/>
        <v>87936.652897633336</v>
      </c>
    </row>
    <row r="13" spans="1:10" x14ac:dyDescent="0.25">
      <c r="A13" s="11">
        <f t="shared" si="1"/>
        <v>2031</v>
      </c>
      <c r="B13" s="1">
        <v>23380.018491533334</v>
      </c>
      <c r="C13" s="1">
        <v>2918.2361679000005</v>
      </c>
      <c r="D13" s="1">
        <v>7077.5187075666663</v>
      </c>
      <c r="E13" s="1">
        <v>28522.64547026666</v>
      </c>
      <c r="F13" s="1">
        <v>2431.1709619733333</v>
      </c>
      <c r="G13" s="1">
        <v>14234.041237466665</v>
      </c>
      <c r="H13" s="1">
        <v>7962.5356904733335</v>
      </c>
      <c r="I13" s="1">
        <v>2194.2827676733336</v>
      </c>
      <c r="J13" s="1">
        <f t="shared" si="0"/>
        <v>88720.449494853325</v>
      </c>
    </row>
    <row r="14" spans="1:10" x14ac:dyDescent="0.25">
      <c r="B14" s="4"/>
      <c r="C14" s="4"/>
      <c r="D14" s="4"/>
      <c r="E14" s="4"/>
      <c r="F14" s="4"/>
      <c r="G14" s="4"/>
      <c r="H14" s="4"/>
      <c r="I14" s="4"/>
      <c r="J14" s="4"/>
    </row>
    <row r="16" spans="1:10" x14ac:dyDescent="0.25">
      <c r="A16" s="16" t="s">
        <v>16</v>
      </c>
      <c r="B16" s="16"/>
      <c r="C16" s="16"/>
      <c r="D16" s="16"/>
      <c r="E16" s="16"/>
      <c r="F16" s="16"/>
      <c r="G16" s="16"/>
      <c r="H16" s="16"/>
      <c r="I16" s="16"/>
      <c r="J16" s="16"/>
    </row>
    <row r="17" spans="1:10" x14ac:dyDescent="0.25">
      <c r="A17" s="12"/>
      <c r="B17" s="12"/>
      <c r="C17" s="12"/>
      <c r="D17" s="8"/>
      <c r="E17" s="12"/>
      <c r="F17" s="12"/>
      <c r="G17" s="12"/>
      <c r="H17" s="12"/>
      <c r="I17" s="12"/>
      <c r="J17" s="7"/>
    </row>
    <row r="18" spans="1:10" ht="30" x14ac:dyDescent="0.25">
      <c r="A18" s="5" t="s">
        <v>9</v>
      </c>
      <c r="B18" s="12" t="s">
        <v>0</v>
      </c>
      <c r="C18" s="12" t="s">
        <v>1</v>
      </c>
      <c r="D18" s="12" t="s">
        <v>2</v>
      </c>
      <c r="E18" s="12" t="s">
        <v>3</v>
      </c>
      <c r="F18" s="12" t="s">
        <v>4</v>
      </c>
      <c r="G18" s="12" t="s">
        <v>5</v>
      </c>
      <c r="H18" s="12" t="s">
        <v>6</v>
      </c>
      <c r="I18" s="12" t="s">
        <v>7</v>
      </c>
      <c r="J18" s="12" t="s">
        <v>8</v>
      </c>
    </row>
    <row r="19" spans="1:10" x14ac:dyDescent="0.25">
      <c r="A19" s="11">
        <v>2022</v>
      </c>
      <c r="B19" s="1">
        <v>21529.463896400001</v>
      </c>
      <c r="C19" s="1">
        <v>2751.1710085866671</v>
      </c>
      <c r="D19" s="1">
        <v>4949.8716896066653</v>
      </c>
      <c r="E19" s="1">
        <v>25876.935622400008</v>
      </c>
      <c r="F19" s="1">
        <v>2242.5606820799999</v>
      </c>
      <c r="G19" s="1">
        <v>12680.4140778</v>
      </c>
      <c r="H19" s="1">
        <v>6619.0992052399997</v>
      </c>
      <c r="I19" s="1">
        <v>2010.6295764733331</v>
      </c>
      <c r="J19" s="1">
        <f t="shared" ref="J19:J28" si="2">SUM(B19:I19)</f>
        <v>78660.145758586674</v>
      </c>
    </row>
    <row r="20" spans="1:10" x14ac:dyDescent="0.25">
      <c r="A20" s="11">
        <f t="shared" ref="A20:A28" si="3">A19+1</f>
        <v>2023</v>
      </c>
      <c r="B20" s="1">
        <v>21760.600126266669</v>
      </c>
      <c r="C20" s="1">
        <v>2773.5288807200004</v>
      </c>
      <c r="D20" s="1">
        <v>5301.2709694799996</v>
      </c>
      <c r="E20" s="1">
        <v>26151.086187933332</v>
      </c>
      <c r="F20" s="1">
        <v>2282.1454718399996</v>
      </c>
      <c r="G20" s="1">
        <v>13051.779052</v>
      </c>
      <c r="H20" s="1">
        <v>6925.9346733400007</v>
      </c>
      <c r="I20" s="1">
        <v>2026.7743640266665</v>
      </c>
      <c r="J20" s="1">
        <f t="shared" si="2"/>
        <v>80273.119725606681</v>
      </c>
    </row>
    <row r="21" spans="1:10" x14ac:dyDescent="0.25">
      <c r="A21" s="11">
        <f t="shared" si="3"/>
        <v>2024</v>
      </c>
      <c r="B21" s="1">
        <v>21962.698634133336</v>
      </c>
      <c r="C21" s="1">
        <v>2791.4323501066669</v>
      </c>
      <c r="D21" s="1">
        <v>5652.4068774533334</v>
      </c>
      <c r="E21" s="1">
        <v>26432.786544733332</v>
      </c>
      <c r="F21" s="1">
        <v>2305.2285581199999</v>
      </c>
      <c r="G21" s="1">
        <v>13187.420313733333</v>
      </c>
      <c r="H21" s="1">
        <v>7133.2201119466672</v>
      </c>
      <c r="I21" s="1">
        <v>2041.2556734733334</v>
      </c>
      <c r="J21" s="1">
        <f t="shared" si="2"/>
        <v>81506.449063699998</v>
      </c>
    </row>
    <row r="22" spans="1:10" x14ac:dyDescent="0.25">
      <c r="A22" s="11">
        <f t="shared" si="3"/>
        <v>2025</v>
      </c>
      <c r="B22" s="1">
        <v>22142.204188266667</v>
      </c>
      <c r="C22" s="1">
        <v>2805.5257060066665</v>
      </c>
      <c r="D22" s="1">
        <v>5998.48420618</v>
      </c>
      <c r="E22" s="1">
        <v>26721.151169133336</v>
      </c>
      <c r="F22" s="1">
        <v>2315.8515483533329</v>
      </c>
      <c r="G22" s="1">
        <v>13323.902629933333</v>
      </c>
      <c r="H22" s="1">
        <v>7180.2838761266667</v>
      </c>
      <c r="I22" s="1">
        <v>2053.5936053933333</v>
      </c>
      <c r="J22" s="1">
        <f t="shared" si="2"/>
        <v>82540.996929393339</v>
      </c>
    </row>
    <row r="23" spans="1:10" x14ac:dyDescent="0.25">
      <c r="A23" s="11">
        <f t="shared" si="3"/>
        <v>2026</v>
      </c>
      <c r="B23" s="1">
        <v>22324.307811399998</v>
      </c>
      <c r="C23" s="1">
        <v>2820.640647773334</v>
      </c>
      <c r="D23" s="1">
        <v>6345.2481149933328</v>
      </c>
      <c r="E23" s="1">
        <v>27006.710578400001</v>
      </c>
      <c r="F23" s="1">
        <v>2330.251975813334</v>
      </c>
      <c r="G23" s="1">
        <v>13457.864248733333</v>
      </c>
      <c r="H23" s="1">
        <v>7236.6889199933339</v>
      </c>
      <c r="I23" s="1">
        <v>2065.4045278266667</v>
      </c>
      <c r="J23" s="1">
        <f t="shared" si="2"/>
        <v>83587.116824933342</v>
      </c>
    </row>
    <row r="24" spans="1:10" x14ac:dyDescent="0.25">
      <c r="A24" s="11">
        <f t="shared" si="3"/>
        <v>2027</v>
      </c>
      <c r="B24" s="1">
        <v>22502.588908066667</v>
      </c>
      <c r="C24" s="1">
        <v>2835.9215916400003</v>
      </c>
      <c r="D24" s="1">
        <v>6487.7229760466671</v>
      </c>
      <c r="E24" s="1">
        <v>27275.777929333337</v>
      </c>
      <c r="F24" s="1">
        <v>2345.6582429533328</v>
      </c>
      <c r="G24" s="1">
        <v>13588.687972799999</v>
      </c>
      <c r="H24" s="1">
        <v>7300.7447303533318</v>
      </c>
      <c r="I24" s="1">
        <v>2079.4246368999998</v>
      </c>
      <c r="J24" s="1">
        <f t="shared" si="2"/>
        <v>84416.526988093319</v>
      </c>
    </row>
    <row r="25" spans="1:10" x14ac:dyDescent="0.25">
      <c r="A25" s="11">
        <f t="shared" si="3"/>
        <v>2028</v>
      </c>
      <c r="B25" s="1">
        <v>22674.970464000005</v>
      </c>
      <c r="C25" s="1">
        <v>2851.1113263133329</v>
      </c>
      <c r="D25" s="1">
        <v>6618.499436293333</v>
      </c>
      <c r="E25" s="1">
        <v>27529.407448266666</v>
      </c>
      <c r="F25" s="1">
        <v>2360.8448292066669</v>
      </c>
      <c r="G25" s="1">
        <v>13713.942367133333</v>
      </c>
      <c r="H25" s="1">
        <v>7367.2634553266671</v>
      </c>
      <c r="I25" s="1">
        <v>2095.4693237066667</v>
      </c>
      <c r="J25" s="1">
        <f t="shared" si="2"/>
        <v>85211.508650246673</v>
      </c>
    </row>
    <row r="26" spans="1:10" x14ac:dyDescent="0.25">
      <c r="A26" s="11">
        <f t="shared" si="3"/>
        <v>2029</v>
      </c>
      <c r="B26" s="1">
        <v>22843.712923133338</v>
      </c>
      <c r="C26" s="1">
        <v>2866.7555857066673</v>
      </c>
      <c r="D26" s="1">
        <v>6749.1770095133334</v>
      </c>
      <c r="E26" s="1">
        <v>27771.167614066671</v>
      </c>
      <c r="F26" s="1">
        <v>2377.9183967999998</v>
      </c>
      <c r="G26" s="1">
        <v>13833.254723399999</v>
      </c>
      <c r="H26" s="1">
        <v>7434.6342437733338</v>
      </c>
      <c r="I26" s="1">
        <v>2113.2792970066666</v>
      </c>
      <c r="J26" s="1">
        <f t="shared" si="2"/>
        <v>85989.899793400007</v>
      </c>
    </row>
    <row r="27" spans="1:10" x14ac:dyDescent="0.25">
      <c r="A27" s="11">
        <f t="shared" si="3"/>
        <v>2030</v>
      </c>
      <c r="B27" s="1">
        <v>23003.014896266668</v>
      </c>
      <c r="C27" s="1">
        <v>2881.4261037999995</v>
      </c>
      <c r="D27" s="1">
        <v>6869.4929357466663</v>
      </c>
      <c r="E27" s="1">
        <v>28004.671488800006</v>
      </c>
      <c r="F27" s="1">
        <v>2392.3713168066665</v>
      </c>
      <c r="G27" s="1">
        <v>13945.817780333335</v>
      </c>
      <c r="H27" s="1">
        <v>7506.09454362</v>
      </c>
      <c r="I27" s="1">
        <v>2132.17843232</v>
      </c>
      <c r="J27" s="1">
        <f t="shared" si="2"/>
        <v>86735.067497693337</v>
      </c>
    </row>
    <row r="28" spans="1:10" x14ac:dyDescent="0.25">
      <c r="A28" s="11">
        <f t="shared" si="3"/>
        <v>2031</v>
      </c>
      <c r="B28" s="1">
        <v>23153.885483066668</v>
      </c>
      <c r="C28" s="1">
        <v>2895.6752076733328</v>
      </c>
      <c r="D28" s="1">
        <v>6987.890297193333</v>
      </c>
      <c r="E28" s="1">
        <v>28232.438307200002</v>
      </c>
      <c r="F28" s="1">
        <v>2404.2589206933335</v>
      </c>
      <c r="G28" s="1">
        <v>14052.832106866666</v>
      </c>
      <c r="H28" s="1">
        <v>7577.5825948933325</v>
      </c>
      <c r="I28" s="1">
        <v>2151.0356177466665</v>
      </c>
      <c r="J28" s="1">
        <f t="shared" si="2"/>
        <v>87455.598535333338</v>
      </c>
    </row>
    <row r="29" spans="1:10" x14ac:dyDescent="0.25">
      <c r="A29" s="11"/>
      <c r="B29" s="1"/>
      <c r="C29" s="1"/>
      <c r="D29" s="1"/>
      <c r="E29" s="1"/>
      <c r="F29" s="1"/>
      <c r="G29" s="1"/>
      <c r="H29" s="1"/>
      <c r="I29" s="1"/>
      <c r="J29" s="1"/>
    </row>
    <row r="31" spans="1:10" x14ac:dyDescent="0.25">
      <c r="A31" s="16" t="s">
        <v>18</v>
      </c>
      <c r="B31" s="16"/>
      <c r="C31" s="16"/>
      <c r="D31" s="16"/>
      <c r="E31" s="16"/>
      <c r="F31" s="16"/>
      <c r="G31" s="16"/>
      <c r="H31" s="16"/>
      <c r="I31" s="16"/>
      <c r="J31" s="16"/>
    </row>
    <row r="32" spans="1:10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ht="30" x14ac:dyDescent="0.25">
      <c r="A33" s="5" t="s">
        <v>9</v>
      </c>
      <c r="B33" s="12" t="s">
        <v>0</v>
      </c>
      <c r="C33" s="12" t="s">
        <v>1</v>
      </c>
      <c r="D33" s="12" t="s">
        <v>2</v>
      </c>
      <c r="E33" s="12" t="s">
        <v>3</v>
      </c>
      <c r="F33" s="12" t="s">
        <v>4</v>
      </c>
      <c r="G33" s="12" t="s">
        <v>5</v>
      </c>
      <c r="H33" s="12" t="s">
        <v>6</v>
      </c>
      <c r="I33" s="12" t="s">
        <v>7</v>
      </c>
      <c r="J33" s="12" t="s">
        <v>19</v>
      </c>
    </row>
    <row r="34" spans="1:10" x14ac:dyDescent="0.25">
      <c r="A34" s="11">
        <v>2022</v>
      </c>
      <c r="B34" s="13">
        <f t="shared" ref="B34:B43" si="4">B19-B4</f>
        <v>-37.783487066666567</v>
      </c>
      <c r="C34" s="13">
        <f t="shared" ref="C34:I34" si="5">C19-C4</f>
        <v>-6.9424440066659372</v>
      </c>
      <c r="D34" s="13">
        <f t="shared" si="5"/>
        <v>-15.738580153335533</v>
      </c>
      <c r="E34" s="13">
        <f t="shared" si="5"/>
        <v>-57.678339866655733</v>
      </c>
      <c r="F34" s="13">
        <f t="shared" si="5"/>
        <v>-5.2508768866659921</v>
      </c>
      <c r="G34" s="13">
        <f t="shared" si="5"/>
        <v>-63.698329666667632</v>
      </c>
      <c r="H34" s="13">
        <f t="shared" si="5"/>
        <v>-89.691694453334094</v>
      </c>
      <c r="I34" s="13">
        <f t="shared" si="5"/>
        <v>-12.228625340000235</v>
      </c>
      <c r="J34" s="13">
        <f>SUM(B34:I34)</f>
        <v>-289.01237743999172</v>
      </c>
    </row>
    <row r="35" spans="1:10" x14ac:dyDescent="0.25">
      <c r="A35" s="11">
        <f t="shared" ref="A35:A43" si="6">A34+1</f>
        <v>2023</v>
      </c>
      <c r="B35" s="13">
        <f t="shared" si="4"/>
        <v>-60.413762666667026</v>
      </c>
      <c r="C35" s="13">
        <f t="shared" ref="C35:I35" si="7">C20-C5</f>
        <v>-9.6476657066659754</v>
      </c>
      <c r="D35" s="13">
        <f t="shared" si="7"/>
        <v>-25.804642720000629</v>
      </c>
      <c r="E35" s="13">
        <f t="shared" si="7"/>
        <v>-90.431708333337156</v>
      </c>
      <c r="F35" s="13">
        <f t="shared" si="7"/>
        <v>-8.1893402666669317</v>
      </c>
      <c r="G35" s="13">
        <f t="shared" si="7"/>
        <v>-94.65145406667034</v>
      </c>
      <c r="H35" s="13">
        <f t="shared" si="7"/>
        <v>-142.1028396866659</v>
      </c>
      <c r="I35" s="13">
        <f t="shared" si="7"/>
        <v>-18.890578386666675</v>
      </c>
      <c r="J35" s="13">
        <f t="shared" ref="J35:J43" si="8">SUM(B35:I35)</f>
        <v>-450.13199183334063</v>
      </c>
    </row>
    <row r="36" spans="1:10" x14ac:dyDescent="0.25">
      <c r="A36" s="11">
        <f t="shared" si="6"/>
        <v>2024</v>
      </c>
      <c r="B36" s="13">
        <f t="shared" si="4"/>
        <v>-83.06110533332685</v>
      </c>
      <c r="C36" s="13">
        <f t="shared" ref="C36:I36" si="9">C21-C6</f>
        <v>-11.941497186666766</v>
      </c>
      <c r="D36" s="13">
        <f t="shared" si="9"/>
        <v>-35.744534760000533</v>
      </c>
      <c r="E36" s="13">
        <f t="shared" si="9"/>
        <v>-119.15274906667037</v>
      </c>
      <c r="F36" s="13">
        <f t="shared" si="9"/>
        <v>-10.893504600000597</v>
      </c>
      <c r="G36" s="13">
        <f t="shared" si="9"/>
        <v>-119.33585713333377</v>
      </c>
      <c r="H36" s="13">
        <f t="shared" si="9"/>
        <v>-194.54929259333403</v>
      </c>
      <c r="I36" s="13">
        <f t="shared" si="9"/>
        <v>-24.510394806666682</v>
      </c>
      <c r="J36" s="13">
        <f t="shared" si="8"/>
        <v>-599.1889354799996</v>
      </c>
    </row>
    <row r="37" spans="1:10" x14ac:dyDescent="0.25">
      <c r="A37" s="11">
        <f t="shared" si="6"/>
        <v>2025</v>
      </c>
      <c r="B37" s="13">
        <f t="shared" si="4"/>
        <v>-104.02267446666156</v>
      </c>
      <c r="C37" s="13">
        <f t="shared" ref="C37:I37" si="10">C22-C7</f>
        <v>-14.083746893333227</v>
      </c>
      <c r="D37" s="13">
        <f t="shared" si="10"/>
        <v>-45.581568660000812</v>
      </c>
      <c r="E37" s="13">
        <f t="shared" si="10"/>
        <v>-147.18078446666186</v>
      </c>
      <c r="F37" s="13">
        <f t="shared" si="10"/>
        <v>-13.572665900000175</v>
      </c>
      <c r="G37" s="13">
        <f t="shared" si="10"/>
        <v>-136.59452306666572</v>
      </c>
      <c r="H37" s="13">
        <f t="shared" si="10"/>
        <v>-243.368217799999</v>
      </c>
      <c r="I37" s="13">
        <f t="shared" si="10"/>
        <v>-29.085207480000463</v>
      </c>
      <c r="J37" s="13">
        <f t="shared" si="8"/>
        <v>-733.48938873332281</v>
      </c>
    </row>
    <row r="38" spans="1:10" x14ac:dyDescent="0.25">
      <c r="A38" s="11">
        <f t="shared" si="6"/>
        <v>2026</v>
      </c>
      <c r="B38" s="13">
        <f t="shared" si="4"/>
        <v>-124.5752035333353</v>
      </c>
      <c r="C38" s="13">
        <f t="shared" ref="C38:I38" si="11">C23-C8</f>
        <v>-15.805884139998398</v>
      </c>
      <c r="D38" s="13">
        <f t="shared" si="11"/>
        <v>-55.316336166666588</v>
      </c>
      <c r="E38" s="13">
        <f t="shared" si="11"/>
        <v>-172.54827633333116</v>
      </c>
      <c r="F38" s="13">
        <f t="shared" si="11"/>
        <v>-16.251827206665894</v>
      </c>
      <c r="G38" s="13">
        <f t="shared" si="11"/>
        <v>-150.5640392000023</v>
      </c>
      <c r="H38" s="13">
        <f t="shared" si="11"/>
        <v>-284.44760263999797</v>
      </c>
      <c r="I38" s="13">
        <f t="shared" si="11"/>
        <v>-33.141919633333146</v>
      </c>
      <c r="J38" s="13">
        <f t="shared" si="8"/>
        <v>-852.65108885333075</v>
      </c>
    </row>
    <row r="39" spans="1:10" x14ac:dyDescent="0.25">
      <c r="A39" s="11">
        <f t="shared" si="6"/>
        <v>2027</v>
      </c>
      <c r="B39" s="13">
        <f t="shared" si="4"/>
        <v>-145.12773286665833</v>
      </c>
      <c r="C39" s="13">
        <f t="shared" ref="C39:I39" si="12">C24-C9</f>
        <v>-17.301838946666976</v>
      </c>
      <c r="D39" s="13">
        <f t="shared" si="12"/>
        <v>-64.470870893333995</v>
      </c>
      <c r="E39" s="13">
        <f t="shared" si="12"/>
        <v>-197.91576833332147</v>
      </c>
      <c r="F39" s="13">
        <f t="shared" si="12"/>
        <v>-18.851495833333956</v>
      </c>
      <c r="G39" s="13">
        <f t="shared" si="12"/>
        <v>-159.6591406666721</v>
      </c>
      <c r="H39" s="13">
        <f t="shared" si="12"/>
        <v>-315.52475313333616</v>
      </c>
      <c r="I39" s="13">
        <f t="shared" si="12"/>
        <v>-36.655255000000125</v>
      </c>
      <c r="J39" s="13">
        <f t="shared" si="8"/>
        <v>-955.50685567332312</v>
      </c>
    </row>
    <row r="40" spans="1:10" x14ac:dyDescent="0.25">
      <c r="A40" s="11">
        <f t="shared" si="6"/>
        <v>2028</v>
      </c>
      <c r="B40" s="13">
        <f t="shared" si="4"/>
        <v>-165.5263351333233</v>
      </c>
      <c r="C40" s="13">
        <f t="shared" ref="C40:I40" si="13">C25-C10</f>
        <v>-18.736695113334008</v>
      </c>
      <c r="D40" s="13">
        <f t="shared" si="13"/>
        <v>-72.371520226667599</v>
      </c>
      <c r="E40" s="13">
        <f t="shared" si="13"/>
        <v>-222.89250760000505</v>
      </c>
      <c r="F40" s="13">
        <f t="shared" si="13"/>
        <v>-21.15620812666657</v>
      </c>
      <c r="G40" s="13">
        <f t="shared" si="13"/>
        <v>-165.92526346666818</v>
      </c>
      <c r="H40" s="13">
        <f t="shared" si="13"/>
        <v>-340.58000086000084</v>
      </c>
      <c r="I40" s="13">
        <f t="shared" si="13"/>
        <v>-38.998138039999958</v>
      </c>
      <c r="J40" s="13">
        <f t="shared" si="8"/>
        <v>-1046.1866685666655</v>
      </c>
    </row>
    <row r="41" spans="1:10" x14ac:dyDescent="0.25">
      <c r="A41" s="11">
        <f t="shared" si="6"/>
        <v>2029</v>
      </c>
      <c r="B41" s="13">
        <f t="shared" si="4"/>
        <v>-185.72475226666211</v>
      </c>
      <c r="C41" s="13">
        <f t="shared" ref="C41:I41" si="14">C26-C11</f>
        <v>-20.169770713332582</v>
      </c>
      <c r="D41" s="13">
        <f t="shared" si="14"/>
        <v>-79.39720044666683</v>
      </c>
      <c r="E41" s="13">
        <f t="shared" si="14"/>
        <v>-247.22738353332898</v>
      </c>
      <c r="F41" s="13">
        <f t="shared" si="14"/>
        <v>-23.385462100000041</v>
      </c>
      <c r="G41" s="13">
        <f t="shared" si="14"/>
        <v>-171.00096446666976</v>
      </c>
      <c r="H41" s="13">
        <f t="shared" si="14"/>
        <v>-362.83787491999828</v>
      </c>
      <c r="I41" s="13">
        <f t="shared" si="14"/>
        <v>-40.684506139999485</v>
      </c>
      <c r="J41" s="13">
        <f t="shared" si="8"/>
        <v>-1130.4279145866581</v>
      </c>
    </row>
    <row r="42" spans="1:10" x14ac:dyDescent="0.25">
      <c r="A42" s="11">
        <f t="shared" si="6"/>
        <v>2030</v>
      </c>
      <c r="B42" s="13">
        <f t="shared" si="4"/>
        <v>-205.91364180000164</v>
      </c>
      <c r="C42" s="13">
        <f t="shared" ref="C42:I42" si="15">C27-C12</f>
        <v>-21.544831473333488</v>
      </c>
      <c r="D42" s="13">
        <f t="shared" si="15"/>
        <v>-85.222516766667468</v>
      </c>
      <c r="E42" s="13">
        <f t="shared" si="15"/>
        <v>-269.46625599999606</v>
      </c>
      <c r="F42" s="13">
        <f t="shared" si="15"/>
        <v>-25.209296793334033</v>
      </c>
      <c r="G42" s="13">
        <f t="shared" si="15"/>
        <v>-176.08801806666452</v>
      </c>
      <c r="H42" s="13">
        <f t="shared" si="15"/>
        <v>-376.07396801999948</v>
      </c>
      <c r="I42" s="13">
        <f t="shared" si="15"/>
        <v>-42.066871020000235</v>
      </c>
      <c r="J42" s="13">
        <f t="shared" si="8"/>
        <v>-1201.5853999399969</v>
      </c>
    </row>
    <row r="43" spans="1:10" x14ac:dyDescent="0.25">
      <c r="A43" s="11">
        <f t="shared" si="6"/>
        <v>2031</v>
      </c>
      <c r="B43" s="13">
        <f t="shared" si="4"/>
        <v>-226.13300846666607</v>
      </c>
      <c r="C43" s="13">
        <f t="shared" ref="C43:I43" si="16">C28-C13</f>
        <v>-22.560960226667703</v>
      </c>
      <c r="D43" s="13">
        <f t="shared" si="16"/>
        <v>-89.628410373333281</v>
      </c>
      <c r="E43" s="13">
        <f t="shared" si="16"/>
        <v>-290.20716306665781</v>
      </c>
      <c r="F43" s="13">
        <f t="shared" si="16"/>
        <v>-26.912041279999812</v>
      </c>
      <c r="G43" s="13">
        <f t="shared" si="16"/>
        <v>-181.20913059999839</v>
      </c>
      <c r="H43" s="13">
        <f t="shared" si="16"/>
        <v>-384.95309558000099</v>
      </c>
      <c r="I43" s="13">
        <f t="shared" si="16"/>
        <v>-43.247149926667134</v>
      </c>
      <c r="J43" s="13">
        <f t="shared" si="8"/>
        <v>-1264.8509595199912</v>
      </c>
    </row>
    <row r="46" spans="1:10" x14ac:dyDescent="0.25">
      <c r="A46" s="16" t="s">
        <v>10</v>
      </c>
      <c r="B46" s="16"/>
      <c r="C46" s="16"/>
      <c r="D46" s="16"/>
      <c r="E46" s="16"/>
      <c r="F46" s="16"/>
      <c r="G46" s="16"/>
      <c r="H46" s="16"/>
      <c r="I46" s="16"/>
      <c r="J46" s="16"/>
    </row>
    <row r="47" spans="1:10" x14ac:dyDescent="0.25">
      <c r="A47" s="16" t="s">
        <v>11</v>
      </c>
      <c r="B47" s="16"/>
      <c r="C47" s="16"/>
      <c r="D47" s="16"/>
      <c r="E47" s="16"/>
      <c r="F47" s="16"/>
      <c r="G47" s="16"/>
      <c r="H47" s="16"/>
      <c r="I47" s="16"/>
      <c r="J47" s="16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10" ht="30" x14ac:dyDescent="0.25">
      <c r="A49" s="5" t="s">
        <v>12</v>
      </c>
      <c r="B49" s="5" t="s">
        <v>0</v>
      </c>
      <c r="C49" s="5" t="s">
        <v>1</v>
      </c>
      <c r="D49" s="5" t="s">
        <v>14</v>
      </c>
      <c r="E49" s="5" t="s">
        <v>13</v>
      </c>
      <c r="F49" s="5" t="s">
        <v>4</v>
      </c>
      <c r="G49" s="5" t="s">
        <v>15</v>
      </c>
      <c r="H49" s="5" t="s">
        <v>6</v>
      </c>
      <c r="I49" s="5" t="s">
        <v>7</v>
      </c>
      <c r="J49" s="5" t="s">
        <v>8</v>
      </c>
    </row>
    <row r="50" spans="1:10" x14ac:dyDescent="0.25">
      <c r="A50" s="2">
        <v>2002</v>
      </c>
      <c r="B50" s="1">
        <v>14574.11</v>
      </c>
      <c r="C50" s="1">
        <v>2230.8789999999999</v>
      </c>
      <c r="D50" s="1">
        <v>1829.9690000000001</v>
      </c>
      <c r="E50" s="1">
        <v>20916.8</v>
      </c>
      <c r="F50" s="1">
        <v>1985.1690000000001</v>
      </c>
      <c r="G50" s="1">
        <v>9543.9789999999994</v>
      </c>
      <c r="H50" s="1">
        <v>3984.0729999999999</v>
      </c>
      <c r="I50" s="1">
        <v>1594.2909999999999</v>
      </c>
      <c r="J50" s="3">
        <f>SUM(B50:I50)</f>
        <v>56659.27</v>
      </c>
    </row>
    <row r="51" spans="1:10" x14ac:dyDescent="0.25">
      <c r="A51" s="2">
        <f>A50+1</f>
        <v>2003</v>
      </c>
      <c r="B51" s="1">
        <v>15822.24</v>
      </c>
      <c r="C51" s="1">
        <v>2319.6819999999998</v>
      </c>
      <c r="D51" s="1">
        <v>1805.0129999999999</v>
      </c>
      <c r="E51" s="1">
        <v>22444.6</v>
      </c>
      <c r="F51" s="1">
        <v>2107.5540000000001</v>
      </c>
      <c r="G51" s="1">
        <v>10064.14</v>
      </c>
      <c r="H51" s="1">
        <v>4051.8589999999999</v>
      </c>
      <c r="I51" s="1">
        <v>1674.741</v>
      </c>
      <c r="J51" s="3">
        <f t="shared" ref="J51:J69" si="17">SUM(B51:I51)</f>
        <v>60289.828999999991</v>
      </c>
    </row>
    <row r="52" spans="1:10" x14ac:dyDescent="0.25">
      <c r="A52" s="2">
        <f t="shared" ref="A52:A66" si="18">A51+1</f>
        <v>2004</v>
      </c>
      <c r="B52" s="1">
        <v>16641.990000000002</v>
      </c>
      <c r="C52" s="1">
        <v>2334.9290000000001</v>
      </c>
      <c r="D52" s="1">
        <v>1735.146</v>
      </c>
      <c r="E52" s="1">
        <v>20759.13</v>
      </c>
      <c r="F52" s="1">
        <v>2069.7429999999999</v>
      </c>
      <c r="G52" s="1">
        <v>9834.75</v>
      </c>
      <c r="H52" s="1">
        <v>4178.0829999999996</v>
      </c>
      <c r="I52" s="1">
        <v>1605.173</v>
      </c>
      <c r="J52" s="3">
        <f t="shared" si="17"/>
        <v>59158.94400000001</v>
      </c>
    </row>
    <row r="53" spans="1:10" x14ac:dyDescent="0.25">
      <c r="A53" s="2">
        <f t="shared" si="18"/>
        <v>2005</v>
      </c>
      <c r="B53" s="1">
        <v>16483.75</v>
      </c>
      <c r="C53" s="1">
        <v>2404.6260000000002</v>
      </c>
      <c r="D53" s="1">
        <v>1759.999851</v>
      </c>
      <c r="E53" s="1">
        <v>21975</v>
      </c>
      <c r="F53" s="1">
        <v>2108.8220000000001</v>
      </c>
      <c r="G53" s="1">
        <v>10535.28</v>
      </c>
      <c r="H53" s="1">
        <v>4345.6880000000001</v>
      </c>
      <c r="I53" s="1">
        <v>1596.82</v>
      </c>
      <c r="J53" s="3">
        <f t="shared" si="17"/>
        <v>61209.985851000005</v>
      </c>
    </row>
    <row r="54" spans="1:10" x14ac:dyDescent="0.25">
      <c r="A54" s="2">
        <f t="shared" si="18"/>
        <v>2006</v>
      </c>
      <c r="B54" s="1">
        <v>16746.2</v>
      </c>
      <c r="C54" s="1">
        <v>2480.6210000000001</v>
      </c>
      <c r="D54" s="1">
        <v>1869.45</v>
      </c>
      <c r="E54" s="1">
        <v>22746.06</v>
      </c>
      <c r="F54" s="1">
        <v>2305.723</v>
      </c>
      <c r="G54" s="1">
        <v>10906.37</v>
      </c>
      <c r="H54" s="1">
        <v>4278.01</v>
      </c>
      <c r="I54" s="1">
        <v>1741.211</v>
      </c>
      <c r="J54" s="3">
        <f t="shared" si="17"/>
        <v>63073.645000000011</v>
      </c>
    </row>
    <row r="55" spans="1:10" x14ac:dyDescent="0.25">
      <c r="A55" s="2">
        <f t="shared" si="18"/>
        <v>2007</v>
      </c>
      <c r="B55" s="1">
        <v>18226.7</v>
      </c>
      <c r="C55" s="1">
        <v>2337.326</v>
      </c>
      <c r="D55" s="1">
        <v>1767.0309999999999</v>
      </c>
      <c r="E55" s="1">
        <v>22228.62</v>
      </c>
      <c r="F55" s="1">
        <v>2156.136</v>
      </c>
      <c r="G55" s="1">
        <v>10454.31</v>
      </c>
      <c r="H55" s="1">
        <v>3993.2017289999999</v>
      </c>
      <c r="I55" s="1">
        <v>1496.5989999999999</v>
      </c>
      <c r="J55" s="3">
        <f t="shared" si="17"/>
        <v>62659.923728999995</v>
      </c>
    </row>
    <row r="56" spans="1:10" x14ac:dyDescent="0.25">
      <c r="A56" s="2">
        <f t="shared" si="18"/>
        <v>2008</v>
      </c>
      <c r="B56" s="1">
        <v>17622.900000000001</v>
      </c>
      <c r="C56" s="1">
        <v>2373.37</v>
      </c>
      <c r="D56" s="1">
        <v>1886.498</v>
      </c>
      <c r="E56" s="1">
        <v>22594.99</v>
      </c>
      <c r="F56" s="1">
        <v>2258.0920000000001</v>
      </c>
      <c r="G56" s="1">
        <v>11298.96</v>
      </c>
      <c r="H56" s="1">
        <v>4280.8950000000004</v>
      </c>
      <c r="I56" s="1">
        <v>1630.9580000000001</v>
      </c>
      <c r="J56" s="3">
        <f t="shared" si="17"/>
        <v>63946.663</v>
      </c>
    </row>
    <row r="57" spans="1:10" x14ac:dyDescent="0.25">
      <c r="A57" s="2">
        <f t="shared" si="18"/>
        <v>2009</v>
      </c>
      <c r="B57" s="1">
        <v>18268.47</v>
      </c>
      <c r="C57" s="1">
        <v>2443.6239999999998</v>
      </c>
      <c r="D57" s="1">
        <v>1739.4590000000001</v>
      </c>
      <c r="E57" s="1">
        <v>23404.86</v>
      </c>
      <c r="F57" s="1">
        <v>1498.261</v>
      </c>
      <c r="G57" s="1">
        <v>11089.13</v>
      </c>
      <c r="H57" s="1">
        <v>4850.951</v>
      </c>
      <c r="I57" s="1">
        <v>1768.2650000000001</v>
      </c>
      <c r="J57" s="3">
        <f t="shared" si="17"/>
        <v>65063.02</v>
      </c>
    </row>
    <row r="58" spans="1:10" x14ac:dyDescent="0.25">
      <c r="A58" s="2">
        <f t="shared" si="18"/>
        <v>2010</v>
      </c>
      <c r="B58" s="1">
        <v>18063.87</v>
      </c>
      <c r="C58" s="1">
        <v>2429.0329999999999</v>
      </c>
      <c r="D58" s="1">
        <v>1867.422</v>
      </c>
      <c r="E58" s="1">
        <v>24532.52</v>
      </c>
      <c r="F58" s="1">
        <v>1511.9290000000001</v>
      </c>
      <c r="G58" s="1">
        <v>11323.91</v>
      </c>
      <c r="H58" s="1">
        <v>4807.2330000000002</v>
      </c>
      <c r="I58" s="1">
        <v>1850.5239999999999</v>
      </c>
      <c r="J58" s="3">
        <f t="shared" si="17"/>
        <v>66386.441000000006</v>
      </c>
    </row>
    <row r="59" spans="1:10" x14ac:dyDescent="0.25">
      <c r="A59" s="2">
        <f t="shared" si="18"/>
        <v>2011</v>
      </c>
      <c r="B59" s="1">
        <v>19321.009999999998</v>
      </c>
      <c r="C59" s="1">
        <v>2570.0320000000002</v>
      </c>
      <c r="D59" s="1">
        <v>2102.6529999999998</v>
      </c>
      <c r="E59" s="1">
        <v>25626.48</v>
      </c>
      <c r="F59" s="1">
        <v>1563.751</v>
      </c>
      <c r="G59" s="1">
        <v>11734.55</v>
      </c>
      <c r="H59" s="1">
        <v>5092.7329030000001</v>
      </c>
      <c r="I59" s="1">
        <v>1853.87</v>
      </c>
      <c r="J59" s="3">
        <f t="shared" si="17"/>
        <v>69865.078902999987</v>
      </c>
    </row>
    <row r="60" spans="1:10" x14ac:dyDescent="0.25">
      <c r="A60" s="2">
        <f t="shared" si="18"/>
        <v>2012</v>
      </c>
      <c r="B60" s="1">
        <v>18410.64</v>
      </c>
      <c r="C60" s="1">
        <v>2420.808</v>
      </c>
      <c r="D60" s="1">
        <v>2172.2449999999999</v>
      </c>
      <c r="E60" s="1">
        <v>24747.94</v>
      </c>
      <c r="F60" s="1">
        <v>1559.08</v>
      </c>
      <c r="G60" s="1">
        <v>11641.49</v>
      </c>
      <c r="H60" s="1">
        <v>5240.6819999999998</v>
      </c>
      <c r="I60" s="1">
        <v>1849.1279999999999</v>
      </c>
      <c r="J60" s="3">
        <f t="shared" si="17"/>
        <v>68042.012999999992</v>
      </c>
    </row>
    <row r="61" spans="1:10" x14ac:dyDescent="0.25">
      <c r="A61" s="2">
        <f t="shared" si="18"/>
        <v>2013</v>
      </c>
      <c r="B61" s="1">
        <v>18770.169999999998</v>
      </c>
      <c r="C61" s="1">
        <v>2379.3420000000001</v>
      </c>
      <c r="D61" s="1">
        <v>2278.6709999999998</v>
      </c>
      <c r="E61" s="1">
        <v>24420.69</v>
      </c>
      <c r="F61" s="1">
        <v>1483.473</v>
      </c>
      <c r="G61" s="1">
        <v>11432.81</v>
      </c>
      <c r="H61" s="1">
        <v>5206.7330000000002</v>
      </c>
      <c r="I61" s="1">
        <v>1862.3040000000001</v>
      </c>
      <c r="J61" s="3">
        <f t="shared" si="17"/>
        <v>67834.192999999999</v>
      </c>
    </row>
    <row r="62" spans="1:10" x14ac:dyDescent="0.25">
      <c r="A62" s="2">
        <f t="shared" si="18"/>
        <v>2014</v>
      </c>
      <c r="B62" s="1">
        <v>18578.07</v>
      </c>
      <c r="C62" s="1">
        <v>2324.902</v>
      </c>
      <c r="D62" s="1">
        <v>2688.0039999999999</v>
      </c>
      <c r="E62" s="1">
        <v>23445.61</v>
      </c>
      <c r="F62" s="1">
        <v>1407.7909999999999</v>
      </c>
      <c r="G62" s="1">
        <v>11452.23</v>
      </c>
      <c r="H62" s="1">
        <v>5352.2160000000003</v>
      </c>
      <c r="I62" s="1">
        <v>1852.9280000000001</v>
      </c>
      <c r="J62" s="3">
        <f t="shared" si="17"/>
        <v>67101.751000000004</v>
      </c>
    </row>
    <row r="63" spans="1:10" x14ac:dyDescent="0.25">
      <c r="A63" s="2">
        <f t="shared" si="18"/>
        <v>2015</v>
      </c>
      <c r="B63" s="1">
        <v>19928.72</v>
      </c>
      <c r="C63" s="1">
        <v>2463.9560000000001</v>
      </c>
      <c r="D63" s="1">
        <v>2811.8409999999999</v>
      </c>
      <c r="E63" s="1">
        <v>24580.65</v>
      </c>
      <c r="F63" s="1">
        <v>1451.5360000000001</v>
      </c>
      <c r="G63" s="1">
        <v>12032.55</v>
      </c>
      <c r="H63" s="1">
        <v>5455.4530000000004</v>
      </c>
      <c r="I63" s="1">
        <v>1883.8889999999999</v>
      </c>
      <c r="J63" s="3">
        <f t="shared" si="17"/>
        <v>70608.594999999987</v>
      </c>
    </row>
    <row r="64" spans="1:10" x14ac:dyDescent="0.25">
      <c r="A64" s="2">
        <f t="shared" si="18"/>
        <v>2016</v>
      </c>
      <c r="B64" s="1">
        <v>19826.18</v>
      </c>
      <c r="C64" s="1">
        <v>2493.8290000000002</v>
      </c>
      <c r="D64" s="1">
        <v>2908.97</v>
      </c>
      <c r="E64" s="1">
        <v>25282.32</v>
      </c>
      <c r="F64" s="1">
        <v>1440.184</v>
      </c>
      <c r="G64" s="1">
        <v>12344.84</v>
      </c>
      <c r="H64" s="1">
        <v>5786.826</v>
      </c>
      <c r="I64" s="1">
        <v>1899.086</v>
      </c>
      <c r="J64" s="3">
        <f t="shared" si="17"/>
        <v>71982.235000000001</v>
      </c>
    </row>
    <row r="65" spans="1:10" x14ac:dyDescent="0.25">
      <c r="A65" s="2">
        <f t="shared" si="18"/>
        <v>2017</v>
      </c>
      <c r="B65" s="1">
        <v>20100.759999999998</v>
      </c>
      <c r="C65" s="1">
        <v>2415.877</v>
      </c>
      <c r="D65" s="1">
        <v>3164.1860000000001</v>
      </c>
      <c r="E65" s="1">
        <v>24313.21</v>
      </c>
      <c r="F65" s="1">
        <v>1393.509</v>
      </c>
      <c r="G65" s="1">
        <v>11970.2</v>
      </c>
      <c r="H65" s="1">
        <v>5845.2839999999997</v>
      </c>
      <c r="I65" s="1">
        <v>1901.941</v>
      </c>
      <c r="J65" s="3">
        <f t="shared" si="17"/>
        <v>71104.967000000004</v>
      </c>
    </row>
    <row r="66" spans="1:10" x14ac:dyDescent="0.25">
      <c r="A66" s="2">
        <f t="shared" si="18"/>
        <v>2018</v>
      </c>
      <c r="B66" s="6">
        <v>20269.849999999999</v>
      </c>
      <c r="C66" s="6">
        <v>2565.6630620000001</v>
      </c>
      <c r="D66" s="6">
        <v>3655.0140000000001</v>
      </c>
      <c r="E66" s="6">
        <v>26499.24</v>
      </c>
      <c r="F66" s="6">
        <v>1521.845</v>
      </c>
      <c r="G66" s="6">
        <v>12886.897121</v>
      </c>
      <c r="H66" s="6">
        <v>5791.2530749999996</v>
      </c>
      <c r="I66" s="6">
        <v>2083.5790000000002</v>
      </c>
      <c r="J66" s="3">
        <f t="shared" si="17"/>
        <v>75273.341258</v>
      </c>
    </row>
    <row r="67" spans="1:10" x14ac:dyDescent="0.25">
      <c r="A67" s="9">
        <v>2019</v>
      </c>
      <c r="B67" s="1">
        <v>21256.11519</v>
      </c>
      <c r="C67" s="1">
        <v>2554.0153789999999</v>
      </c>
      <c r="D67" s="1">
        <v>4307.552925</v>
      </c>
      <c r="E67" s="1">
        <v>25493.791364000001</v>
      </c>
      <c r="F67" s="1">
        <v>1476.329919</v>
      </c>
      <c r="G67" s="1">
        <v>12784.857878000001</v>
      </c>
      <c r="H67" s="1">
        <v>6039.7134589999996</v>
      </c>
      <c r="I67" s="1">
        <v>2117.3990779999999</v>
      </c>
      <c r="J67" s="3">
        <f t="shared" si="17"/>
        <v>76029.775192000016</v>
      </c>
    </row>
    <row r="68" spans="1:10" x14ac:dyDescent="0.25">
      <c r="A68" s="10">
        <f>A67+1</f>
        <v>2020</v>
      </c>
      <c r="B68" s="1">
        <v>20904.859075</v>
      </c>
      <c r="C68" s="1">
        <v>2871.3337929999998</v>
      </c>
      <c r="D68" s="1">
        <v>4438.8514969999997</v>
      </c>
      <c r="E68" s="1">
        <v>25510.252316999999</v>
      </c>
      <c r="F68" s="1">
        <v>1420.155352</v>
      </c>
      <c r="G68" s="1">
        <v>13010.960660000001</v>
      </c>
      <c r="H68" s="1">
        <v>5850.2162820000003</v>
      </c>
      <c r="I68" s="1">
        <v>2058.4193190000001</v>
      </c>
      <c r="J68" s="3">
        <f t="shared" si="17"/>
        <v>76065.048294999986</v>
      </c>
    </row>
    <row r="69" spans="1:10" x14ac:dyDescent="0.25">
      <c r="A69" s="12">
        <f>A68+1</f>
        <v>2021</v>
      </c>
      <c r="B69" s="1">
        <v>21157.763974000001</v>
      </c>
      <c r="C69" s="1">
        <v>2841.89156</v>
      </c>
      <c r="D69" s="1">
        <v>4725</v>
      </c>
      <c r="E69" s="1">
        <v>24673.917001999998</v>
      </c>
      <c r="F69" s="1">
        <v>2078</v>
      </c>
      <c r="G69" s="1">
        <v>12320.676411</v>
      </c>
      <c r="H69" s="1">
        <v>5996.1933689999996</v>
      </c>
      <c r="I69" s="1">
        <v>1925.345523</v>
      </c>
      <c r="J69" s="3">
        <f t="shared" si="17"/>
        <v>75718.787838999997</v>
      </c>
    </row>
    <row r="70" spans="1:10" x14ac:dyDescent="0.25">
      <c r="B70" s="15"/>
      <c r="C70" s="15"/>
      <c r="D70" s="15"/>
      <c r="E70" s="15"/>
      <c r="F70" s="15"/>
      <c r="G70" s="15"/>
      <c r="H70" s="15"/>
      <c r="I70" s="15"/>
      <c r="J70" s="15"/>
    </row>
  </sheetData>
  <mergeCells count="5">
    <mergeCell ref="A1:J1"/>
    <mergeCell ref="A46:J46"/>
    <mergeCell ref="A47:J47"/>
    <mergeCell ref="A16:J16"/>
    <mergeCell ref="A31:J31"/>
  </mergeCells>
  <pageMargins left="0.7" right="0.7" top="0.75" bottom="0.75" header="0.3" footer="0.3"/>
  <pageSetup orientation="portrait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Sarah</dc:creator>
  <cp:lastModifiedBy>Lofton, Amy</cp:lastModifiedBy>
  <dcterms:created xsi:type="dcterms:W3CDTF">2018-12-10T14:35:44Z</dcterms:created>
  <dcterms:modified xsi:type="dcterms:W3CDTF">2022-02-24T23:04:03Z</dcterms:modified>
</cp:coreProperties>
</file>