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ofton\Downloads\ecms postings\"/>
    </mc:Choice>
  </mc:AlternateContent>
  <xr:revisionPtr revIDLastSave="0" documentId="8_{43E63C72-2E01-494B-BD1A-E052E62510E9}" xr6:coauthVersionLast="47" xr6:coauthVersionMax="47" xr10:uidLastSave="{00000000-0000-0000-0000-000000000000}"/>
  <bookViews>
    <workbookView xWindow="1950" yWindow="-16560" windowWidth="21600" windowHeight="127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  <c r="J28" i="1" s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A35" i="1"/>
  <c r="A36" i="1" s="1"/>
  <c r="A37" i="1" s="1"/>
  <c r="A38" i="1" s="1"/>
  <c r="A39" i="1" s="1"/>
  <c r="A40" i="1" s="1"/>
  <c r="A41" i="1" s="1"/>
  <c r="A42" i="1" s="1"/>
  <c r="A43" i="1" s="1"/>
  <c r="J13" i="1"/>
  <c r="A20" i="1"/>
  <c r="A21" i="1" s="1"/>
  <c r="A22" i="1" s="1"/>
  <c r="A23" i="1" s="1"/>
  <c r="A24" i="1" s="1"/>
  <c r="A25" i="1" s="1"/>
  <c r="A26" i="1" s="1"/>
  <c r="A27" i="1" s="1"/>
  <c r="A28" i="1" s="1"/>
  <c r="A5" i="1" l="1"/>
  <c r="A6" i="1" s="1"/>
  <c r="A7" i="1" s="1"/>
  <c r="A8" i="1" s="1"/>
  <c r="A9" i="1" s="1"/>
  <c r="A10" i="1" s="1"/>
  <c r="A11" i="1" s="1"/>
  <c r="A12" i="1" s="1"/>
  <c r="A13" i="1" s="1"/>
  <c r="J4" i="1"/>
  <c r="J5" i="1"/>
  <c r="J6" i="1"/>
  <c r="J7" i="1"/>
  <c r="J8" i="1"/>
  <c r="J9" i="1"/>
  <c r="J10" i="1"/>
  <c r="J11" i="1"/>
  <c r="J12" i="1"/>
  <c r="J21" i="1" l="1"/>
  <c r="J25" i="1"/>
  <c r="J24" i="1"/>
  <c r="J20" i="1"/>
  <c r="J26" i="1"/>
  <c r="J23" i="1"/>
  <c r="J19" i="1"/>
  <c r="J27" i="1"/>
  <c r="J22" i="1"/>
</calcChain>
</file>

<file path=xl/sharedStrings.xml><?xml version="1.0" encoding="utf-8"?>
<sst xmlns="http://schemas.openxmlformats.org/spreadsheetml/2006/main" count="33" uniqueCount="14">
  <si>
    <t>Coast</t>
  </si>
  <si>
    <t>East</t>
  </si>
  <si>
    <t>FWest</t>
  </si>
  <si>
    <t>NCENT</t>
  </si>
  <si>
    <t>North</t>
  </si>
  <si>
    <t>SCENT</t>
  </si>
  <si>
    <t>South</t>
  </si>
  <si>
    <t>West</t>
  </si>
  <si>
    <t>Total NCP</t>
  </si>
  <si>
    <t>Forecast Year</t>
  </si>
  <si>
    <t>Summer Net Non-Coincident Peak Demand Forecast for 2022-2031</t>
  </si>
  <si>
    <t>Summer Gross Non-Coincident Peak Demand Forecast for 2022-2031</t>
  </si>
  <si>
    <t xml:space="preserve">Rooftop PV Impact on Summer Peak Demand Forecast (MW) </t>
  </si>
  <si>
    <t>Total 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</si>
</sst>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/>
    </xf>
    <xf numFmtId="9" fontId="1" fillId="0" borderId="0" xfId="2" applyFont="1"/>
    <xf numFmtId="0" fontId="2" fillId="0" borderId="0" xfId="0" applyFont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/>
    <xf numFmtId="9" fontId="0" fillId="0" borderId="0" xfId="2" applyFont="1"/>
    <xf numFmtId="0" fontId="2" fillId="0" borderId="0" xfId="0" applyFont="1" applyAlignment="1">
      <alignment horizontal="center"/>
    </xf>
    <xf numFmtId="164" fontId="0" fillId="0" borderId="0" xfId="1" applyNumberFormat="1" applyFont="1" applyFill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D4" sqref="D4:D13"/>
    </sheetView>
  </sheetViews>
  <sheetFormatPr defaultRowHeight="15" x14ac:dyDescent="0.25"/>
  <cols>
    <col min="2" max="2" width="10.5703125" bestFit="1" customWidth="1"/>
    <col min="3" max="4" width="9.5703125" bestFit="1" customWidth="1"/>
    <col min="5" max="5" width="10.5703125" bestFit="1" customWidth="1"/>
    <col min="6" max="6" width="9.5703125" bestFit="1" customWidth="1"/>
    <col min="7" max="7" width="10.5703125" bestFit="1" customWidth="1"/>
    <col min="8" max="9" width="9.5703125" bestFit="1" customWidth="1"/>
    <col min="10" max="10" width="10.5703125" bestFit="1" customWidth="1"/>
  </cols>
  <sheetData>
    <row r="1" spans="1:11" x14ac:dyDescent="0.25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x14ac:dyDescent="0.25">
      <c r="A2" s="2"/>
      <c r="B2" s="2"/>
      <c r="C2" s="2"/>
      <c r="D2" s="6"/>
      <c r="E2" s="2"/>
      <c r="F2" s="2"/>
      <c r="G2" s="2"/>
      <c r="H2" s="2"/>
      <c r="I2" s="2"/>
      <c r="J2" s="5"/>
    </row>
    <row r="3" spans="1:11" ht="30" x14ac:dyDescent="0.25">
      <c r="A3" s="4" t="s">
        <v>9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</row>
    <row r="4" spans="1:11" x14ac:dyDescent="0.25">
      <c r="A4" s="7">
        <v>2022</v>
      </c>
      <c r="B4" s="13">
        <v>22117.213280399999</v>
      </c>
      <c r="C4" s="13">
        <v>2829.5708982599999</v>
      </c>
      <c r="D4" s="13">
        <v>5349.2121901</v>
      </c>
      <c r="E4" s="13">
        <v>26935.697543999999</v>
      </c>
      <c r="F4" s="13">
        <v>2414.2161811999999</v>
      </c>
      <c r="G4" s="13">
        <v>13116.810638000001</v>
      </c>
      <c r="H4" s="13">
        <v>6888.9882854199996</v>
      </c>
      <c r="I4" s="13">
        <v>2092.7162917000001</v>
      </c>
      <c r="J4" s="1">
        <f t="shared" ref="J4:J13" si="0">SUM(B4:I4)</f>
        <v>81744.42530907999</v>
      </c>
      <c r="K4" s="9"/>
    </row>
    <row r="5" spans="1:11" x14ac:dyDescent="0.25">
      <c r="A5" s="7">
        <f t="shared" ref="A5:A13" si="1">A4+1</f>
        <v>2023</v>
      </c>
      <c r="B5" s="13">
        <v>22370.430233399999</v>
      </c>
      <c r="C5" s="13">
        <v>2854.5410011599997</v>
      </c>
      <c r="D5" s="13">
        <v>5748.2683783000002</v>
      </c>
      <c r="E5" s="13">
        <v>27242.738385000001</v>
      </c>
      <c r="F5" s="13">
        <v>2455.3027001999999</v>
      </c>
      <c r="G5" s="13">
        <v>13519.100355</v>
      </c>
      <c r="H5" s="13">
        <v>7247.6978447800002</v>
      </c>
      <c r="I5" s="13">
        <v>2115.6821860999999</v>
      </c>
      <c r="J5" s="1">
        <f t="shared" si="0"/>
        <v>83553.761083940015</v>
      </c>
      <c r="K5" s="9"/>
    </row>
    <row r="6" spans="1:11" x14ac:dyDescent="0.25">
      <c r="A6" s="7">
        <f t="shared" si="1"/>
        <v>2024</v>
      </c>
      <c r="B6" s="13">
        <v>22594.856318800001</v>
      </c>
      <c r="C6" s="13">
        <v>2874.6829078599999</v>
      </c>
      <c r="D6" s="13">
        <v>6137.7807765999996</v>
      </c>
      <c r="E6" s="13">
        <v>27553.254563999999</v>
      </c>
      <c r="F6" s="13">
        <v>2480.3325378</v>
      </c>
      <c r="G6" s="13">
        <v>13679.346549</v>
      </c>
      <c r="H6" s="13">
        <v>7507.1360088199999</v>
      </c>
      <c r="I6" s="13">
        <v>2135.8151426999998</v>
      </c>
      <c r="J6" s="1">
        <f t="shared" si="0"/>
        <v>84963.204805579997</v>
      </c>
      <c r="K6" s="9"/>
    </row>
    <row r="7" spans="1:11" x14ac:dyDescent="0.25">
      <c r="A7" s="7">
        <f t="shared" si="1"/>
        <v>2025</v>
      </c>
      <c r="B7" s="13">
        <v>22795.260873399999</v>
      </c>
      <c r="C7" s="13">
        <v>2890.9112904600001</v>
      </c>
      <c r="D7" s="13">
        <v>6531.5781417999997</v>
      </c>
      <c r="E7" s="13">
        <v>27869.61563</v>
      </c>
      <c r="F7" s="13">
        <v>2493.6286467</v>
      </c>
      <c r="G7" s="13">
        <v>13833.036443000001</v>
      </c>
      <c r="H7" s="13">
        <v>7602.9165064199997</v>
      </c>
      <c r="I7" s="13">
        <v>2152.8923463000001</v>
      </c>
      <c r="J7" s="1">
        <f t="shared" si="0"/>
        <v>86169.839878080005</v>
      </c>
      <c r="K7" s="9"/>
    </row>
    <row r="8" spans="1:11" x14ac:dyDescent="0.25">
      <c r="A8" s="7">
        <f t="shared" si="1"/>
        <v>2026</v>
      </c>
      <c r="B8" s="13">
        <v>22997.902624400002</v>
      </c>
      <c r="C8" s="13">
        <v>2907.7471953599998</v>
      </c>
      <c r="D8" s="13">
        <v>6920.4088407999998</v>
      </c>
      <c r="E8" s="13">
        <v>28180.342435999999</v>
      </c>
      <c r="F8" s="13">
        <v>2510.7845348000001</v>
      </c>
      <c r="G8" s="13">
        <v>13980.893784</v>
      </c>
      <c r="H8" s="13">
        <v>7700.3966845800005</v>
      </c>
      <c r="I8" s="13">
        <v>2168.7281501000002</v>
      </c>
      <c r="J8" s="1">
        <f t="shared" si="0"/>
        <v>87367.204250039998</v>
      </c>
      <c r="K8" s="9"/>
    </row>
    <row r="9" spans="1:11" x14ac:dyDescent="0.25">
      <c r="A9" s="7">
        <f t="shared" si="1"/>
        <v>2027</v>
      </c>
      <c r="B9" s="13">
        <v>23196.662343399999</v>
      </c>
      <c r="C9" s="13">
        <v>2924.5193188200001</v>
      </c>
      <c r="D9" s="13">
        <v>7105.2467298000001</v>
      </c>
      <c r="E9" s="13">
        <v>28474.482402000001</v>
      </c>
      <c r="F9" s="13">
        <v>2528.8667698999998</v>
      </c>
      <c r="G9" s="13">
        <v>14120.704757</v>
      </c>
      <c r="H9" s="13">
        <v>7795.4583933800004</v>
      </c>
      <c r="I9" s="13">
        <v>2186.2191536</v>
      </c>
      <c r="J9" s="1">
        <f t="shared" si="0"/>
        <v>88332.159867900002</v>
      </c>
      <c r="K9" s="9"/>
    </row>
    <row r="10" spans="1:11" x14ac:dyDescent="0.25">
      <c r="A10" s="7">
        <f t="shared" si="1"/>
        <v>2028</v>
      </c>
      <c r="B10" s="13">
        <v>23389.392892399999</v>
      </c>
      <c r="C10" s="13">
        <v>2941.14780926</v>
      </c>
      <c r="D10" s="13">
        <v>7283.1702403999998</v>
      </c>
      <c r="E10" s="13">
        <v>28752.825377000001</v>
      </c>
      <c r="F10" s="13">
        <v>2546.4858315000001</v>
      </c>
      <c r="G10" s="13">
        <v>14252.128774999999</v>
      </c>
      <c r="H10" s="13">
        <v>7886.9615173800003</v>
      </c>
      <c r="I10" s="13">
        <v>2204.6014183000002</v>
      </c>
      <c r="J10" s="1">
        <f t="shared" si="0"/>
        <v>89256.713861240001</v>
      </c>
      <c r="K10" s="9"/>
    </row>
    <row r="11" spans="1:11" x14ac:dyDescent="0.25">
      <c r="A11" s="7">
        <f t="shared" si="1"/>
        <v>2029</v>
      </c>
      <c r="B11" s="13">
        <v>23578.2505394</v>
      </c>
      <c r="C11" s="13">
        <v>2958.2324085599998</v>
      </c>
      <c r="D11" s="13">
        <v>7455.0558431999998</v>
      </c>
      <c r="E11" s="13">
        <v>29018.741386000002</v>
      </c>
      <c r="F11" s="13">
        <v>2565.4944135000001</v>
      </c>
      <c r="G11" s="13">
        <v>14376.443037999999</v>
      </c>
      <c r="H11" s="13">
        <v>7976.5788662199993</v>
      </c>
      <c r="I11" s="13">
        <v>2224.0500135000002</v>
      </c>
      <c r="J11" s="1">
        <f t="shared" si="0"/>
        <v>90152.846508379997</v>
      </c>
      <c r="K11" s="9"/>
    </row>
    <row r="12" spans="1:11" x14ac:dyDescent="0.25">
      <c r="A12" s="7">
        <f t="shared" si="1"/>
        <v>2030</v>
      </c>
      <c r="B12" s="13">
        <v>23757.647707799999</v>
      </c>
      <c r="C12" s="13">
        <v>2974.2585128599999</v>
      </c>
      <c r="D12" s="13">
        <v>7620.0270676999999</v>
      </c>
      <c r="E12" s="13">
        <v>29274.389351000002</v>
      </c>
      <c r="F12" s="13">
        <v>2581.7239546000001</v>
      </c>
      <c r="G12" s="13">
        <v>14494.030708</v>
      </c>
      <c r="H12" s="13">
        <v>8061.1825614199997</v>
      </c>
      <c r="I12" s="13">
        <v>2244.2784624000001</v>
      </c>
      <c r="J12" s="1">
        <f t="shared" si="0"/>
        <v>91007.538325780028</v>
      </c>
      <c r="K12" s="9"/>
    </row>
    <row r="13" spans="1:11" x14ac:dyDescent="0.25">
      <c r="A13" s="7">
        <f t="shared" si="1"/>
        <v>2031</v>
      </c>
      <c r="B13" s="13">
        <v>23928.5959478</v>
      </c>
      <c r="C13" s="13">
        <v>2989.5083826599998</v>
      </c>
      <c r="D13" s="13">
        <v>7782.0767237999999</v>
      </c>
      <c r="E13" s="13">
        <v>29522.770701000001</v>
      </c>
      <c r="F13" s="13">
        <v>2595.0200635000001</v>
      </c>
      <c r="G13" s="13">
        <v>14606.126412</v>
      </c>
      <c r="H13" s="13">
        <v>8141.4679569800001</v>
      </c>
      <c r="I13" s="13">
        <v>2264.3955037000001</v>
      </c>
      <c r="J13" s="1">
        <f t="shared" si="0"/>
        <v>91829.96169144001</v>
      </c>
      <c r="K13" s="9"/>
    </row>
    <row r="14" spans="1:11" x14ac:dyDescent="0.25">
      <c r="B14" s="3"/>
      <c r="C14" s="3"/>
      <c r="D14" s="3"/>
      <c r="E14" s="3"/>
      <c r="F14" s="3"/>
      <c r="G14" s="3"/>
      <c r="H14" s="3"/>
      <c r="I14" s="3"/>
      <c r="J14" s="3"/>
      <c r="K14" s="9"/>
    </row>
    <row r="15" spans="1:11" x14ac:dyDescent="0.25">
      <c r="K15" s="9"/>
    </row>
    <row r="16" spans="1:11" x14ac:dyDescent="0.25">
      <c r="A16" s="14" t="s">
        <v>10</v>
      </c>
      <c r="B16" s="14"/>
      <c r="C16" s="14"/>
      <c r="D16" s="14"/>
      <c r="E16" s="14"/>
      <c r="F16" s="14"/>
      <c r="G16" s="14"/>
      <c r="H16" s="14"/>
      <c r="I16" s="14"/>
      <c r="J16" s="14"/>
      <c r="K16" s="9"/>
    </row>
    <row r="17" spans="1:11" x14ac:dyDescent="0.25">
      <c r="A17" s="8"/>
      <c r="B17" s="8"/>
      <c r="C17" s="8"/>
      <c r="D17" s="6"/>
      <c r="E17" s="8"/>
      <c r="F17" s="8"/>
      <c r="G17" s="8"/>
      <c r="H17" s="8"/>
      <c r="I17" s="8"/>
      <c r="J17" s="5"/>
      <c r="K17" s="9"/>
    </row>
    <row r="18" spans="1:11" ht="30" x14ac:dyDescent="0.25">
      <c r="A18" s="4" t="s">
        <v>9</v>
      </c>
      <c r="B18" s="8" t="s">
        <v>0</v>
      </c>
      <c r="C18" s="8" t="s">
        <v>1</v>
      </c>
      <c r="D18" s="8" t="s">
        <v>2</v>
      </c>
      <c r="E18" s="8" t="s">
        <v>3</v>
      </c>
      <c r="F18" s="8" t="s">
        <v>4</v>
      </c>
      <c r="G18" s="8" t="s">
        <v>5</v>
      </c>
      <c r="H18" s="8" t="s">
        <v>6</v>
      </c>
      <c r="I18" s="8" t="s">
        <v>7</v>
      </c>
      <c r="J18" s="8" t="s">
        <v>8</v>
      </c>
      <c r="K18" s="9"/>
    </row>
    <row r="19" spans="1:11" x14ac:dyDescent="0.25">
      <c r="A19" s="7">
        <v>2022</v>
      </c>
      <c r="B19" s="1">
        <f>B4+B34</f>
        <v>22079.429793333333</v>
      </c>
      <c r="C19" s="1">
        <f t="shared" ref="C19:I19" si="2">C4+C34</f>
        <v>2822.628454253334</v>
      </c>
      <c r="D19" s="1">
        <f t="shared" si="2"/>
        <v>5333.4736099466645</v>
      </c>
      <c r="E19" s="1">
        <f t="shared" si="2"/>
        <v>26878.019204133343</v>
      </c>
      <c r="F19" s="1">
        <f t="shared" si="2"/>
        <v>2408.9653043133339</v>
      </c>
      <c r="G19" s="1">
        <f t="shared" si="2"/>
        <v>13053.112308333333</v>
      </c>
      <c r="H19" s="1">
        <f t="shared" si="2"/>
        <v>6799.2965909666655</v>
      </c>
      <c r="I19" s="1">
        <f t="shared" si="2"/>
        <v>2080.4876663599998</v>
      </c>
      <c r="J19" s="1">
        <f t="shared" ref="J19:J28" si="3">SUM(B19:I19)</f>
        <v>81455.412931640007</v>
      </c>
      <c r="K19" s="9"/>
    </row>
    <row r="20" spans="1:11" x14ac:dyDescent="0.25">
      <c r="A20" s="7">
        <f t="shared" ref="A20:A28" si="4">A19+1</f>
        <v>2023</v>
      </c>
      <c r="B20" s="1">
        <f t="shared" ref="B20:I20" si="5">B5+B35</f>
        <v>22310.016470733332</v>
      </c>
      <c r="C20" s="1">
        <f t="shared" si="5"/>
        <v>2844.8933354533337</v>
      </c>
      <c r="D20" s="1">
        <f t="shared" si="5"/>
        <v>5722.4637355799996</v>
      </c>
      <c r="E20" s="1">
        <f t="shared" si="5"/>
        <v>27152.306676666663</v>
      </c>
      <c r="F20" s="1">
        <f t="shared" si="5"/>
        <v>2447.113359933333</v>
      </c>
      <c r="G20" s="1">
        <f t="shared" si="5"/>
        <v>13424.44890093333</v>
      </c>
      <c r="H20" s="1">
        <f t="shared" si="5"/>
        <v>7105.5950050933343</v>
      </c>
      <c r="I20" s="1">
        <f t="shared" si="5"/>
        <v>2096.7916077133332</v>
      </c>
      <c r="J20" s="1">
        <f t="shared" si="3"/>
        <v>83103.629092106654</v>
      </c>
      <c r="K20" s="9"/>
    </row>
    <row r="21" spans="1:11" x14ac:dyDescent="0.25">
      <c r="A21" s="7">
        <f t="shared" si="4"/>
        <v>2024</v>
      </c>
      <c r="B21" s="1">
        <f t="shared" ref="B21:I21" si="6">B6+B36</f>
        <v>22511.795213466674</v>
      </c>
      <c r="C21" s="1">
        <f t="shared" si="6"/>
        <v>2862.7414106733331</v>
      </c>
      <c r="D21" s="1">
        <f t="shared" si="6"/>
        <v>6102.0362418399991</v>
      </c>
      <c r="E21" s="1">
        <f t="shared" si="6"/>
        <v>27434.101814933329</v>
      </c>
      <c r="F21" s="1">
        <f t="shared" si="6"/>
        <v>2469.4390331999994</v>
      </c>
      <c r="G21" s="1">
        <f t="shared" si="6"/>
        <v>13560.010691866666</v>
      </c>
      <c r="H21" s="1">
        <f t="shared" si="6"/>
        <v>7312.5867162266659</v>
      </c>
      <c r="I21" s="1">
        <f t="shared" si="6"/>
        <v>2111.3047478933331</v>
      </c>
      <c r="J21" s="1">
        <f t="shared" si="3"/>
        <v>84364.015870099989</v>
      </c>
      <c r="K21" s="9"/>
    </row>
    <row r="22" spans="1:11" x14ac:dyDescent="0.25">
      <c r="A22" s="7">
        <f t="shared" si="4"/>
        <v>2025</v>
      </c>
      <c r="B22" s="1">
        <f t="shared" ref="B22:I22" si="7">B7+B37</f>
        <v>22691.238198933337</v>
      </c>
      <c r="C22" s="1">
        <f t="shared" si="7"/>
        <v>2876.8275435666669</v>
      </c>
      <c r="D22" s="1">
        <f t="shared" si="7"/>
        <v>6485.9965731399989</v>
      </c>
      <c r="E22" s="1">
        <f t="shared" si="7"/>
        <v>27722.434845533338</v>
      </c>
      <c r="F22" s="1">
        <f t="shared" si="7"/>
        <v>2480.0559807999998</v>
      </c>
      <c r="G22" s="1">
        <f t="shared" si="7"/>
        <v>13696.441919933335</v>
      </c>
      <c r="H22" s="1">
        <f t="shared" si="7"/>
        <v>7359.5482886200007</v>
      </c>
      <c r="I22" s="1">
        <f t="shared" si="7"/>
        <v>2123.8071388199996</v>
      </c>
      <c r="J22" s="1">
        <f t="shared" si="3"/>
        <v>85436.350489346689</v>
      </c>
      <c r="K22" s="9"/>
    </row>
    <row r="23" spans="1:11" x14ac:dyDescent="0.25">
      <c r="A23" s="7">
        <f t="shared" si="4"/>
        <v>2026</v>
      </c>
      <c r="B23" s="1">
        <f t="shared" ref="B23:I23" si="8">B8+B38</f>
        <v>22873.327420866666</v>
      </c>
      <c r="C23" s="1">
        <f t="shared" si="8"/>
        <v>2891.9413112200014</v>
      </c>
      <c r="D23" s="1">
        <f t="shared" si="8"/>
        <v>6865.0925046333332</v>
      </c>
      <c r="E23" s="1">
        <f t="shared" si="8"/>
        <v>28007.794159666668</v>
      </c>
      <c r="F23" s="1">
        <f t="shared" si="8"/>
        <v>2494.5327075933342</v>
      </c>
      <c r="G23" s="1">
        <f t="shared" si="8"/>
        <v>13830.329744799998</v>
      </c>
      <c r="H23" s="1">
        <f t="shared" si="8"/>
        <v>7415.9490819400025</v>
      </c>
      <c r="I23" s="1">
        <f t="shared" si="8"/>
        <v>2135.5862304666671</v>
      </c>
      <c r="J23" s="1">
        <f t="shared" si="3"/>
        <v>86514.553161186675</v>
      </c>
      <c r="K23" s="9"/>
    </row>
    <row r="24" spans="1:11" x14ac:dyDescent="0.25">
      <c r="A24" s="7">
        <f t="shared" si="4"/>
        <v>2027</v>
      </c>
      <c r="B24" s="1">
        <f t="shared" ref="B24:I24" si="9">B9+B39</f>
        <v>23051.534610533341</v>
      </c>
      <c r="C24" s="1">
        <f t="shared" si="9"/>
        <v>2907.2174798733331</v>
      </c>
      <c r="D24" s="1">
        <f t="shared" si="9"/>
        <v>7040.7758589066661</v>
      </c>
      <c r="E24" s="1">
        <f t="shared" si="9"/>
        <v>28276.56663366668</v>
      </c>
      <c r="F24" s="1">
        <f t="shared" si="9"/>
        <v>2510.0152740666658</v>
      </c>
      <c r="G24" s="1">
        <f t="shared" si="9"/>
        <v>13961.045616333327</v>
      </c>
      <c r="H24" s="1">
        <f t="shared" si="9"/>
        <v>7479.9336402466643</v>
      </c>
      <c r="I24" s="1">
        <f t="shared" si="9"/>
        <v>2149.5638985999999</v>
      </c>
      <c r="J24" s="1">
        <f t="shared" si="3"/>
        <v>87376.65301222667</v>
      </c>
      <c r="K24" s="9"/>
    </row>
    <row r="25" spans="1:11" x14ac:dyDescent="0.25">
      <c r="A25" s="7">
        <f t="shared" si="4"/>
        <v>2028</v>
      </c>
      <c r="B25" s="1">
        <f t="shared" ref="B25:I25" si="10">B10+B40</f>
        <v>23223.866557266676</v>
      </c>
      <c r="C25" s="1">
        <f t="shared" si="10"/>
        <v>2922.411114146666</v>
      </c>
      <c r="D25" s="1">
        <f t="shared" si="10"/>
        <v>7210.7987201733322</v>
      </c>
      <c r="E25" s="1">
        <f t="shared" si="10"/>
        <v>28529.932869399996</v>
      </c>
      <c r="F25" s="1">
        <f t="shared" si="10"/>
        <v>2525.3296233733336</v>
      </c>
      <c r="G25" s="1">
        <f t="shared" si="10"/>
        <v>14086.203511533331</v>
      </c>
      <c r="H25" s="1">
        <f t="shared" si="10"/>
        <v>7546.3815165199994</v>
      </c>
      <c r="I25" s="1">
        <f t="shared" si="10"/>
        <v>2165.6032802600002</v>
      </c>
      <c r="J25" s="1">
        <f t="shared" si="3"/>
        <v>88210.527192673326</v>
      </c>
      <c r="K25" s="9"/>
    </row>
    <row r="26" spans="1:11" x14ac:dyDescent="0.25">
      <c r="A26" s="7">
        <f t="shared" si="4"/>
        <v>2029</v>
      </c>
      <c r="B26" s="1">
        <f t="shared" ref="B26:I26" si="11">B11+B41</f>
        <v>23392.525787133338</v>
      </c>
      <c r="C26" s="1">
        <f t="shared" si="11"/>
        <v>2938.0626378466673</v>
      </c>
      <c r="D26" s="1">
        <f t="shared" si="11"/>
        <v>7375.658642753333</v>
      </c>
      <c r="E26" s="1">
        <f t="shared" si="11"/>
        <v>28771.514002466673</v>
      </c>
      <c r="F26" s="1">
        <f t="shared" si="11"/>
        <v>2542.1089514</v>
      </c>
      <c r="G26" s="1">
        <f t="shared" si="11"/>
        <v>14205.44207353333</v>
      </c>
      <c r="H26" s="1">
        <f t="shared" si="11"/>
        <v>7613.740991300001</v>
      </c>
      <c r="I26" s="1">
        <f t="shared" si="11"/>
        <v>2183.3655073600007</v>
      </c>
      <c r="J26" s="1">
        <f t="shared" si="3"/>
        <v>89022.418593793336</v>
      </c>
      <c r="K26" s="9"/>
    </row>
    <row r="27" spans="1:11" x14ac:dyDescent="0.25">
      <c r="A27" s="7">
        <f t="shared" si="4"/>
        <v>2030</v>
      </c>
      <c r="B27" s="1">
        <f t="shared" ref="B27:I27" si="12">B12+B42</f>
        <v>23551.734065999997</v>
      </c>
      <c r="C27" s="1">
        <f t="shared" si="12"/>
        <v>2952.7136813866664</v>
      </c>
      <c r="D27" s="1">
        <f t="shared" si="12"/>
        <v>7534.8045509333324</v>
      </c>
      <c r="E27" s="1">
        <f t="shared" si="12"/>
        <v>29004.923095000006</v>
      </c>
      <c r="F27" s="1">
        <f t="shared" si="12"/>
        <v>2556.514657806666</v>
      </c>
      <c r="G27" s="1">
        <f t="shared" si="12"/>
        <v>14317.942689933336</v>
      </c>
      <c r="H27" s="1">
        <f t="shared" si="12"/>
        <v>7685.1085934000002</v>
      </c>
      <c r="I27" s="1">
        <f t="shared" si="12"/>
        <v>2202.2115913799998</v>
      </c>
      <c r="J27" s="1">
        <f t="shared" si="3"/>
        <v>89805.95292584</v>
      </c>
      <c r="K27" s="9"/>
    </row>
    <row r="28" spans="1:11" x14ac:dyDescent="0.25">
      <c r="A28" s="7">
        <f t="shared" si="4"/>
        <v>2031</v>
      </c>
      <c r="B28" s="1">
        <f t="shared" ref="B28:I28" si="13">B13+B43</f>
        <v>23702.462939333334</v>
      </c>
      <c r="C28" s="1">
        <f t="shared" si="13"/>
        <v>2966.9474224333321</v>
      </c>
      <c r="D28" s="1">
        <f t="shared" si="13"/>
        <v>7692.4483134266666</v>
      </c>
      <c r="E28" s="1">
        <f t="shared" si="13"/>
        <v>29232.563537933343</v>
      </c>
      <c r="F28" s="1">
        <f t="shared" si="13"/>
        <v>2568.1080222200003</v>
      </c>
      <c r="G28" s="1">
        <f t="shared" si="13"/>
        <v>14424.917281400001</v>
      </c>
      <c r="H28" s="1">
        <f t="shared" si="13"/>
        <v>7756.5148613999991</v>
      </c>
      <c r="I28" s="1">
        <f t="shared" si="13"/>
        <v>2221.1483537733329</v>
      </c>
      <c r="J28" s="1">
        <f t="shared" si="3"/>
        <v>90565.110731920009</v>
      </c>
      <c r="K28" s="9"/>
    </row>
    <row r="29" spans="1:11" x14ac:dyDescent="0.25">
      <c r="A29" s="7"/>
      <c r="B29" s="1"/>
      <c r="C29" s="1"/>
      <c r="D29" s="1"/>
      <c r="E29" s="1"/>
      <c r="F29" s="1"/>
      <c r="G29" s="1"/>
      <c r="H29" s="1"/>
      <c r="I29" s="1"/>
      <c r="J29" s="1"/>
      <c r="K29" s="9"/>
    </row>
    <row r="30" spans="1:11" x14ac:dyDescent="0.25">
      <c r="K30" s="9"/>
    </row>
    <row r="31" spans="1:11" x14ac:dyDescent="0.25">
      <c r="A31" s="14" t="s">
        <v>12</v>
      </c>
      <c r="B31" s="14"/>
      <c r="C31" s="14"/>
      <c r="D31" s="14"/>
      <c r="E31" s="14"/>
      <c r="F31" s="14"/>
      <c r="G31" s="14"/>
      <c r="H31" s="14"/>
      <c r="I31" s="14"/>
      <c r="J31" s="14"/>
      <c r="K31" s="10"/>
    </row>
    <row r="32" spans="1:1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30" x14ac:dyDescent="0.25">
      <c r="A33" s="4" t="s">
        <v>9</v>
      </c>
      <c r="B33" s="12" t="s">
        <v>0</v>
      </c>
      <c r="C33" s="12" t="s">
        <v>1</v>
      </c>
      <c r="D33" s="12" t="s">
        <v>2</v>
      </c>
      <c r="E33" s="12" t="s">
        <v>3</v>
      </c>
      <c r="F33" s="12" t="s">
        <v>4</v>
      </c>
      <c r="G33" s="12" t="s">
        <v>5</v>
      </c>
      <c r="H33" s="12" t="s">
        <v>6</v>
      </c>
      <c r="I33" s="12" t="s">
        <v>7</v>
      </c>
      <c r="J33" s="12" t="s">
        <v>13</v>
      </c>
      <c r="K33" s="10"/>
    </row>
    <row r="34" spans="1:11" x14ac:dyDescent="0.25">
      <c r="A34" s="7">
        <v>2022</v>
      </c>
      <c r="B34" s="9">
        <v>-37.783487066666567</v>
      </c>
      <c r="C34" s="9">
        <v>-6.9424440066659372</v>
      </c>
      <c r="D34" s="9">
        <v>-15.738580153335533</v>
      </c>
      <c r="E34" s="9">
        <v>-57.678339866655733</v>
      </c>
      <c r="F34" s="9">
        <v>-5.2508768866659921</v>
      </c>
      <c r="G34" s="9">
        <v>-63.698329666667632</v>
      </c>
      <c r="H34" s="9">
        <v>-89.691694453334094</v>
      </c>
      <c r="I34" s="9">
        <v>-12.228625340000235</v>
      </c>
      <c r="J34" s="9">
        <v>-289.01237743999172</v>
      </c>
      <c r="K34" s="9"/>
    </row>
    <row r="35" spans="1:11" x14ac:dyDescent="0.25">
      <c r="A35" s="7">
        <f t="shared" ref="A35:A43" si="14">A34+1</f>
        <v>2023</v>
      </c>
      <c r="B35" s="9">
        <v>-60.413762666667026</v>
      </c>
      <c r="C35" s="9">
        <v>-9.6476657066659754</v>
      </c>
      <c r="D35" s="9">
        <v>-25.804642720000629</v>
      </c>
      <c r="E35" s="9">
        <v>-90.431708333337156</v>
      </c>
      <c r="F35" s="9">
        <v>-8.1893402666669317</v>
      </c>
      <c r="G35" s="9">
        <v>-94.65145406667034</v>
      </c>
      <c r="H35" s="9">
        <v>-142.1028396866659</v>
      </c>
      <c r="I35" s="9">
        <v>-18.890578386666675</v>
      </c>
      <c r="J35" s="9">
        <v>-450.13199183334063</v>
      </c>
      <c r="K35" s="11"/>
    </row>
    <row r="36" spans="1:11" x14ac:dyDescent="0.25">
      <c r="A36" s="7">
        <f t="shared" si="14"/>
        <v>2024</v>
      </c>
      <c r="B36" s="9">
        <v>-83.06110533332685</v>
      </c>
      <c r="C36" s="9">
        <v>-11.941497186666766</v>
      </c>
      <c r="D36" s="9">
        <v>-35.744534760000533</v>
      </c>
      <c r="E36" s="9">
        <v>-119.15274906667037</v>
      </c>
      <c r="F36" s="9">
        <v>-10.893504600000597</v>
      </c>
      <c r="G36" s="9">
        <v>-119.33585713333377</v>
      </c>
      <c r="H36" s="9">
        <v>-194.54929259333403</v>
      </c>
      <c r="I36" s="9">
        <v>-24.510394806666682</v>
      </c>
      <c r="J36" s="9">
        <v>-599.1889354799996</v>
      </c>
      <c r="K36" s="11"/>
    </row>
    <row r="37" spans="1:11" x14ac:dyDescent="0.25">
      <c r="A37" s="7">
        <f t="shared" si="14"/>
        <v>2025</v>
      </c>
      <c r="B37" s="9">
        <v>-104.02267446666156</v>
      </c>
      <c r="C37" s="9">
        <v>-14.083746893333227</v>
      </c>
      <c r="D37" s="9">
        <v>-45.581568660000812</v>
      </c>
      <c r="E37" s="9">
        <v>-147.18078446666186</v>
      </c>
      <c r="F37" s="9">
        <v>-13.572665900000175</v>
      </c>
      <c r="G37" s="9">
        <v>-136.59452306666572</v>
      </c>
      <c r="H37" s="9">
        <v>-243.368217799999</v>
      </c>
      <c r="I37" s="9">
        <v>-29.085207480000463</v>
      </c>
      <c r="J37" s="9">
        <v>-733.48938873332281</v>
      </c>
      <c r="K37" s="11"/>
    </row>
    <row r="38" spans="1:11" x14ac:dyDescent="0.25">
      <c r="A38" s="7">
        <f t="shared" si="14"/>
        <v>2026</v>
      </c>
      <c r="B38" s="9">
        <v>-124.5752035333353</v>
      </c>
      <c r="C38" s="9">
        <v>-15.805884139998398</v>
      </c>
      <c r="D38" s="9">
        <v>-55.316336166666588</v>
      </c>
      <c r="E38" s="9">
        <v>-172.54827633333116</v>
      </c>
      <c r="F38" s="9">
        <v>-16.251827206665894</v>
      </c>
      <c r="G38" s="9">
        <v>-150.5640392000023</v>
      </c>
      <c r="H38" s="9">
        <v>-284.44760263999797</v>
      </c>
      <c r="I38" s="9">
        <v>-33.141919633333146</v>
      </c>
      <c r="J38" s="9">
        <v>-852.65108885333075</v>
      </c>
      <c r="K38" s="11"/>
    </row>
    <row r="39" spans="1:11" x14ac:dyDescent="0.25">
      <c r="A39" s="7">
        <f t="shared" si="14"/>
        <v>2027</v>
      </c>
      <c r="B39" s="9">
        <v>-145.12773286665833</v>
      </c>
      <c r="C39" s="9">
        <v>-17.301838946666976</v>
      </c>
      <c r="D39" s="9">
        <v>-64.470870893333995</v>
      </c>
      <c r="E39" s="9">
        <v>-197.91576833332147</v>
      </c>
      <c r="F39" s="9">
        <v>-18.851495833333956</v>
      </c>
      <c r="G39" s="9">
        <v>-159.6591406666721</v>
      </c>
      <c r="H39" s="9">
        <v>-315.52475313333616</v>
      </c>
      <c r="I39" s="9">
        <v>-36.655255000000125</v>
      </c>
      <c r="J39" s="9">
        <v>-955.50685567332312</v>
      </c>
      <c r="K39" s="11"/>
    </row>
    <row r="40" spans="1:11" x14ac:dyDescent="0.25">
      <c r="A40" s="7">
        <f t="shared" si="14"/>
        <v>2028</v>
      </c>
      <c r="B40" s="9">
        <v>-165.5263351333233</v>
      </c>
      <c r="C40" s="9">
        <v>-18.736695113334008</v>
      </c>
      <c r="D40" s="9">
        <v>-72.371520226667599</v>
      </c>
      <c r="E40" s="9">
        <v>-222.89250760000505</v>
      </c>
      <c r="F40" s="9">
        <v>-21.15620812666657</v>
      </c>
      <c r="G40" s="9">
        <v>-165.92526346666818</v>
      </c>
      <c r="H40" s="9">
        <v>-340.58000086000084</v>
      </c>
      <c r="I40" s="9">
        <v>-38.998138039999958</v>
      </c>
      <c r="J40" s="9">
        <v>-1046.1866685666655</v>
      </c>
      <c r="K40" s="11"/>
    </row>
    <row r="41" spans="1:11" x14ac:dyDescent="0.25">
      <c r="A41" s="7">
        <f t="shared" si="14"/>
        <v>2029</v>
      </c>
      <c r="B41" s="9">
        <v>-185.72475226666211</v>
      </c>
      <c r="C41" s="9">
        <v>-20.169770713332582</v>
      </c>
      <c r="D41" s="9">
        <v>-79.39720044666683</v>
      </c>
      <c r="E41" s="9">
        <v>-247.22738353332898</v>
      </c>
      <c r="F41" s="9">
        <v>-23.385462100000041</v>
      </c>
      <c r="G41" s="9">
        <v>-171.00096446666976</v>
      </c>
      <c r="H41" s="9">
        <v>-362.83787491999828</v>
      </c>
      <c r="I41" s="9">
        <v>-40.684506139999485</v>
      </c>
      <c r="J41" s="9">
        <v>-1130.4279145866581</v>
      </c>
      <c r="K41" s="11"/>
    </row>
    <row r="42" spans="1:11" x14ac:dyDescent="0.25">
      <c r="A42" s="7">
        <f t="shared" si="14"/>
        <v>2030</v>
      </c>
      <c r="B42" s="9">
        <v>-205.91364180000164</v>
      </c>
      <c r="C42" s="9">
        <v>-21.544831473333488</v>
      </c>
      <c r="D42" s="9">
        <v>-85.222516766667468</v>
      </c>
      <c r="E42" s="9">
        <v>-269.46625599999606</v>
      </c>
      <c r="F42" s="9">
        <v>-25.209296793334033</v>
      </c>
      <c r="G42" s="9">
        <v>-176.08801806666452</v>
      </c>
      <c r="H42" s="9">
        <v>-376.07396801999948</v>
      </c>
      <c r="I42" s="9">
        <v>-42.066871020000235</v>
      </c>
      <c r="J42" s="9">
        <v>-1201.5853999399969</v>
      </c>
      <c r="K42" s="11"/>
    </row>
    <row r="43" spans="1:11" x14ac:dyDescent="0.25">
      <c r="A43" s="7">
        <f t="shared" si="14"/>
        <v>2031</v>
      </c>
      <c r="B43" s="9">
        <v>-226.13300846666607</v>
      </c>
      <c r="C43" s="9">
        <v>-22.560960226667703</v>
      </c>
      <c r="D43" s="9">
        <v>-89.628410373333281</v>
      </c>
      <c r="E43" s="9">
        <v>-290.20716306665781</v>
      </c>
      <c r="F43" s="9">
        <v>-26.912041279999812</v>
      </c>
      <c r="G43" s="9">
        <v>-181.20913059999839</v>
      </c>
      <c r="H43" s="9">
        <v>-384.95309558000099</v>
      </c>
      <c r="I43" s="9">
        <v>-43.247149926667134</v>
      </c>
      <c r="J43" s="9">
        <v>-1264.8509595199912</v>
      </c>
      <c r="K43" s="11"/>
    </row>
  </sheetData>
  <mergeCells count="3">
    <mergeCell ref="A1:J1"/>
    <mergeCell ref="A16:J16"/>
    <mergeCell ref="A31:J31"/>
  </mergeCells>
  <pageMargins left="0.7" right="0.7" top="0.75" bottom="0.75" header="0.3" footer="0.3"/>
  <pageSetup orientation="portrait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Lofton, Amy</cp:lastModifiedBy>
  <dcterms:created xsi:type="dcterms:W3CDTF">2018-12-10T14:35:44Z</dcterms:created>
  <dcterms:modified xsi:type="dcterms:W3CDTF">2022-02-24T23:05:11Z</dcterms:modified>
</cp:coreProperties>
</file>