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515217b9be739cd/Documents/Crescent/Rainbow Energy/DC Tie/"/>
    </mc:Choice>
  </mc:AlternateContent>
  <xr:revisionPtr revIDLastSave="0" documentId="8_{5A23FC5A-0266-4639-AD78-CAEE5B8B7B2E}" xr6:coauthVersionLast="47" xr6:coauthVersionMax="47" xr10:uidLastSave="{00000000-0000-0000-0000-000000000000}"/>
  <bookViews>
    <workbookView xWindow="-96" yWindow="-96" windowWidth="23232" windowHeight="12432" xr2:uid="{8E34DC04-BA86-40D7-ABF4-FBCC235FEC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B14" i="1" s="1"/>
  <c r="D14" i="1" s="1"/>
  <c r="E14" i="1" s="1"/>
  <c r="G13" i="1"/>
  <c r="G14" i="1" s="1"/>
  <c r="G15" i="1" s="1"/>
  <c r="G16" i="1" s="1"/>
  <c r="G4" i="1"/>
  <c r="G5" i="1" s="1"/>
  <c r="G6" i="1" s="1"/>
  <c r="G7" i="1" s="1"/>
  <c r="E4" i="1"/>
  <c r="B5" i="1" s="1"/>
  <c r="D5" i="1" s="1"/>
  <c r="B15" i="1" l="1"/>
  <c r="D15" i="1" s="1"/>
  <c r="E5" i="1"/>
  <c r="B6" i="1" s="1"/>
  <c r="E15" i="1" l="1"/>
  <c r="B16" i="1" s="1"/>
  <c r="D16" i="1" s="1"/>
  <c r="E16" i="1" s="1"/>
  <c r="D6" i="1"/>
  <c r="E6" i="1" s="1"/>
  <c r="B7" i="1" s="1"/>
  <c r="D7" i="1" s="1"/>
  <c r="E7" i="1" s="1"/>
</calcChain>
</file>

<file path=xl/sharedStrings.xml><?xml version="1.0" encoding="utf-8"?>
<sst xmlns="http://schemas.openxmlformats.org/spreadsheetml/2006/main" count="43" uniqueCount="26">
  <si>
    <t>Day 0</t>
  </si>
  <si>
    <t>DAM</t>
  </si>
  <si>
    <t>RTM</t>
  </si>
  <si>
    <t>Day 1</t>
  </si>
  <si>
    <t>Day 2</t>
  </si>
  <si>
    <t>Day 3</t>
  </si>
  <si>
    <t>Suspend RTM Activity using "Termination" process</t>
  </si>
  <si>
    <t>In this example: 1 day of DAM exposure and 3 days of RTM exposure?</t>
  </si>
  <si>
    <t>Long Weekend</t>
  </si>
  <si>
    <t>Collateral Call (start process of suspending RTM)</t>
  </si>
  <si>
    <t>ACL for DAM</t>
  </si>
  <si>
    <t>Day-1 DAM &amp; Day-1 RTM?</t>
  </si>
  <si>
    <t>ACL at 1200</t>
  </si>
  <si>
    <t>Day 0 DAM &amp; Day-1 RTM?</t>
  </si>
  <si>
    <t>(ACL at 2250 Day-1)</t>
  </si>
  <si>
    <t>ACL at 2250</t>
  </si>
  <si>
    <t>(OUT)</t>
  </si>
  <si>
    <t>(RTLCNS+RTLF)</t>
  </si>
  <si>
    <t xml:space="preserve">Max [RFAF * Max {RTLE during the previous lrt days}, RTLF] + DFAF * DALE + Max [RTLCNS, Max {URTA during the previous lrt days}] + OUT t </t>
  </si>
  <si>
    <t>EALt =</t>
  </si>
  <si>
    <t>Assume</t>
  </si>
  <si>
    <t>OUT&gt;&gt;DALE, RTLF&gt;&gt;RTLE, RTLCNS&gt;&gt;URTA</t>
  </si>
  <si>
    <t>Business Day</t>
  </si>
  <si>
    <t>In this example: 1 day of DAM exposure and 4 days of RTM exposure?</t>
  </si>
  <si>
    <t>Exposure Amount</t>
  </si>
  <si>
    <t>For TAO, how quickly can RTM activity be suspended?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</si>
</sst>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44" fontId="0" fillId="0" borderId="0" xfId="1" applyFont="1"/>
    <xf numFmtId="44" fontId="0" fillId="2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F239D-62D2-4BA8-B537-C461FA1BC594}">
  <dimension ref="A1:H23"/>
  <sheetViews>
    <sheetView tabSelected="1" workbookViewId="0">
      <selection activeCell="D5" sqref="D5"/>
    </sheetView>
  </sheetViews>
  <sheetFormatPr defaultRowHeight="14.4" x14ac:dyDescent="0.55000000000000004"/>
  <cols>
    <col min="2" max="2" width="26.3125" bestFit="1" customWidth="1"/>
    <col min="3" max="3" width="15.05078125" bestFit="1" customWidth="1"/>
    <col min="4" max="4" width="26.3125" bestFit="1" customWidth="1"/>
    <col min="5" max="5" width="21.9453125" bestFit="1" customWidth="1"/>
    <col min="6" max="6" width="12.83984375" bestFit="1" customWidth="1"/>
    <col min="7" max="7" width="15.20703125" bestFit="1" customWidth="1"/>
  </cols>
  <sheetData>
    <row r="1" spans="1:8" x14ac:dyDescent="0.55000000000000004">
      <c r="A1" s="2" t="s">
        <v>22</v>
      </c>
    </row>
    <row r="2" spans="1:8" s="1" customFormat="1" x14ac:dyDescent="0.55000000000000004">
      <c r="B2" s="1" t="s">
        <v>10</v>
      </c>
      <c r="C2" s="1" t="s">
        <v>1</v>
      </c>
      <c r="D2" s="1" t="s">
        <v>12</v>
      </c>
      <c r="E2" s="1" t="s">
        <v>15</v>
      </c>
      <c r="F2" s="1" t="s">
        <v>2</v>
      </c>
      <c r="G2" s="1" t="s">
        <v>24</v>
      </c>
    </row>
    <row r="3" spans="1:8" s="1" customFormat="1" x14ac:dyDescent="0.55000000000000004">
      <c r="B3" s="1" t="s">
        <v>14</v>
      </c>
      <c r="C3" s="1" t="s">
        <v>16</v>
      </c>
      <c r="D3" s="1" t="s">
        <v>11</v>
      </c>
      <c r="E3" s="1" t="s">
        <v>13</v>
      </c>
      <c r="F3" s="1" t="s">
        <v>17</v>
      </c>
    </row>
    <row r="4" spans="1:8" x14ac:dyDescent="0.55000000000000004">
      <c r="A4" t="s">
        <v>0</v>
      </c>
      <c r="B4" s="4">
        <v>100</v>
      </c>
      <c r="C4" s="4">
        <v>-20</v>
      </c>
      <c r="D4" s="4">
        <v>100</v>
      </c>
      <c r="E4" s="4">
        <f>D4-C4</f>
        <v>120</v>
      </c>
      <c r="F4" s="4">
        <v>50</v>
      </c>
      <c r="G4" s="4">
        <f>B4-C4-F4</f>
        <v>70</v>
      </c>
    </row>
    <row r="5" spans="1:8" x14ac:dyDescent="0.55000000000000004">
      <c r="A5" t="s">
        <v>3</v>
      </c>
      <c r="B5" s="4">
        <f>E4</f>
        <v>120</v>
      </c>
      <c r="C5" s="4">
        <v>50</v>
      </c>
      <c r="D5" s="4">
        <f>B5-(IF(F4&gt;0,1.1*F4,0)+1.5*IF(F4&gt;0,1.1*F4,0))</f>
        <v>-17.500000000000028</v>
      </c>
      <c r="E5" s="4">
        <f>D5-C5</f>
        <v>-67.500000000000028</v>
      </c>
      <c r="F5" s="4">
        <v>50</v>
      </c>
      <c r="G5" s="4">
        <f>G4-C5-F5</f>
        <v>-30</v>
      </c>
      <c r="H5" t="s">
        <v>9</v>
      </c>
    </row>
    <row r="6" spans="1:8" x14ac:dyDescent="0.55000000000000004">
      <c r="A6" t="s">
        <v>4</v>
      </c>
      <c r="B6" s="4">
        <f t="shared" ref="B6:B7" si="0">E5</f>
        <v>-67.500000000000028</v>
      </c>
      <c r="C6" s="4">
        <v>0</v>
      </c>
      <c r="D6" s="4">
        <f t="shared" ref="D6:D7" si="1">B6-(IF(F5&gt;0,1.1*F5,0)+1.5*IF(F5&gt;0,1.1*F5,0))</f>
        <v>-205.00000000000006</v>
      </c>
      <c r="E6" s="4">
        <f t="shared" ref="E6:E7" si="2">D6-C6</f>
        <v>-205.00000000000006</v>
      </c>
      <c r="F6" s="4">
        <v>50</v>
      </c>
      <c r="G6" s="4">
        <f>G5-C6-F6</f>
        <v>-80</v>
      </c>
      <c r="H6" t="s">
        <v>6</v>
      </c>
    </row>
    <row r="7" spans="1:8" x14ac:dyDescent="0.55000000000000004">
      <c r="A7" t="s">
        <v>5</v>
      </c>
      <c r="B7" s="4">
        <f t="shared" si="0"/>
        <v>-205.00000000000006</v>
      </c>
      <c r="C7" s="4">
        <v>0</v>
      </c>
      <c r="D7" s="4">
        <f t="shared" si="1"/>
        <v>-342.50000000000011</v>
      </c>
      <c r="E7" s="4">
        <f t="shared" si="2"/>
        <v>-342.50000000000011</v>
      </c>
      <c r="F7" s="4">
        <v>0</v>
      </c>
      <c r="G7" s="4">
        <f>G6-C7-F7</f>
        <v>-80</v>
      </c>
    </row>
    <row r="8" spans="1:8" x14ac:dyDescent="0.55000000000000004">
      <c r="A8" t="s">
        <v>7</v>
      </c>
    </row>
    <row r="10" spans="1:8" x14ac:dyDescent="0.55000000000000004">
      <c r="A10" s="2" t="s">
        <v>8</v>
      </c>
    </row>
    <row r="11" spans="1:8" x14ac:dyDescent="0.55000000000000004">
      <c r="A11" s="1"/>
      <c r="B11" s="1" t="s">
        <v>10</v>
      </c>
      <c r="C11" s="1" t="s">
        <v>1</v>
      </c>
      <c r="D11" s="1" t="s">
        <v>12</v>
      </c>
      <c r="E11" s="3" t="s">
        <v>15</v>
      </c>
      <c r="F11" s="1" t="s">
        <v>2</v>
      </c>
      <c r="G11" s="1" t="s">
        <v>24</v>
      </c>
    </row>
    <row r="12" spans="1:8" x14ac:dyDescent="0.55000000000000004">
      <c r="A12" s="1"/>
      <c r="B12" s="1" t="s">
        <v>14</v>
      </c>
      <c r="C12" s="1" t="s">
        <v>16</v>
      </c>
      <c r="D12" s="1" t="s">
        <v>11</v>
      </c>
      <c r="E12" s="3" t="s">
        <v>13</v>
      </c>
      <c r="F12" s="1" t="s">
        <v>17</v>
      </c>
      <c r="G12" s="1"/>
    </row>
    <row r="13" spans="1:8" x14ac:dyDescent="0.55000000000000004">
      <c r="A13" t="s">
        <v>0</v>
      </c>
      <c r="B13" s="4">
        <v>100</v>
      </c>
      <c r="C13" s="4">
        <v>-20</v>
      </c>
      <c r="D13" s="4">
        <v>100</v>
      </c>
      <c r="E13" s="5">
        <f>D13</f>
        <v>100</v>
      </c>
      <c r="F13" s="4">
        <v>50</v>
      </c>
      <c r="G13" s="4">
        <f>B13-C13-F13</f>
        <v>70</v>
      </c>
    </row>
    <row r="14" spans="1:8" x14ac:dyDescent="0.55000000000000004">
      <c r="A14" t="s">
        <v>3</v>
      </c>
      <c r="B14" s="4">
        <f>E13</f>
        <v>100</v>
      </c>
      <c r="C14" s="4">
        <v>50</v>
      </c>
      <c r="D14" s="4">
        <f>B14-(IF(F13&gt;0,1.1*F13,0)+1.5*IF(F13&gt;0,1.1*F13,0))</f>
        <v>-37.500000000000028</v>
      </c>
      <c r="E14" s="5">
        <f t="shared" ref="E14:E16" si="3">D14</f>
        <v>-37.500000000000028</v>
      </c>
      <c r="F14" s="4">
        <v>50</v>
      </c>
      <c r="G14" s="4">
        <f>G13-C14-F14</f>
        <v>-30</v>
      </c>
    </row>
    <row r="15" spans="1:8" x14ac:dyDescent="0.55000000000000004">
      <c r="A15" t="s">
        <v>4</v>
      </c>
      <c r="B15" s="4">
        <f t="shared" ref="B15:B16" si="4">E14</f>
        <v>-37.500000000000028</v>
      </c>
      <c r="C15" s="4">
        <v>0</v>
      </c>
      <c r="D15" s="4">
        <f t="shared" ref="D15:D16" si="5">B15-(IF(F14&gt;0,1.1*F14,0)+1.5*IF(F14&gt;0,1.1*F14,0))</f>
        <v>-175.00000000000006</v>
      </c>
      <c r="E15" s="5">
        <f t="shared" si="3"/>
        <v>-175.00000000000006</v>
      </c>
      <c r="F15" s="4">
        <v>50</v>
      </c>
      <c r="G15" s="4">
        <f>G14-C15-F15</f>
        <v>-80</v>
      </c>
      <c r="H15" t="s">
        <v>9</v>
      </c>
    </row>
    <row r="16" spans="1:8" x14ac:dyDescent="0.55000000000000004">
      <c r="A16" t="s">
        <v>5</v>
      </c>
      <c r="B16" s="4">
        <f t="shared" si="4"/>
        <v>-175.00000000000006</v>
      </c>
      <c r="C16" s="4">
        <v>0</v>
      </c>
      <c r="D16" s="4">
        <f t="shared" si="5"/>
        <v>-312.50000000000011</v>
      </c>
      <c r="E16" s="5">
        <f t="shared" si="3"/>
        <v>-312.50000000000011</v>
      </c>
      <c r="F16" s="4">
        <v>50</v>
      </c>
      <c r="G16" s="4">
        <f>G15-C16-F16</f>
        <v>-130</v>
      </c>
      <c r="H16" t="s">
        <v>6</v>
      </c>
    </row>
    <row r="17" spans="1:2" x14ac:dyDescent="0.55000000000000004">
      <c r="A17" t="s">
        <v>23</v>
      </c>
    </row>
    <row r="19" spans="1:2" x14ac:dyDescent="0.55000000000000004">
      <c r="A19" t="s">
        <v>25</v>
      </c>
    </row>
    <row r="21" spans="1:2" x14ac:dyDescent="0.55000000000000004">
      <c r="A21" t="s">
        <v>19</v>
      </c>
      <c r="B21" t="s">
        <v>18</v>
      </c>
    </row>
    <row r="23" spans="1:2" x14ac:dyDescent="0.55000000000000004">
      <c r="A23" t="s">
        <v>20</v>
      </c>
      <c r="B23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Shams Siddiqi</dc:creator>
  <cp:lastModifiedBy>Shams Siddiqi</cp:lastModifiedBy>
  <dcterms:created xsi:type="dcterms:W3CDTF">2022-01-19T12:48:21Z</dcterms:created>
  <dcterms:modified xsi:type="dcterms:W3CDTF">2022-01-19T15:25:29Z</dcterms:modified>
</cp:coreProperties>
</file>