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0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<sst xmlns="http://schemas.openxmlformats.org/spreadsheetml/2006/main" count="133" uniqueCount="93">
  <si>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</si>
  <si>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</si>
  <si>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</si>
  <si>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</si>
  <si>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</si>
  <si>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</si>
  <si>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</si>
  <si>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</si>
  <si>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</si>
  <si>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</si>
  <si>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</si>
  <si>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</si>
  <si>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</si>
  <si>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</si>
  <si>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</si>
  <si>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</si>
  <si>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</si>
  <si>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</si>
  <si>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</si>
  <si>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</si>
  <si>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</si>
  <si>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</si>
  <si>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</si>
  <si>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</si>
  <si>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</si>
  <si>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</si>
  <si>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</si>
  <si>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</si>
  <si>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</si>
  <si>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</si>
  <si>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</si>
  <si>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</si>
  <si>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</si>
  <si>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</si>
  <si>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</si>
  <si>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</si>
  <si>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</si>
  <si>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</si>
  <si>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</si>
  <si>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</si>
  <si>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</si>
  <si>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</si>
  <si>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</si>
  <si>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</si>
  <si>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</si>
  <si>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</si>
  <si>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</si>
  <si>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</si>
  <si>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</si>
  <si>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</si>
  <si>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</si>
  <si>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</si>
  <si>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</si>
  <si>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</si>
  <si>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</si>
  <si>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</si>
  <si>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</si>
  <si>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</si>
  <si>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</si>
  <si>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</si>
  <si>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</si>
  <si>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</si>
  <si>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</si>
  <si>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</si>
  <si>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</si>
  <si>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</si>
  <si>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</si>
  <si>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</si>
  <si>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</si>
  <si>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</si>
  <si>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</si>
  <si>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</si>
  <si>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</si>
  <si>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</si>
  <si>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</si>
  <si>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</si>
  <si>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</si>
  <si>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</si>
  <si>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</si>
  <si>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</si>
  <si>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</si>
  <si>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</si>
  <si>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</si>
  <si>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</si>
  <si>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</si>
  <si>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</si>
  <si>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</si>
  <si>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</si>
  <si>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Motion Carries</t>
  </si>
  <si>
    <t>DC Energy</t>
  </si>
  <si>
    <t>Seth Cochran</t>
  </si>
  <si>
    <t>PRS Motion:  Haley/Helton - To recommend approval of NPRR1105 as amended by the 11/10/21 TCPA comments; and to forward to TAC NPRR1105 and the Impact Analysis</t>
  </si>
  <si>
    <t>Need &gt;50% to Pass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</si>
</sst>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250" zoomScaleNormal="25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6" t="s">
        <v>21</v>
      </c>
      <c r="G3" s="64" t="s">
        <v>88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IF((G60+H60)=0,"",G60)</f>
        <v>5</v>
      </c>
      <c r="H5" s="59">
        <f>IF((G60+H60)=0,"",H60)</f>
        <v>1</v>
      </c>
      <c r="I5" s="60">
        <f>I60</f>
        <v>6</v>
      </c>
    </row>
    <row r="6" spans="2:9" ht="22.5" customHeight="1">
      <c r="B6" s="6" t="s">
        <v>56</v>
      </c>
      <c r="C6" s="14"/>
      <c r="D6" s="15"/>
      <c r="E6" s="16"/>
      <c r="F6" s="62" t="s">
        <v>92</v>
      </c>
      <c r="G6" s="61">
        <f>G61</f>
        <v>0.8333333333333334</v>
      </c>
      <c r="H6" s="61">
        <f>H61</f>
        <v>0.16666666666666666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/>
      <c r="H11" s="33"/>
      <c r="I11" s="20" t="s">
        <v>20</v>
      </c>
    </row>
    <row r="12" spans="2:9" ht="10.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>
        <v>1</v>
      </c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0</v>
      </c>
      <c r="H14" s="30">
        <f>SUM(H10:H13)</f>
        <v>1</v>
      </c>
      <c r="I14" s="28">
        <f>COUNTA(I10:I13)</f>
        <v>1</v>
      </c>
    </row>
    <row r="15" spans="2:9" ht="10.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57</v>
      </c>
      <c r="C16" s="23"/>
      <c r="D16" s="23"/>
      <c r="E16" s="24" t="s">
        <v>58</v>
      </c>
      <c r="F16" s="25" t="s">
        <v>14</v>
      </c>
      <c r="G16" s="50">
        <v>0.5</v>
      </c>
      <c r="H16" s="26"/>
      <c r="I16" s="20"/>
    </row>
    <row r="17" spans="2:9" s="22" customFormat="1" ht="9.75">
      <c r="B17" s="23" t="s">
        <v>63</v>
      </c>
      <c r="C17" s="23"/>
      <c r="D17" s="23"/>
      <c r="E17" s="24" t="s">
        <v>64</v>
      </c>
      <c r="F17" s="25"/>
      <c r="G17" s="50"/>
      <c r="H17" s="26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50"/>
      <c r="H18" s="26"/>
      <c r="I18" s="20" t="s">
        <v>20</v>
      </c>
    </row>
    <row r="19" spans="2:9" s="22" customFormat="1" ht="9.75">
      <c r="B19" s="23" t="s">
        <v>48</v>
      </c>
      <c r="C19" s="23"/>
      <c r="D19" s="23"/>
      <c r="E19" s="24" t="s">
        <v>49</v>
      </c>
      <c r="F19" s="25" t="s">
        <v>14</v>
      </c>
      <c r="G19" s="50">
        <v>0.5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1</v>
      </c>
    </row>
    <row r="22" spans="2:9" ht="10.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43</v>
      </c>
      <c r="C23" s="32"/>
      <c r="D23" s="32"/>
      <c r="E23" s="52" t="s">
        <v>50</v>
      </c>
      <c r="F23" s="25" t="s">
        <v>14</v>
      </c>
      <c r="G23" s="51">
        <v>0.2</v>
      </c>
      <c r="H23" s="51"/>
      <c r="I23" s="20"/>
    </row>
    <row r="24" spans="2:9" ht="9.75">
      <c r="B24" s="32" t="s">
        <v>67</v>
      </c>
      <c r="C24" s="32"/>
      <c r="D24" s="32"/>
      <c r="E24" s="52" t="s">
        <v>74</v>
      </c>
      <c r="F24" s="25"/>
      <c r="G24" s="51"/>
      <c r="H24" s="33"/>
      <c r="I24" s="20"/>
    </row>
    <row r="25" spans="2:9" ht="9.75">
      <c r="B25" s="32" t="s">
        <v>86</v>
      </c>
      <c r="C25" s="32"/>
      <c r="D25" s="32"/>
      <c r="E25" s="52" t="s">
        <v>87</v>
      </c>
      <c r="F25" s="25" t="s">
        <v>14</v>
      </c>
      <c r="G25" s="51">
        <v>0.2</v>
      </c>
      <c r="H25" s="33"/>
      <c r="I25" s="20"/>
    </row>
    <row r="26" spans="2:9" ht="9.75">
      <c r="B26" s="32" t="s">
        <v>68</v>
      </c>
      <c r="C26" s="32"/>
      <c r="D26" s="32"/>
      <c r="E26" s="52" t="s">
        <v>75</v>
      </c>
      <c r="F26" s="25" t="s">
        <v>14</v>
      </c>
      <c r="G26" s="51">
        <v>0.2</v>
      </c>
      <c r="H26" s="33"/>
      <c r="I26" s="20"/>
    </row>
    <row r="27" spans="2:9" ht="9.75">
      <c r="B27" s="32" t="s">
        <v>69</v>
      </c>
      <c r="C27" s="32"/>
      <c r="D27" s="32"/>
      <c r="E27" s="52" t="s">
        <v>76</v>
      </c>
      <c r="F27" s="25"/>
      <c r="G27" s="51"/>
      <c r="H27" s="33"/>
      <c r="I27" s="20"/>
    </row>
    <row r="28" spans="2:9" ht="9.75">
      <c r="B28" s="32" t="s">
        <v>70</v>
      </c>
      <c r="C28" s="32"/>
      <c r="D28" s="32"/>
      <c r="E28" s="52" t="s">
        <v>77</v>
      </c>
      <c r="F28" s="25" t="s">
        <v>14</v>
      </c>
      <c r="G28" s="51">
        <v>0.2</v>
      </c>
      <c r="H28" s="33"/>
      <c r="I28" s="20"/>
    </row>
    <row r="29" spans="2:9" ht="9.75">
      <c r="B29" s="32" t="s">
        <v>71</v>
      </c>
      <c r="C29" s="32"/>
      <c r="D29" s="32"/>
      <c r="E29" s="52" t="s">
        <v>78</v>
      </c>
      <c r="F29" s="25" t="s">
        <v>14</v>
      </c>
      <c r="G29" s="51">
        <v>0.2</v>
      </c>
      <c r="H29" s="33"/>
      <c r="I29" s="20"/>
    </row>
    <row r="30" spans="2:9" ht="9.75">
      <c r="B30" s="32" t="s">
        <v>72</v>
      </c>
      <c r="C30" s="32"/>
      <c r="D30" s="32"/>
      <c r="E30" s="52" t="s">
        <v>79</v>
      </c>
      <c r="F30" s="25"/>
      <c r="G30" s="51"/>
      <c r="H30" s="33"/>
      <c r="I30" s="20"/>
    </row>
    <row r="31" spans="2:9" ht="9.75">
      <c r="B31" s="32" t="s">
        <v>73</v>
      </c>
      <c r="C31" s="32"/>
      <c r="D31" s="32"/>
      <c r="E31" s="52" t="s">
        <v>80</v>
      </c>
      <c r="F31" s="25"/>
      <c r="G31" s="51"/>
      <c r="H31" s="33"/>
      <c r="I31" s="20"/>
    </row>
    <row r="32" spans="2:9" ht="9.7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0.5">
      <c r="B34" s="14"/>
      <c r="C34" s="14"/>
      <c r="D34" s="14"/>
      <c r="E34" s="1" t="s">
        <v>19</v>
      </c>
      <c r="F34" s="28">
        <f>COUNTA(F22:F33)</f>
        <v>5</v>
      </c>
      <c r="G34" s="29">
        <f>SUM(G22:G33)</f>
        <v>1</v>
      </c>
      <c r="H34" s="30">
        <f>SUM(H22:H33)</f>
        <v>0</v>
      </c>
      <c r="I34" s="28">
        <f>COUNTA(I22:I33)</f>
        <v>0</v>
      </c>
    </row>
    <row r="35" spans="2:9" ht="10.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9.75">
      <c r="B37" s="32" t="s">
        <v>89</v>
      </c>
      <c r="C37" s="32"/>
      <c r="D37" s="32"/>
      <c r="E37" s="52" t="s">
        <v>90</v>
      </c>
      <c r="F37" s="25" t="s">
        <v>14</v>
      </c>
      <c r="G37" s="51">
        <v>0.5</v>
      </c>
      <c r="H37" s="51"/>
      <c r="I37" s="20"/>
    </row>
    <row r="38" spans="2:9" ht="9.75">
      <c r="B38" s="32" t="s">
        <v>36</v>
      </c>
      <c r="C38" s="32"/>
      <c r="D38" s="32"/>
      <c r="E38" s="52" t="s">
        <v>37</v>
      </c>
      <c r="F38" s="25" t="s">
        <v>14</v>
      </c>
      <c r="G38" s="51"/>
      <c r="H38" s="33"/>
      <c r="I38" s="20" t="s">
        <v>20</v>
      </c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1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9.75">
      <c r="B43" s="32" t="s">
        <v>59</v>
      </c>
      <c r="C43" s="32"/>
      <c r="D43" s="32"/>
      <c r="E43" s="52" t="s">
        <v>60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9.75">
      <c r="B48" s="32" t="s">
        <v>81</v>
      </c>
      <c r="C48" s="32"/>
      <c r="D48" s="32"/>
      <c r="E48" s="52" t="s">
        <v>82</v>
      </c>
      <c r="F48" s="25" t="s">
        <v>14</v>
      </c>
      <c r="G48" s="51">
        <v>0.3333333333333333</v>
      </c>
      <c r="H48" s="51"/>
      <c r="I48" s="20"/>
    </row>
    <row r="49" spans="2:9" ht="9.7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0.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9.75">
      <c r="B53" s="32" t="s">
        <v>41</v>
      </c>
      <c r="C53" s="32"/>
      <c r="D53" s="32"/>
      <c r="E53" s="52" t="s">
        <v>83</v>
      </c>
      <c r="F53" s="25" t="s">
        <v>14</v>
      </c>
      <c r="G53" s="51"/>
      <c r="H53" s="51"/>
      <c r="I53" s="20" t="s">
        <v>20</v>
      </c>
    </row>
    <row r="54" spans="2:9" ht="9.75">
      <c r="B54" s="32" t="s">
        <v>84</v>
      </c>
      <c r="C54" s="32"/>
      <c r="D54" s="32"/>
      <c r="E54" s="52" t="s">
        <v>85</v>
      </c>
      <c r="F54" s="25" t="s">
        <v>14</v>
      </c>
      <c r="G54" s="51"/>
      <c r="H54" s="51"/>
      <c r="I54" s="20" t="s">
        <v>20</v>
      </c>
    </row>
    <row r="55" spans="2:9" ht="9.75">
      <c r="B55" s="32" t="s">
        <v>35</v>
      </c>
      <c r="C55" s="32"/>
      <c r="D55" s="32"/>
      <c r="E55" s="52" t="s">
        <v>55</v>
      </c>
      <c r="F55" s="25" t="s">
        <v>14</v>
      </c>
      <c r="G55" s="51"/>
      <c r="H55" s="51"/>
      <c r="I55" s="20" t="s">
        <v>20</v>
      </c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0</v>
      </c>
      <c r="H57" s="30">
        <f>SUM(H52:H56)</f>
        <v>0</v>
      </c>
      <c r="I57" s="28">
        <f>COUNTA(I52:I56)</f>
        <v>3</v>
      </c>
    </row>
    <row r="58" spans="2:9" ht="10.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0.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0.5" thickBot="1">
      <c r="B60" s="16"/>
      <c r="C60" s="6"/>
      <c r="D60" s="6"/>
      <c r="E60" s="1" t="s">
        <v>19</v>
      </c>
      <c r="F60" s="28">
        <f>F14+F21+F57+F51+F34+F45+F40</f>
        <v>21</v>
      </c>
      <c r="G60" s="43">
        <f>G14+G21+G57+G51+G34+G45+G40</f>
        <v>5</v>
      </c>
      <c r="H60" s="43">
        <f>H14+H21+H57+H51+H34+H45+H40</f>
        <v>1</v>
      </c>
      <c r="I60" s="28">
        <f>I14+I21+I57+I51+I34+I45+I40</f>
        <v>6</v>
      </c>
    </row>
    <row r="61" spans="2:9" ht="11.25" thickBot="1" thickTop="1">
      <c r="B61" s="44"/>
      <c r="C61" s="16"/>
      <c r="D61" s="16"/>
      <c r="E61" s="16"/>
      <c r="F61" s="1" t="s">
        <v>5</v>
      </c>
      <c r="G61" s="45">
        <f>IF((G60+H60)=0,"",G60/(G60+H60))</f>
        <v>0.8333333333333334</v>
      </c>
      <c r="H61" s="45">
        <f>IF((G60+H60)=0,"",H60/(G60+H60))</f>
        <v>0.16666666666666666</v>
      </c>
      <c r="I61" s="19"/>
    </row>
    <row r="62" spans="2:9" ht="10.5" thickTop="1">
      <c r="B62" s="44"/>
      <c r="C62" s="16"/>
      <c r="D62" s="16"/>
      <c r="E62" s="16"/>
      <c r="F62" s="8"/>
      <c r="G62" s="8"/>
      <c r="H62" s="8"/>
      <c r="I62" s="11"/>
    </row>
    <row r="64" ht="10.5" hidden="1" thickBot="1">
      <c r="B64" s="47" t="s">
        <v>24</v>
      </c>
    </row>
    <row r="65" ht="10.5" hidden="1" thickTop="1">
      <c r="B65" s="48" t="s">
        <v>17</v>
      </c>
    </row>
    <row r="66" ht="9.75" hidden="1">
      <c r="B66" s="48" t="s">
        <v>16</v>
      </c>
    </row>
    <row r="67" ht="9.75" hidden="1">
      <c r="B67" s="49" t="s">
        <v>18</v>
      </c>
    </row>
    <row r="68" ht="9.75" hidden="1"/>
    <row r="69" ht="10.5" hidden="1" thickBot="1">
      <c r="B69" s="47" t="s">
        <v>25</v>
      </c>
    </row>
    <row r="70" ht="10.5" hidden="1" thickTop="1">
      <c r="B70" s="48" t="s">
        <v>22</v>
      </c>
    </row>
    <row r="71" ht="9.75" hidden="1">
      <c r="B71" s="63" t="s">
        <v>23</v>
      </c>
    </row>
    <row r="72" ht="9.75" hidden="1"/>
    <row r="73" ht="10.5" hidden="1" thickBot="1">
      <c r="B73" s="47" t="s">
        <v>26</v>
      </c>
    </row>
    <row r="74" ht="10.5" hidden="1" thickTop="1">
      <c r="B74" s="48" t="s">
        <v>20</v>
      </c>
    </row>
    <row r="75" ht="9.75" hidden="1">
      <c r="B75" s="49"/>
    </row>
    <row r="76" ht="9.75" hidden="1"/>
    <row r="77" ht="10.5" hidden="1" thickBot="1">
      <c r="B77" s="47" t="s">
        <v>27</v>
      </c>
    </row>
    <row r="78" ht="10.5" hidden="1" thickTop="1">
      <c r="B78" s="48" t="s">
        <v>14</v>
      </c>
    </row>
    <row r="79" ht="9.75" hidden="1">
      <c r="B79" s="49"/>
    </row>
    <row r="80" ht="9.75" hidden="1"/>
    <row r="81" ht="10.5" hidden="1" thickBot="1">
      <c r="B81" s="47" t="s">
        <v>28</v>
      </c>
    </row>
    <row r="82" ht="10.5" hidden="1" thickTop="1">
      <c r="B82" s="48" t="s">
        <v>14</v>
      </c>
    </row>
    <row r="83" ht="9.75" hidden="1">
      <c r="B83" s="49"/>
    </row>
    <row r="84" ht="9.75" hidden="1"/>
    <row r="85" ht="10.5" hidden="1" thickBot="1">
      <c r="B85" s="47" t="s">
        <v>29</v>
      </c>
    </row>
    <row r="86" ht="10.5" hidden="1" thickTop="1">
      <c r="B86" s="48">
        <v>1</v>
      </c>
    </row>
    <row r="87" ht="9.7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2001-05-29T14:33:52Z</cp:lastPrinted>
  <dcterms:created xsi:type="dcterms:W3CDTF">2000-03-13T15:50:20Z</dcterms:created>
  <dcterms:modified xsi:type="dcterms:W3CDTF">2021-11-10T18:15:47Z</dcterms:modified>
  <cp:category/>
  <cp:version/>
  <cp:contentType/>
  <cp:contentStatus/>
</cp:coreProperties>
</file>