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xrnr\Desktop\ERCOT\TDTMS\"/>
    </mc:Choice>
  </mc:AlternateContent>
  <xr:revisionPtr revIDLastSave="0" documentId="10_ncr:100000_{2D942D85-6B27-4C26-B6DD-6783CEF0EB45}" xr6:coauthVersionLast="31" xr6:coauthVersionMax="31" xr10:uidLastSave="{00000000-0000-0000-0000-000000000000}"/>
  <bookViews>
    <workbookView xWindow="0" yWindow="0" windowWidth="19200" windowHeight="70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<sst xmlns="http://schemas.openxmlformats.org/spreadsheetml/2006/main" count="95" uniqueCount="93">
  <si>
    <t>Inadvertent Losing</t>
  </si>
  <si>
    <t>Inadvertent Gaining</t>
  </si>
  <si>
    <t>Switch Hold Removal</t>
  </si>
  <si>
    <t>Usage/Billing - Dispute</t>
  </si>
  <si>
    <t>Customer Rescission</t>
  </si>
  <si>
    <t>Usage/Billing - Missing</t>
  </si>
  <si>
    <t>AMS LSE Interval Dispute</t>
  </si>
  <si>
    <t>Other</t>
  </si>
  <si>
    <t>Cancel With Approval</t>
  </si>
  <si>
    <t>Missing Enrollment TXNS</t>
  </si>
  <si>
    <t>997 Issues</t>
  </si>
  <si>
    <t>Siebel Chg/Info</t>
  </si>
  <si>
    <t>Bulk Insert</t>
  </si>
  <si>
    <t>LSE Relationship record present in MP System, not in ERCOT: de-engz</t>
  </si>
  <si>
    <t>Projects</t>
  </si>
  <si>
    <t>AMS LSE Interval Missing</t>
  </si>
  <si>
    <t>Ercot Initiated</t>
  </si>
  <si>
    <t>Safety Net Order</t>
  </si>
  <si>
    <t>Move Out With Meter Removal</t>
  </si>
  <si>
    <t>Redirect Fees</t>
  </si>
  <si>
    <t>Market Rule</t>
  </si>
  <si>
    <t>Issue Sub Type</t>
  </si>
  <si>
    <t>1/1/18 - 6/30/18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</si>
  <si>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</si>
  <si>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</si>
  <si>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</si>
  <si>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</si>
  <si>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</si>
  <si>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</si>
  <si>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</si>
  <si>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</si>
  <si>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</si>
  <si>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</si>
  <si>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</si>
  <si>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</si>
  <si>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</si>
  <si>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</si>
  <si>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</si>
  <si>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</si>
  <si>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</si>
  <si>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</si>
  <si>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</si>
  <si>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</si>
  <si>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</si>
  <si>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1/1/19 - 6/30/19</t>
  </si>
  <si>
    <t>7/1/18 - 12/31/18</t>
  </si>
  <si>
    <t>7/1/19 - 12/31/19</t>
  </si>
  <si>
    <t>1/1/20 - 6/30/20</t>
  </si>
  <si>
    <t>20933</t>
  </si>
  <si>
    <t>13063</t>
  </si>
  <si>
    <t>12258</t>
  </si>
  <si>
    <t>10853</t>
  </si>
  <si>
    <t>7317</t>
  </si>
  <si>
    <t>5439</t>
  </si>
  <si>
    <t>3094</t>
  </si>
  <si>
    <t>2787</t>
  </si>
  <si>
    <t>1281</t>
  </si>
  <si>
    <t>1181</t>
  </si>
  <si>
    <t>955</t>
  </si>
  <si>
    <t>419</t>
  </si>
  <si>
    <t>302</t>
  </si>
  <si>
    <t>263</t>
  </si>
  <si>
    <t>258</t>
  </si>
  <si>
    <t>211</t>
  </si>
  <si>
    <t>174</t>
  </si>
  <si>
    <t>94</t>
  </si>
  <si>
    <t>91</t>
  </si>
  <si>
    <t>34</t>
  </si>
  <si>
    <t>7/1/20 - 12/31/20</t>
  </si>
  <si>
    <t>1/1/21 - 6/30/21</t>
  </si>
  <si>
    <t>24670</t>
  </si>
  <si>
    <t>14333</t>
  </si>
  <si>
    <t>11732</t>
  </si>
  <si>
    <t>9641</t>
  </si>
  <si>
    <t>8552</t>
  </si>
  <si>
    <t>6796</t>
  </si>
  <si>
    <t>5852</t>
  </si>
  <si>
    <t>2638</t>
  </si>
  <si>
    <t>949</t>
  </si>
  <si>
    <t>678</t>
  </si>
  <si>
    <t>463</t>
  </si>
  <si>
    <t>417</t>
  </si>
  <si>
    <t>283</t>
  </si>
  <si>
    <t>282</t>
  </si>
  <si>
    <t>181</t>
  </si>
  <si>
    <t>128</t>
  </si>
  <si>
    <t>71</t>
  </si>
  <si>
    <t>63</t>
  </si>
  <si>
    <t>61</t>
  </si>
  <si>
    <t>26</t>
  </si>
  <si>
    <t>23</t>
  </si>
  <si>
    <t>Difference last six months</t>
  </si>
  <si>
    <t>Difference same time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</si>
</sst>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1FFA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49" fontId="3" fillId="11" borderId="1" xfId="0" applyNumberFormat="1" applyFont="1" applyFill="1" applyBorder="1"/>
    <xf numFmtId="0" fontId="0" fillId="6" borderId="1" xfId="0" applyNumberFormat="1" applyFill="1" applyBorder="1" applyAlignment="1">
      <alignment horizontal="center"/>
    </xf>
    <xf numFmtId="49" fontId="3" fillId="11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9" borderId="1" xfId="0" applyNumberForma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0" fillId="10" borderId="1" xfId="0" applyNumberFormat="1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13" borderId="1" xfId="0" applyNumberFormat="1" applyFill="1" applyBorder="1" applyAlignment="1">
      <alignment horizontal="center" vertical="center" wrapText="1"/>
    </xf>
    <xf numFmtId="49" fontId="0" fillId="14" borderId="1" xfId="0" applyNumberFormat="1" applyFill="1" applyBorder="1" applyAlignment="1">
      <alignment horizontal="center" vertical="center" wrapText="1"/>
    </xf>
    <xf numFmtId="49" fontId="0" fillId="1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wrapText="1"/>
    </xf>
    <xf numFmtId="49" fontId="0" fillId="15" borderId="1" xfId="0" applyNumberFormat="1" applyFill="1" applyBorder="1" applyAlignment="1">
      <alignment wrapText="1"/>
    </xf>
    <xf numFmtId="1" fontId="0" fillId="4" borderId="1" xfId="1" applyNumberFormat="1" applyFont="1" applyFill="1" applyBorder="1" applyAlignment="1">
      <alignment horizontal="center" vertical="center"/>
    </xf>
    <xf numFmtId="1" fontId="5" fillId="4" borderId="1" xfId="1" applyNumberFormat="1" applyFont="1" applyFill="1" applyBorder="1" applyAlignment="1">
      <alignment horizontal="center" vertical="center"/>
    </xf>
    <xf numFmtId="49" fontId="0" fillId="15" borderId="1" xfId="0" applyNumberFormat="1" applyFill="1" applyBorder="1" applyAlignment="1">
      <alignment horizontal="center" vertical="center"/>
    </xf>
    <xf numFmtId="49" fontId="5" fillId="15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1FFA3"/>
      <color rgb="FF66FF66"/>
      <color rgb="FF99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MT SUBTYPE VOLUMES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733319969106874E-2"/>
          <c:y val="0.11301035953686778"/>
          <c:w val="0.89955758194524083"/>
          <c:h val="0.69976080457950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1/1/18 - 6/30/18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Sheet1!$C$2:$C$22</c:f>
              <c:numCache>
                <c:formatCode>#,##0</c:formatCode>
                <c:ptCount val="21"/>
                <c:pt idx="0">
                  <c:v>17215</c:v>
                </c:pt>
                <c:pt idx="1">
                  <c:v>13262</c:v>
                </c:pt>
                <c:pt idx="2">
                  <c:v>5955</c:v>
                </c:pt>
                <c:pt idx="3">
                  <c:v>8641</c:v>
                </c:pt>
                <c:pt idx="4">
                  <c:v>5606</c:v>
                </c:pt>
                <c:pt idx="5">
                  <c:v>7093</c:v>
                </c:pt>
                <c:pt idx="6">
                  <c:v>2864</c:v>
                </c:pt>
                <c:pt idx="7">
                  <c:v>2543</c:v>
                </c:pt>
                <c:pt idx="8">
                  <c:v>2593</c:v>
                </c:pt>
                <c:pt idx="9">
                  <c:v>1498</c:v>
                </c:pt>
                <c:pt idx="10">
                  <c:v>888</c:v>
                </c:pt>
                <c:pt idx="11">
                  <c:v>969</c:v>
                </c:pt>
                <c:pt idx="12">
                  <c:v>730</c:v>
                </c:pt>
                <c:pt idx="13">
                  <c:v>2119</c:v>
                </c:pt>
                <c:pt idx="14">
                  <c:v>393</c:v>
                </c:pt>
                <c:pt idx="15">
                  <c:v>408</c:v>
                </c:pt>
                <c:pt idx="16">
                  <c:v>356</c:v>
                </c:pt>
                <c:pt idx="17">
                  <c:v>677</c:v>
                </c:pt>
                <c:pt idx="18">
                  <c:v>254</c:v>
                </c:pt>
                <c:pt idx="19">
                  <c:v>176</c:v>
                </c:pt>
                <c:pt idx="2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3-4799-B479-F4C80AE84797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7/1/18 - 12/31/18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Sheet1!$D$2:$D$22</c:f>
              <c:numCache>
                <c:formatCode>#,##0</c:formatCode>
                <c:ptCount val="21"/>
                <c:pt idx="0">
                  <c:v>19422</c:v>
                </c:pt>
                <c:pt idx="1">
                  <c:v>14270</c:v>
                </c:pt>
                <c:pt idx="2">
                  <c:v>8188</c:v>
                </c:pt>
                <c:pt idx="3">
                  <c:v>5907</c:v>
                </c:pt>
                <c:pt idx="4">
                  <c:v>5514</c:v>
                </c:pt>
                <c:pt idx="5">
                  <c:v>5464</c:v>
                </c:pt>
                <c:pt idx="6">
                  <c:v>4252</c:v>
                </c:pt>
                <c:pt idx="7">
                  <c:v>2871</c:v>
                </c:pt>
                <c:pt idx="8">
                  <c:v>1612</c:v>
                </c:pt>
                <c:pt idx="9">
                  <c:v>1125</c:v>
                </c:pt>
                <c:pt idx="10">
                  <c:v>767</c:v>
                </c:pt>
                <c:pt idx="11">
                  <c:v>687</c:v>
                </c:pt>
                <c:pt idx="12">
                  <c:v>559</c:v>
                </c:pt>
                <c:pt idx="13">
                  <c:v>600</c:v>
                </c:pt>
                <c:pt idx="14">
                  <c:v>453</c:v>
                </c:pt>
                <c:pt idx="15">
                  <c:v>353</c:v>
                </c:pt>
                <c:pt idx="16">
                  <c:v>294</c:v>
                </c:pt>
                <c:pt idx="17">
                  <c:v>235</c:v>
                </c:pt>
                <c:pt idx="18">
                  <c:v>160</c:v>
                </c:pt>
                <c:pt idx="19">
                  <c:v>112</c:v>
                </c:pt>
                <c:pt idx="2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3-4799-B479-F4C80AE84797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1/1/19 - 6/30/19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Sheet1!$E$2:$E$22</c:f>
              <c:numCache>
                <c:formatCode>#,##0</c:formatCode>
                <c:ptCount val="21"/>
                <c:pt idx="0">
                  <c:v>24408</c:v>
                </c:pt>
                <c:pt idx="1">
                  <c:v>16636</c:v>
                </c:pt>
                <c:pt idx="2">
                  <c:v>5463</c:v>
                </c:pt>
                <c:pt idx="3">
                  <c:v>5119</c:v>
                </c:pt>
                <c:pt idx="4">
                  <c:v>5198</c:v>
                </c:pt>
                <c:pt idx="5">
                  <c:v>2836</c:v>
                </c:pt>
                <c:pt idx="6">
                  <c:v>2104</c:v>
                </c:pt>
                <c:pt idx="7">
                  <c:v>2118</c:v>
                </c:pt>
                <c:pt idx="8">
                  <c:v>1328</c:v>
                </c:pt>
                <c:pt idx="9">
                  <c:v>936</c:v>
                </c:pt>
                <c:pt idx="10">
                  <c:v>735</c:v>
                </c:pt>
                <c:pt idx="11">
                  <c:v>702</c:v>
                </c:pt>
                <c:pt idx="12">
                  <c:v>441</c:v>
                </c:pt>
                <c:pt idx="13">
                  <c:v>477</c:v>
                </c:pt>
                <c:pt idx="14">
                  <c:v>296</c:v>
                </c:pt>
                <c:pt idx="15">
                  <c:v>164</c:v>
                </c:pt>
                <c:pt idx="16">
                  <c:v>186</c:v>
                </c:pt>
                <c:pt idx="17">
                  <c:v>246</c:v>
                </c:pt>
                <c:pt idx="18">
                  <c:v>187</c:v>
                </c:pt>
                <c:pt idx="19">
                  <c:v>217</c:v>
                </c:pt>
                <c:pt idx="2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D3-4799-B479-F4C80AE84797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7/1/19 - 12/31/19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Sheet1!$F$2:$F$22</c:f>
              <c:numCache>
                <c:formatCode>#,##0</c:formatCode>
                <c:ptCount val="21"/>
                <c:pt idx="0">
                  <c:v>22969</c:v>
                </c:pt>
                <c:pt idx="1">
                  <c:v>15447</c:v>
                </c:pt>
                <c:pt idx="2">
                  <c:v>10062</c:v>
                </c:pt>
                <c:pt idx="3">
                  <c:v>4550</c:v>
                </c:pt>
                <c:pt idx="4">
                  <c:v>3596</c:v>
                </c:pt>
                <c:pt idx="5">
                  <c:v>3262</c:v>
                </c:pt>
                <c:pt idx="6">
                  <c:v>4991</c:v>
                </c:pt>
                <c:pt idx="7">
                  <c:v>2504</c:v>
                </c:pt>
                <c:pt idx="8">
                  <c:v>1180</c:v>
                </c:pt>
                <c:pt idx="9">
                  <c:v>1079</c:v>
                </c:pt>
                <c:pt idx="10" formatCode="General">
                  <c:v>346</c:v>
                </c:pt>
                <c:pt idx="11" formatCode="General">
                  <c:v>685</c:v>
                </c:pt>
                <c:pt idx="12" formatCode="General">
                  <c:v>254</c:v>
                </c:pt>
                <c:pt idx="13" formatCode="General">
                  <c:v>498</c:v>
                </c:pt>
                <c:pt idx="14" formatCode="General">
                  <c:v>461</c:v>
                </c:pt>
                <c:pt idx="15" formatCode="General">
                  <c:v>114</c:v>
                </c:pt>
                <c:pt idx="16" formatCode="General">
                  <c:v>297</c:v>
                </c:pt>
                <c:pt idx="17" formatCode="General">
                  <c:v>327</c:v>
                </c:pt>
                <c:pt idx="18" formatCode="General">
                  <c:v>32</c:v>
                </c:pt>
                <c:pt idx="19" formatCode="General">
                  <c:v>157</c:v>
                </c:pt>
                <c:pt idx="20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D3-4799-B479-F4C80AE84797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1/1/20 - 6/30/20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Sheet1!$G$2:$G$22</c:f>
              <c:numCache>
                <c:formatCode>General</c:formatCode>
                <c:ptCount val="21"/>
                <c:pt idx="0">
                  <c:v>18013</c:v>
                </c:pt>
                <c:pt idx="1">
                  <c:v>13096</c:v>
                </c:pt>
                <c:pt idx="2">
                  <c:v>6345</c:v>
                </c:pt>
                <c:pt idx="3">
                  <c:v>3779</c:v>
                </c:pt>
                <c:pt idx="4">
                  <c:v>3100</c:v>
                </c:pt>
                <c:pt idx="5">
                  <c:v>9857</c:v>
                </c:pt>
                <c:pt idx="6">
                  <c:v>261</c:v>
                </c:pt>
                <c:pt idx="7">
                  <c:v>4227</c:v>
                </c:pt>
                <c:pt idx="8">
                  <c:v>1204</c:v>
                </c:pt>
                <c:pt idx="9">
                  <c:v>1607</c:v>
                </c:pt>
                <c:pt idx="10">
                  <c:v>312</c:v>
                </c:pt>
                <c:pt idx="11">
                  <c:v>586</c:v>
                </c:pt>
                <c:pt idx="12">
                  <c:v>464</c:v>
                </c:pt>
                <c:pt idx="13">
                  <c:v>247</c:v>
                </c:pt>
                <c:pt idx="14">
                  <c:v>1012</c:v>
                </c:pt>
                <c:pt idx="15">
                  <c:v>127</c:v>
                </c:pt>
                <c:pt idx="16">
                  <c:v>248</c:v>
                </c:pt>
                <c:pt idx="17">
                  <c:v>159</c:v>
                </c:pt>
                <c:pt idx="18">
                  <c:v>141</c:v>
                </c:pt>
                <c:pt idx="19">
                  <c:v>22</c:v>
                </c:pt>
                <c:pt idx="20">
                  <c:v>27412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D3-4799-B479-F4C80AE84797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7/1/20 - 12/31/20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Sheet1!$H$2:$H$22</c:f>
              <c:numCache>
                <c:formatCode>@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D3-4799-B479-F4C80AE84797}"/>
            </c:ext>
          </c:extLst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1/1/21 - 6/30/21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Sheet1!$B$2:$B$22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Sheet1!$I$2:$I$22</c:f>
              <c:numCache>
                <c:formatCode>@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D3-4799-B479-F4C80AE84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801704"/>
        <c:axId val="448797112"/>
      </c:barChart>
      <c:catAx>
        <c:axId val="44880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MT</a:t>
                </a:r>
                <a:r>
                  <a:rPr lang="en-US" baseline="0"/>
                  <a:t> SUBTYPE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97112"/>
        <c:crosses val="autoZero"/>
        <c:auto val="1"/>
        <c:lblAlgn val="ctr"/>
        <c:lblOffset val="100"/>
        <c:noMultiLvlLbl val="0"/>
      </c:catAx>
      <c:valAx>
        <c:axId val="44879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80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23</xdr:row>
      <xdr:rowOff>3810</xdr:rowOff>
    </xdr:from>
    <xdr:to>
      <xdr:col>8</xdr:col>
      <xdr:colOff>628650</xdr:colOff>
      <xdr:row>45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CFD90-1A55-42BB-A205-3CB06BA7D8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M12" sqref="M12"/>
    </sheetView>
  </sheetViews>
  <sheetFormatPr defaultColWidth="8.83984375" defaultRowHeight="14.4" x14ac:dyDescent="0.55000000000000004"/>
  <cols>
    <col min="1" max="1" width="30.89453125" style="3" customWidth="1"/>
    <col min="2" max="2" width="7.7890625" style="4" customWidth="1"/>
    <col min="3" max="5" width="10.578125" style="4" customWidth="1"/>
    <col min="6" max="6" width="10.578125" style="1" customWidth="1"/>
    <col min="7" max="8" width="10.578125" style="3" customWidth="1"/>
    <col min="9" max="9" width="10.578125" style="1" customWidth="1"/>
    <col min="10" max="10" width="10.7890625" style="1" bestFit="1" customWidth="1"/>
    <col min="11" max="16384" width="8.83984375" style="1"/>
  </cols>
  <sheetData>
    <row r="1" spans="1:11" ht="47.1" customHeight="1" x14ac:dyDescent="0.55000000000000004">
      <c r="A1" s="10" t="s">
        <v>21</v>
      </c>
      <c r="B1" s="12" t="s">
        <v>21</v>
      </c>
      <c r="C1" s="19" t="s">
        <v>22</v>
      </c>
      <c r="D1" s="20" t="s">
        <v>45</v>
      </c>
      <c r="E1" s="21" t="s">
        <v>44</v>
      </c>
      <c r="F1" s="22" t="s">
        <v>46</v>
      </c>
      <c r="G1" s="23" t="s">
        <v>47</v>
      </c>
      <c r="H1" s="26" t="s">
        <v>68</v>
      </c>
      <c r="I1" s="27" t="s">
        <v>69</v>
      </c>
      <c r="J1" s="29" t="s">
        <v>91</v>
      </c>
      <c r="K1" s="30" t="s">
        <v>92</v>
      </c>
    </row>
    <row r="2" spans="1:11" x14ac:dyDescent="0.55000000000000004">
      <c r="A2" s="2" t="s">
        <v>0</v>
      </c>
      <c r="B2" s="13" t="s">
        <v>23</v>
      </c>
      <c r="C2" s="5">
        <v>17215</v>
      </c>
      <c r="D2" s="6">
        <v>19422</v>
      </c>
      <c r="E2" s="7">
        <v>24408</v>
      </c>
      <c r="F2" s="8">
        <v>22969</v>
      </c>
      <c r="G2" s="11">
        <v>18013</v>
      </c>
      <c r="H2" s="24" t="s">
        <v>48</v>
      </c>
      <c r="I2" s="28" t="s">
        <v>70</v>
      </c>
      <c r="J2" s="32">
        <f>+I2-H2</f>
        <v>3737</v>
      </c>
      <c r="K2" s="34">
        <f>+I2-G2</f>
        <v>6657</v>
      </c>
    </row>
    <row r="3" spans="1:11" x14ac:dyDescent="0.55000000000000004">
      <c r="A3" s="2" t="s">
        <v>1</v>
      </c>
      <c r="B3" s="13" t="s">
        <v>24</v>
      </c>
      <c r="C3" s="5">
        <v>13262</v>
      </c>
      <c r="D3" s="6">
        <v>14270</v>
      </c>
      <c r="E3" s="7">
        <v>16636</v>
      </c>
      <c r="F3" s="8">
        <v>15447</v>
      </c>
      <c r="G3" s="11">
        <v>13096</v>
      </c>
      <c r="H3" s="24" t="s">
        <v>49</v>
      </c>
      <c r="I3" s="28" t="s">
        <v>72</v>
      </c>
      <c r="J3" s="31">
        <f t="shared" ref="J3:J22" si="0">+I3-H3</f>
        <v>-1331</v>
      </c>
      <c r="K3" s="33">
        <f t="shared" ref="K3:K22" si="1">+I3-G3</f>
        <v>-1364</v>
      </c>
    </row>
    <row r="4" spans="1:11" x14ac:dyDescent="0.55000000000000004">
      <c r="A4" s="2" t="s">
        <v>2</v>
      </c>
      <c r="B4" s="13" t="s">
        <v>25</v>
      </c>
      <c r="C4" s="5">
        <v>5955</v>
      </c>
      <c r="D4" s="6">
        <v>8188</v>
      </c>
      <c r="E4" s="7">
        <v>5463</v>
      </c>
      <c r="F4" s="8">
        <v>10062</v>
      </c>
      <c r="G4" s="11">
        <v>6345</v>
      </c>
      <c r="H4" s="24" t="s">
        <v>50</v>
      </c>
      <c r="I4" s="28" t="s">
        <v>76</v>
      </c>
      <c r="J4" s="31">
        <f t="shared" si="0"/>
        <v>-6406</v>
      </c>
      <c r="K4" s="33">
        <f t="shared" si="1"/>
        <v>-493</v>
      </c>
    </row>
    <row r="5" spans="1:11" x14ac:dyDescent="0.55000000000000004">
      <c r="A5" s="2" t="s">
        <v>3</v>
      </c>
      <c r="B5" s="13" t="s">
        <v>26</v>
      </c>
      <c r="C5" s="5">
        <v>8641</v>
      </c>
      <c r="D5" s="6">
        <v>5907</v>
      </c>
      <c r="E5" s="7">
        <v>5119</v>
      </c>
      <c r="F5" s="8">
        <v>4550</v>
      </c>
      <c r="G5" s="11">
        <v>3779</v>
      </c>
      <c r="H5" s="24" t="s">
        <v>53</v>
      </c>
      <c r="I5" s="28" t="s">
        <v>73</v>
      </c>
      <c r="J5" s="32">
        <f t="shared" si="0"/>
        <v>4202</v>
      </c>
      <c r="K5" s="34">
        <f t="shared" si="1"/>
        <v>5862</v>
      </c>
    </row>
    <row r="6" spans="1:11" x14ac:dyDescent="0.55000000000000004">
      <c r="A6" s="2" t="s">
        <v>4</v>
      </c>
      <c r="B6" s="13" t="s">
        <v>27</v>
      </c>
      <c r="C6" s="5">
        <v>5606</v>
      </c>
      <c r="D6" s="6">
        <v>5514</v>
      </c>
      <c r="E6" s="7">
        <v>5198</v>
      </c>
      <c r="F6" s="8">
        <v>3596</v>
      </c>
      <c r="G6" s="11">
        <v>3100</v>
      </c>
      <c r="H6" s="24" t="s">
        <v>55</v>
      </c>
      <c r="I6" s="28" t="s">
        <v>77</v>
      </c>
      <c r="J6" s="31">
        <f t="shared" si="0"/>
        <v>-149</v>
      </c>
      <c r="K6" s="33">
        <f t="shared" si="1"/>
        <v>-462</v>
      </c>
    </row>
    <row r="7" spans="1:11" x14ac:dyDescent="0.55000000000000004">
      <c r="A7" s="2" t="s">
        <v>5</v>
      </c>
      <c r="B7" s="13" t="s">
        <v>28</v>
      </c>
      <c r="C7" s="5">
        <v>7093</v>
      </c>
      <c r="D7" s="6">
        <v>5464</v>
      </c>
      <c r="E7" s="7">
        <v>2836</v>
      </c>
      <c r="F7" s="8">
        <v>3262</v>
      </c>
      <c r="G7" s="11">
        <v>9857</v>
      </c>
      <c r="H7" s="24" t="s">
        <v>51</v>
      </c>
      <c r="I7" s="28" t="s">
        <v>75</v>
      </c>
      <c r="J7" s="31">
        <f t="shared" si="0"/>
        <v>-4057</v>
      </c>
      <c r="K7" s="33">
        <f t="shared" si="1"/>
        <v>-3061</v>
      </c>
    </row>
    <row r="8" spans="1:11" x14ac:dyDescent="0.55000000000000004">
      <c r="A8" s="2" t="s">
        <v>6</v>
      </c>
      <c r="B8" s="13" t="s">
        <v>29</v>
      </c>
      <c r="C8" s="5">
        <v>2864</v>
      </c>
      <c r="D8" s="6">
        <v>4252</v>
      </c>
      <c r="E8" s="7">
        <v>2104</v>
      </c>
      <c r="F8" s="8">
        <v>4991</v>
      </c>
      <c r="G8" s="11">
        <v>261</v>
      </c>
      <c r="H8" s="24" t="s">
        <v>65</v>
      </c>
      <c r="I8" s="28" t="s">
        <v>71</v>
      </c>
      <c r="J8" s="32">
        <f t="shared" si="0"/>
        <v>14239</v>
      </c>
      <c r="K8" s="34">
        <f t="shared" si="1"/>
        <v>14072</v>
      </c>
    </row>
    <row r="9" spans="1:11" x14ac:dyDescent="0.55000000000000004">
      <c r="A9" s="2" t="s">
        <v>7</v>
      </c>
      <c r="B9" s="13" t="s">
        <v>30</v>
      </c>
      <c r="C9" s="5">
        <v>2543</v>
      </c>
      <c r="D9" s="6">
        <v>2871</v>
      </c>
      <c r="E9" s="7">
        <v>2118</v>
      </c>
      <c r="F9" s="8">
        <v>2504</v>
      </c>
      <c r="G9" s="11">
        <v>4227</v>
      </c>
      <c r="H9" s="24" t="s">
        <v>54</v>
      </c>
      <c r="I9" s="28" t="s">
        <v>74</v>
      </c>
      <c r="J9" s="32">
        <f t="shared" si="0"/>
        <v>5458</v>
      </c>
      <c r="K9" s="34">
        <f t="shared" si="1"/>
        <v>4325</v>
      </c>
    </row>
    <row r="10" spans="1:11" x14ac:dyDescent="0.55000000000000004">
      <c r="A10" s="2" t="s">
        <v>8</v>
      </c>
      <c r="B10" s="13" t="s">
        <v>31</v>
      </c>
      <c r="C10" s="5">
        <v>2593</v>
      </c>
      <c r="D10" s="6">
        <v>1612</v>
      </c>
      <c r="E10" s="7">
        <v>1328</v>
      </c>
      <c r="F10" s="8">
        <v>1180</v>
      </c>
      <c r="G10" s="11">
        <v>1204</v>
      </c>
      <c r="H10" s="24" t="s">
        <v>58</v>
      </c>
      <c r="I10" s="28" t="s">
        <v>78</v>
      </c>
      <c r="J10" s="31">
        <f t="shared" si="0"/>
        <v>-6</v>
      </c>
      <c r="K10" s="33">
        <f t="shared" si="1"/>
        <v>-255</v>
      </c>
    </row>
    <row r="11" spans="1:11" x14ac:dyDescent="0.55000000000000004">
      <c r="A11" s="2" t="s">
        <v>9</v>
      </c>
      <c r="B11" s="13" t="s">
        <v>32</v>
      </c>
      <c r="C11" s="5">
        <v>1498</v>
      </c>
      <c r="D11" s="6">
        <v>1125</v>
      </c>
      <c r="E11" s="7">
        <v>936</v>
      </c>
      <c r="F11" s="8">
        <v>1079</v>
      </c>
      <c r="G11" s="11">
        <v>1607</v>
      </c>
      <c r="H11" s="24" t="s">
        <v>57</v>
      </c>
      <c r="I11" s="28" t="s">
        <v>79</v>
      </c>
      <c r="J11" s="31">
        <f t="shared" si="0"/>
        <v>-503</v>
      </c>
      <c r="K11" s="33">
        <f t="shared" si="1"/>
        <v>-929</v>
      </c>
    </row>
    <row r="12" spans="1:11" x14ac:dyDescent="0.55000000000000004">
      <c r="A12" s="2" t="s">
        <v>10</v>
      </c>
      <c r="B12" s="13" t="s">
        <v>33</v>
      </c>
      <c r="C12" s="5">
        <v>888</v>
      </c>
      <c r="D12" s="6">
        <v>767</v>
      </c>
      <c r="E12" s="7">
        <v>735</v>
      </c>
      <c r="F12" s="9">
        <v>346</v>
      </c>
      <c r="G12" s="11">
        <v>312</v>
      </c>
      <c r="H12" s="24" t="s">
        <v>64</v>
      </c>
      <c r="I12" s="28" t="s">
        <v>89</v>
      </c>
      <c r="J12" s="31">
        <f t="shared" si="0"/>
        <v>-148</v>
      </c>
      <c r="K12" s="33">
        <f t="shared" si="1"/>
        <v>-286</v>
      </c>
    </row>
    <row r="13" spans="1:11" x14ac:dyDescent="0.55000000000000004">
      <c r="A13" s="2" t="s">
        <v>11</v>
      </c>
      <c r="B13" s="13" t="s">
        <v>34</v>
      </c>
      <c r="C13" s="5">
        <v>969</v>
      </c>
      <c r="D13" s="6">
        <v>687</v>
      </c>
      <c r="E13" s="7">
        <v>702</v>
      </c>
      <c r="F13" s="9">
        <v>685</v>
      </c>
      <c r="G13" s="11">
        <v>586</v>
      </c>
      <c r="H13" s="24" t="s">
        <v>56</v>
      </c>
      <c r="I13" s="28" t="s">
        <v>80</v>
      </c>
      <c r="J13" s="31">
        <f t="shared" si="0"/>
        <v>-818</v>
      </c>
      <c r="K13" s="33">
        <f t="shared" si="1"/>
        <v>-123</v>
      </c>
    </row>
    <row r="14" spans="1:11" x14ac:dyDescent="0.55000000000000004">
      <c r="A14" s="2" t="s">
        <v>12</v>
      </c>
      <c r="B14" s="13" t="s">
        <v>35</v>
      </c>
      <c r="C14" s="5">
        <v>730</v>
      </c>
      <c r="D14" s="6">
        <v>559</v>
      </c>
      <c r="E14" s="7">
        <v>441</v>
      </c>
      <c r="F14" s="9">
        <v>254</v>
      </c>
      <c r="G14" s="11">
        <v>464</v>
      </c>
      <c r="H14" s="24" t="s">
        <v>62</v>
      </c>
      <c r="I14" s="28" t="s">
        <v>82</v>
      </c>
      <c r="J14" s="32">
        <f t="shared" si="0"/>
        <v>25</v>
      </c>
      <c r="K14" s="33">
        <f t="shared" si="1"/>
        <v>-181</v>
      </c>
    </row>
    <row r="15" spans="1:11" ht="28.8" x14ac:dyDescent="0.55000000000000004">
      <c r="A15" s="14" t="s">
        <v>13</v>
      </c>
      <c r="B15" s="13" t="s">
        <v>36</v>
      </c>
      <c r="C15" s="5">
        <v>2119</v>
      </c>
      <c r="D15" s="15">
        <v>600</v>
      </c>
      <c r="E15" s="16">
        <v>477</v>
      </c>
      <c r="F15" s="17">
        <v>498</v>
      </c>
      <c r="G15" s="18">
        <v>247</v>
      </c>
      <c r="H15" s="24" t="s">
        <v>59</v>
      </c>
      <c r="I15" s="28" t="s">
        <v>83</v>
      </c>
      <c r="J15" s="31">
        <f t="shared" si="0"/>
        <v>-137</v>
      </c>
      <c r="K15" s="34">
        <f t="shared" si="1"/>
        <v>35</v>
      </c>
    </row>
    <row r="16" spans="1:11" x14ac:dyDescent="0.55000000000000004">
      <c r="A16" s="2" t="s">
        <v>14</v>
      </c>
      <c r="B16" s="13" t="s">
        <v>37</v>
      </c>
      <c r="C16" s="5">
        <v>393</v>
      </c>
      <c r="D16" s="6">
        <v>453</v>
      </c>
      <c r="E16" s="7">
        <v>296</v>
      </c>
      <c r="F16" s="9">
        <v>461</v>
      </c>
      <c r="G16" s="11">
        <v>1012</v>
      </c>
      <c r="H16" s="24" t="s">
        <v>61</v>
      </c>
      <c r="I16" s="28" t="s">
        <v>84</v>
      </c>
      <c r="J16" s="31">
        <f t="shared" si="0"/>
        <v>-82</v>
      </c>
      <c r="K16" s="33">
        <f t="shared" si="1"/>
        <v>-831</v>
      </c>
    </row>
    <row r="17" spans="1:11" x14ac:dyDescent="0.55000000000000004">
      <c r="A17" s="2" t="s">
        <v>15</v>
      </c>
      <c r="B17" s="13" t="s">
        <v>38</v>
      </c>
      <c r="C17" s="5">
        <v>408</v>
      </c>
      <c r="D17" s="6">
        <v>353</v>
      </c>
      <c r="E17" s="7">
        <v>164</v>
      </c>
      <c r="F17" s="9">
        <v>114</v>
      </c>
      <c r="G17" s="11">
        <v>127</v>
      </c>
      <c r="H17" s="24" t="s">
        <v>66</v>
      </c>
      <c r="I17" s="28" t="s">
        <v>86</v>
      </c>
      <c r="J17" s="31">
        <f t="shared" si="0"/>
        <v>-20</v>
      </c>
      <c r="K17" s="33">
        <f t="shared" si="1"/>
        <v>-56</v>
      </c>
    </row>
    <row r="18" spans="1:11" x14ac:dyDescent="0.55000000000000004">
      <c r="A18" s="2" t="s">
        <v>16</v>
      </c>
      <c r="B18" s="13" t="s">
        <v>39</v>
      </c>
      <c r="C18" s="5">
        <v>356</v>
      </c>
      <c r="D18" s="6">
        <v>294</v>
      </c>
      <c r="E18" s="7">
        <v>186</v>
      </c>
      <c r="F18" s="9">
        <v>297</v>
      </c>
      <c r="G18" s="11">
        <v>248</v>
      </c>
      <c r="H18" s="24" t="s">
        <v>60</v>
      </c>
      <c r="I18" s="28" t="s">
        <v>81</v>
      </c>
      <c r="J18" s="32">
        <f t="shared" si="0"/>
        <v>115</v>
      </c>
      <c r="K18" s="34">
        <f t="shared" si="1"/>
        <v>169</v>
      </c>
    </row>
    <row r="19" spans="1:11" x14ac:dyDescent="0.55000000000000004">
      <c r="A19" s="2" t="s">
        <v>17</v>
      </c>
      <c r="B19" s="13" t="s">
        <v>40</v>
      </c>
      <c r="C19" s="5">
        <v>677</v>
      </c>
      <c r="D19" s="6">
        <v>235</v>
      </c>
      <c r="E19" s="7">
        <v>246</v>
      </c>
      <c r="F19" s="9">
        <v>327</v>
      </c>
      <c r="G19" s="11">
        <v>159</v>
      </c>
      <c r="H19" s="24" t="s">
        <v>63</v>
      </c>
      <c r="I19" s="28" t="s">
        <v>85</v>
      </c>
      <c r="J19" s="31">
        <f t="shared" si="0"/>
        <v>-83</v>
      </c>
      <c r="K19" s="33">
        <f t="shared" si="1"/>
        <v>-31</v>
      </c>
    </row>
    <row r="20" spans="1:11" x14ac:dyDescent="0.55000000000000004">
      <c r="A20" s="2" t="s">
        <v>18</v>
      </c>
      <c r="B20" s="13" t="s">
        <v>41</v>
      </c>
      <c r="C20" s="5">
        <v>254</v>
      </c>
      <c r="D20" s="6">
        <v>160</v>
      </c>
      <c r="E20" s="7">
        <v>187</v>
      </c>
      <c r="F20" s="9">
        <v>32</v>
      </c>
      <c r="G20" s="11">
        <v>141</v>
      </c>
      <c r="H20" s="24" t="s">
        <v>28</v>
      </c>
      <c r="I20" s="28" t="s">
        <v>87</v>
      </c>
      <c r="J20" s="32">
        <f t="shared" si="0"/>
        <v>57</v>
      </c>
      <c r="K20" s="33">
        <f t="shared" si="1"/>
        <v>-78</v>
      </c>
    </row>
    <row r="21" spans="1:11" x14ac:dyDescent="0.55000000000000004">
      <c r="A21" s="2" t="s">
        <v>19</v>
      </c>
      <c r="B21" s="13" t="s">
        <v>42</v>
      </c>
      <c r="C21" s="5">
        <v>176</v>
      </c>
      <c r="D21" s="6">
        <v>112</v>
      </c>
      <c r="E21" s="7">
        <v>217</v>
      </c>
      <c r="F21" s="9">
        <v>157</v>
      </c>
      <c r="G21" s="11">
        <v>22</v>
      </c>
      <c r="H21" s="24" t="s">
        <v>67</v>
      </c>
      <c r="I21" s="28" t="s">
        <v>90</v>
      </c>
      <c r="J21" s="31">
        <f t="shared" si="0"/>
        <v>-11</v>
      </c>
      <c r="K21" s="34">
        <f t="shared" si="1"/>
        <v>1</v>
      </c>
    </row>
    <row r="22" spans="1:11" x14ac:dyDescent="0.55000000000000004">
      <c r="A22" s="2" t="s">
        <v>20</v>
      </c>
      <c r="B22" s="13" t="s">
        <v>43</v>
      </c>
      <c r="C22" s="5">
        <v>118</v>
      </c>
      <c r="D22" s="6">
        <v>98</v>
      </c>
      <c r="E22" s="7">
        <v>163</v>
      </c>
      <c r="F22" s="9">
        <v>76</v>
      </c>
      <c r="G22" s="11">
        <v>27412</v>
      </c>
      <c r="H22" s="24" t="s">
        <v>52</v>
      </c>
      <c r="I22" s="28" t="s">
        <v>88</v>
      </c>
      <c r="J22" s="31">
        <f t="shared" si="0"/>
        <v>-7256</v>
      </c>
      <c r="K22" s="33">
        <f t="shared" si="1"/>
        <v>-27351</v>
      </c>
    </row>
    <row r="23" spans="1:11" x14ac:dyDescent="0.55000000000000004">
      <c r="I23" s="25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David</dc:creator>
  <cp:lastModifiedBy>Wiegand, Sheri</cp:lastModifiedBy>
  <dcterms:created xsi:type="dcterms:W3CDTF">2019-04-02T16:16:43Z</dcterms:created>
  <dcterms:modified xsi:type="dcterms:W3CDTF">2021-08-17T21:29:50Z</dcterms:modified>
</cp:coreProperties>
</file>