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'Vote'!$E$25:$I$33</definedName>
    <definedName name="clearIndGenVote">'Vote'!$G$25:$I$33</definedName>
    <definedName name="clearIndREP">'Vote'!$E$42:$I$44</definedName>
    <definedName name="clearIndREPVote">'Vote'!$G$42:$I$44</definedName>
    <definedName name="clearIOU">'Vote'!$E$47:$I$49</definedName>
    <definedName name="clearIOUVote">'Vote'!$G$47:$I$49</definedName>
    <definedName name="clearMarketers">'Vote'!$E$36:$I$39</definedName>
    <definedName name="clearMarketersVote">'Vote'!$G$36:$I$39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'Vote'!$F$50</definedName>
    <definedName name="countIOUAbstain">'Vote'!$I$50</definedName>
    <definedName name="countMarketers">'Vote'!$F$40</definedName>
    <definedName name="countMarketersAbstain">'Vote'!$I$40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'Vote'!$G$24:$I$34</definedName>
    <definedName name="IndREP">'Vote'!$G$41:$I$45</definedName>
    <definedName name="IOU">'Vote'!$G$46:$I$50</definedName>
    <definedName name="Marketers">'Vote'!$G$35:$I$40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<sst xmlns="http://schemas.openxmlformats.org/spreadsheetml/2006/main" count="152" uniqueCount="91">
  <si>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</si>
  <si>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</si>
  <si>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</si>
  <si>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</si>
  <si>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</si>
  <si>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</si>
  <si>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</si>
  <si>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</si>
  <si>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</si>
  <si>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</si>
  <si>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</si>
  <si>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</si>
  <si>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</si>
  <si>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</si>
  <si>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</si>
  <si>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</si>
  <si>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</si>
  <si>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</si>
  <si>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</si>
  <si>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</si>
  <si>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</si>
  <si>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</si>
  <si>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</si>
  <si>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</si>
  <si>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</si>
  <si>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</si>
  <si>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</si>
  <si>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</si>
  <si>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</si>
  <si>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</si>
  <si>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</si>
  <si>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</si>
  <si>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</si>
  <si>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</si>
  <si>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</si>
  <si>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</si>
  <si>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</si>
  <si>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</si>
  <si>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</si>
  <si>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</si>
  <si>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</si>
  <si>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</si>
  <si>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</si>
  <si>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</si>
  <si>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</si>
  <si>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</si>
  <si>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</si>
  <si>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</si>
  <si>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</si>
  <si>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</si>
  <si>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</si>
  <si>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</si>
  <si>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</si>
  <si>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</si>
  <si>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</si>
  <si>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</si>
  <si>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</si>
  <si>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</si>
  <si>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</si>
  <si>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</si>
  <si>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</si>
  <si>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</si>
  <si>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July 15, 2021</t>
  </si>
  <si>
    <t>Bill Barnes (Kevin Matt)</t>
  </si>
  <si>
    <t>Key Capture Energy</t>
  </si>
  <si>
    <t>Danny Musher</t>
  </si>
  <si>
    <t>Austin Energy</t>
  </si>
  <si>
    <t>Murali Sithuraj</t>
  </si>
  <si>
    <t>Nucor</t>
  </si>
  <si>
    <t>Mark Smith</t>
  </si>
  <si>
    <t>Shari Heino</t>
  </si>
  <si>
    <t>Christian Powell</t>
  </si>
  <si>
    <t>Kim Rainwater</t>
  </si>
  <si>
    <t>Lower Colorado River Authority</t>
  </si>
  <si>
    <t>Brazos Electric Power Cooperative</t>
  </si>
  <si>
    <t>Pedernales Electric Cooperative</t>
  </si>
  <si>
    <t>Bryan Sams</t>
  </si>
  <si>
    <t>Calpine</t>
  </si>
  <si>
    <t>Broad Reach Power</t>
  </si>
  <si>
    <t>Bob Wittmeyer</t>
  </si>
  <si>
    <t>Enel Green Power</t>
  </si>
  <si>
    <t>Ann Coultas</t>
  </si>
  <si>
    <t>Lori Simpson</t>
  </si>
  <si>
    <t>Exelon</t>
  </si>
  <si>
    <t>Enerwise Global Technologies</t>
  </si>
  <si>
    <t>Jennifer Chamberlin</t>
  </si>
  <si>
    <t>Jupiter Power</t>
  </si>
  <si>
    <t>Marty Downey</t>
  </si>
  <si>
    <t>PRS Motion:  To grant NPRR1083 Urgent status; to recommend approval of NPRR1083 as amended by the 7/14/21 ICE NGX comments; and to forward to TAC NPRR1083</t>
  </si>
  <si>
    <t>Need &gt;50% to Pass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</si>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</sst>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40" borderId="11" xfId="0" applyFont="1" applyFill="1" applyBorder="1" applyAlignment="1">
      <alignment horizontal="centerContinuous" vertical="center"/>
    </xf>
    <xf numFmtId="0" fontId="2" fillId="40" borderId="12" xfId="0" applyFont="1" applyFill="1" applyBorder="1" applyAlignment="1">
      <alignment horizontal="centerContinuous"/>
    </xf>
    <xf numFmtId="0" fontId="1" fillId="4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88</v>
      </c>
      <c r="C3" s="66"/>
      <c r="D3" s="66"/>
      <c r="E3" s="6"/>
      <c r="F3" s="56" t="s">
        <v>21</v>
      </c>
      <c r="G3" s="67"/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23</v>
      </c>
      <c r="G4" s="69"/>
      <c r="H4" s="68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IF((G59+H59)=0,"",G59)</f>
      </c>
      <c r="H5" s="59">
        <f>IF((G59+H59)=0,"",H59)</f>
      </c>
      <c r="I5" s="60">
        <f>I59</f>
        <v>7</v>
      </c>
    </row>
    <row r="6" spans="2:9" ht="22.5" customHeight="1">
      <c r="B6" s="6" t="s">
        <v>56</v>
      </c>
      <c r="C6" s="14"/>
      <c r="D6" s="15"/>
      <c r="E6" s="16"/>
      <c r="F6" s="62" t="s">
        <v>89</v>
      </c>
      <c r="G6" s="61">
        <f>G60</f>
      </c>
      <c r="H6" s="61">
        <f>H60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 t="s">
        <v>90</v>
      </c>
      <c r="H11" s="33"/>
      <c r="I11" s="20"/>
    </row>
    <row r="12" spans="2:9" ht="11.25">
      <c r="B12" s="32" t="s">
        <v>68</v>
      </c>
      <c r="C12" s="34"/>
      <c r="D12" s="37" t="s">
        <v>18</v>
      </c>
      <c r="E12" s="24" t="s">
        <v>69</v>
      </c>
      <c r="F12" s="33" t="s">
        <v>14</v>
      </c>
      <c r="G12" s="51"/>
      <c r="H12" s="33"/>
      <c r="I12" s="20" t="s">
        <v>20</v>
      </c>
    </row>
    <row r="13" spans="2:9" ht="11.25">
      <c r="B13" s="32" t="s">
        <v>32</v>
      </c>
      <c r="C13" s="34"/>
      <c r="D13" s="37" t="s">
        <v>18</v>
      </c>
      <c r="E13" s="24" t="s">
        <v>42</v>
      </c>
      <c r="F13" s="51" t="s">
        <v>14</v>
      </c>
      <c r="G13" s="51"/>
      <c r="H13" s="51"/>
      <c r="I13" s="20" t="s">
        <v>20</v>
      </c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0</v>
      </c>
      <c r="H15" s="30">
        <f>SUM(H10:H14)</f>
        <v>0</v>
      </c>
      <c r="I15" s="28">
        <f>COUNTA(I10:I14)</f>
        <v>2</v>
      </c>
    </row>
    <row r="16" spans="2:9" ht="11.25">
      <c r="B16" s="6" t="s">
        <v>61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57</v>
      </c>
      <c r="C17" s="23"/>
      <c r="D17" s="23"/>
      <c r="E17" s="24" t="s">
        <v>58</v>
      </c>
      <c r="F17" s="25" t="s">
        <v>14</v>
      </c>
      <c r="G17" s="50" t="s">
        <v>90</v>
      </c>
      <c r="H17" s="26"/>
      <c r="I17" s="20"/>
    </row>
    <row r="18" spans="2:9" s="22" customFormat="1" ht="11.25">
      <c r="B18" s="23" t="s">
        <v>74</v>
      </c>
      <c r="C18" s="23"/>
      <c r="D18" s="23"/>
      <c r="E18" s="24" t="s">
        <v>70</v>
      </c>
      <c r="F18" s="25" t="s">
        <v>14</v>
      </c>
      <c r="G18" s="50" t="s">
        <v>90</v>
      </c>
      <c r="H18" s="26"/>
      <c r="I18" s="20"/>
    </row>
    <row r="19" spans="2:9" s="22" customFormat="1" ht="11.25">
      <c r="B19" s="23" t="s">
        <v>73</v>
      </c>
      <c r="C19" s="23"/>
      <c r="D19" s="23"/>
      <c r="E19" s="24" t="s">
        <v>72</v>
      </c>
      <c r="F19" s="25" t="s">
        <v>14</v>
      </c>
      <c r="G19" s="50" t="s">
        <v>90</v>
      </c>
      <c r="H19" s="26"/>
      <c r="I19" s="20"/>
    </row>
    <row r="20" spans="2:9" s="22" customFormat="1" ht="11.25">
      <c r="B20" s="23" t="s">
        <v>75</v>
      </c>
      <c r="C20" s="23"/>
      <c r="D20" s="23"/>
      <c r="E20" s="24" t="s">
        <v>71</v>
      </c>
      <c r="F20" s="25" t="s">
        <v>14</v>
      </c>
      <c r="G20" s="50" t="s">
        <v>90</v>
      </c>
      <c r="H20" s="26"/>
      <c r="I20" s="20"/>
    </row>
    <row r="21" spans="2:9" s="22" customFormat="1" ht="11.25">
      <c r="B21" s="23" t="s">
        <v>49</v>
      </c>
      <c r="C21" s="23"/>
      <c r="D21" s="23"/>
      <c r="E21" s="24" t="s">
        <v>50</v>
      </c>
      <c r="F21" s="25" t="s">
        <v>14</v>
      </c>
      <c r="G21" s="50" t="s">
        <v>90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19</v>
      </c>
      <c r="F23" s="28">
        <f>COUNTA(F16:F22)</f>
        <v>5</v>
      </c>
      <c r="G23" s="29">
        <f>SUM(G16:G22)</f>
        <v>0</v>
      </c>
      <c r="H23" s="30">
        <f>SUM(H16:H22)</f>
        <v>0</v>
      </c>
      <c r="I23" s="28">
        <f>COUNTA(I16:I22)</f>
        <v>0</v>
      </c>
    </row>
    <row r="24" spans="2:9" ht="11.2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43</v>
      </c>
      <c r="C25" s="32"/>
      <c r="D25" s="32"/>
      <c r="E25" s="52" t="s">
        <v>51</v>
      </c>
      <c r="F25" s="25" t="s">
        <v>14</v>
      </c>
      <c r="G25" s="51"/>
      <c r="H25" s="33"/>
      <c r="I25" s="20" t="s">
        <v>20</v>
      </c>
    </row>
    <row r="26" spans="2:9" ht="11.25">
      <c r="B26" s="32" t="s">
        <v>78</v>
      </c>
      <c r="C26" s="32"/>
      <c r="D26" s="32"/>
      <c r="E26" s="52" t="s">
        <v>79</v>
      </c>
      <c r="F26" s="25" t="s">
        <v>14</v>
      </c>
      <c r="G26" s="51" t="s">
        <v>90</v>
      </c>
      <c r="H26" s="33"/>
      <c r="I26" s="20"/>
    </row>
    <row r="27" spans="2:9" ht="11.25">
      <c r="B27" s="32" t="s">
        <v>77</v>
      </c>
      <c r="C27" s="32"/>
      <c r="D27" s="32"/>
      <c r="E27" s="52" t="s">
        <v>76</v>
      </c>
      <c r="F27" s="64" t="s">
        <v>14</v>
      </c>
      <c r="G27" s="51" t="s">
        <v>90</v>
      </c>
      <c r="H27" s="33"/>
      <c r="I27" s="20"/>
    </row>
    <row r="28" spans="2:9" ht="11.25">
      <c r="B28" s="32" t="s">
        <v>80</v>
      </c>
      <c r="C28" s="32"/>
      <c r="D28" s="32"/>
      <c r="E28" s="52" t="s">
        <v>81</v>
      </c>
      <c r="F28" s="64" t="s">
        <v>14</v>
      </c>
      <c r="G28" s="51"/>
      <c r="H28" s="33"/>
      <c r="I28" s="20" t="s">
        <v>20</v>
      </c>
    </row>
    <row r="29" spans="2:9" ht="11.25">
      <c r="B29" s="32" t="s">
        <v>83</v>
      </c>
      <c r="C29" s="32"/>
      <c r="D29" s="32"/>
      <c r="E29" s="52" t="s">
        <v>82</v>
      </c>
      <c r="F29" s="64" t="s">
        <v>14</v>
      </c>
      <c r="G29" s="51" t="s">
        <v>90</v>
      </c>
      <c r="H29" s="33"/>
      <c r="I29" s="20"/>
    </row>
    <row r="30" spans="2:9" ht="11.25">
      <c r="B30" s="32" t="s">
        <v>86</v>
      </c>
      <c r="C30" s="32"/>
      <c r="D30" s="32"/>
      <c r="E30" s="52" t="s">
        <v>87</v>
      </c>
      <c r="F30" s="64" t="s">
        <v>14</v>
      </c>
      <c r="G30" s="51" t="s">
        <v>90</v>
      </c>
      <c r="H30" s="33"/>
      <c r="I30" s="20"/>
    </row>
    <row r="31" spans="2:9" ht="11.25">
      <c r="B31" s="32" t="s">
        <v>64</v>
      </c>
      <c r="C31" s="32"/>
      <c r="D31" s="32"/>
      <c r="E31" s="52" t="s">
        <v>65</v>
      </c>
      <c r="F31" s="64"/>
      <c r="G31" s="51"/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 t="s">
        <v>14</v>
      </c>
      <c r="G32" s="51"/>
      <c r="H32" s="51"/>
      <c r="I32" s="20" t="s">
        <v>20</v>
      </c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COUNTA(F24:F33)</f>
        <v>7</v>
      </c>
      <c r="G34" s="29">
        <f>SUM(G24:G33)</f>
        <v>0</v>
      </c>
      <c r="H34" s="30">
        <f>SUM(H24:H33)</f>
        <v>0</v>
      </c>
      <c r="I34" s="28">
        <f>COUNTA(I24:I33)</f>
        <v>3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 t="s">
        <v>90</v>
      </c>
      <c r="H36" s="51"/>
      <c r="I36" s="20"/>
    </row>
    <row r="37" spans="2:9" ht="11.25">
      <c r="B37" s="32" t="s">
        <v>84</v>
      </c>
      <c r="C37" s="32"/>
      <c r="D37" s="32"/>
      <c r="E37" s="52" t="s">
        <v>85</v>
      </c>
      <c r="F37" s="25" t="s">
        <v>14</v>
      </c>
      <c r="G37" s="51"/>
      <c r="H37" s="51"/>
      <c r="I37" s="20" t="s">
        <v>20</v>
      </c>
    </row>
    <row r="38" spans="2:9" ht="11.25">
      <c r="B38" s="32" t="s">
        <v>36</v>
      </c>
      <c r="C38" s="32"/>
      <c r="D38" s="32"/>
      <c r="E38" s="52" t="s">
        <v>37</v>
      </c>
      <c r="F38" s="25" t="s">
        <v>14</v>
      </c>
      <c r="G38" s="51" t="s">
        <v>90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19</v>
      </c>
      <c r="F40" s="28">
        <f>COUNTA(F35:F39)</f>
        <v>3</v>
      </c>
      <c r="G40" s="29">
        <f>SUM(G35:G39)</f>
        <v>0</v>
      </c>
      <c r="H40" s="30">
        <f>SUM(H35:H39)</f>
        <v>0</v>
      </c>
      <c r="I40" s="28">
        <f>COUNTA(I35:I39)</f>
        <v>1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39</v>
      </c>
      <c r="C42" s="32"/>
      <c r="D42" s="32"/>
      <c r="E42" s="52" t="s">
        <v>63</v>
      </c>
      <c r="F42" s="25" t="s">
        <v>14</v>
      </c>
      <c r="G42" s="51" t="s">
        <v>90</v>
      </c>
      <c r="H42" s="33"/>
      <c r="I42" s="20"/>
    </row>
    <row r="43" spans="2:9" ht="11.25">
      <c r="B43" s="32" t="s">
        <v>59</v>
      </c>
      <c r="C43" s="32"/>
      <c r="D43" s="32"/>
      <c r="E43" s="52" t="s">
        <v>60</v>
      </c>
      <c r="F43" s="25"/>
      <c r="G43" s="51"/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19</v>
      </c>
      <c r="F45" s="28">
        <f>COUNTA(F41:F43)</f>
        <v>1</v>
      </c>
      <c r="G45" s="29">
        <f>SUM(G41:G43)</f>
        <v>0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44</v>
      </c>
      <c r="C47" s="32"/>
      <c r="D47" s="32"/>
      <c r="E47" s="52" t="s">
        <v>45</v>
      </c>
      <c r="F47" s="25" t="s">
        <v>14</v>
      </c>
      <c r="G47" s="51" t="s">
        <v>90</v>
      </c>
      <c r="H47" s="51"/>
      <c r="I47" s="20"/>
    </row>
    <row r="48" spans="2:9" ht="11.25">
      <c r="B48" s="32" t="s">
        <v>47</v>
      </c>
      <c r="C48" s="32"/>
      <c r="D48" s="32"/>
      <c r="E48" s="52" t="s">
        <v>48</v>
      </c>
      <c r="F48" s="25" t="s">
        <v>14</v>
      </c>
      <c r="G48" s="51" t="s">
        <v>90</v>
      </c>
      <c r="H48" s="51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19</v>
      </c>
      <c r="F50" s="28">
        <f>COUNTA(F46:F49)</f>
        <v>2</v>
      </c>
      <c r="G50" s="29">
        <f>SUM(G46:G49)</f>
        <v>0</v>
      </c>
      <c r="H50" s="30">
        <f>SUM(H46:H49)</f>
        <v>0</v>
      </c>
      <c r="I50" s="28">
        <f>COUNTA(I46:I49)</f>
        <v>0</v>
      </c>
    </row>
    <row r="51" spans="2:9" ht="11.25">
      <c r="B51" s="6" t="s">
        <v>10</v>
      </c>
      <c r="C51" s="6"/>
      <c r="D51" s="6"/>
      <c r="E51" s="6"/>
      <c r="F51" s="6"/>
      <c r="G51" s="31"/>
      <c r="H51" s="31"/>
      <c r="I51" s="20"/>
    </row>
    <row r="52" spans="2:9" ht="11.25">
      <c r="B52" s="32" t="s">
        <v>41</v>
      </c>
      <c r="C52" s="32"/>
      <c r="D52" s="32"/>
      <c r="E52" s="52" t="s">
        <v>46</v>
      </c>
      <c r="F52" s="25" t="s">
        <v>14</v>
      </c>
      <c r="G52" s="51" t="s">
        <v>90</v>
      </c>
      <c r="H52" s="51"/>
      <c r="I52" s="20"/>
    </row>
    <row r="53" spans="2:9" ht="11.25">
      <c r="B53" s="32" t="s">
        <v>66</v>
      </c>
      <c r="C53" s="32"/>
      <c r="D53" s="32"/>
      <c r="E53" s="52" t="s">
        <v>67</v>
      </c>
      <c r="F53" s="25" t="s">
        <v>14</v>
      </c>
      <c r="G53" s="51" t="s">
        <v>90</v>
      </c>
      <c r="H53" s="51"/>
      <c r="I53" s="20"/>
    </row>
    <row r="54" spans="2:9" ht="11.25">
      <c r="B54" s="32" t="s">
        <v>35</v>
      </c>
      <c r="C54" s="32"/>
      <c r="D54" s="32"/>
      <c r="E54" s="52" t="s">
        <v>55</v>
      </c>
      <c r="F54" s="25" t="s">
        <v>14</v>
      </c>
      <c r="G54" s="51"/>
      <c r="H54" s="51"/>
      <c r="I54" s="20" t="s">
        <v>20</v>
      </c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1.25">
      <c r="B56" s="14"/>
      <c r="C56" s="14"/>
      <c r="D56" s="14"/>
      <c r="E56" s="1" t="s">
        <v>19</v>
      </c>
      <c r="F56" s="28">
        <f>COUNTA(F51:F55)</f>
        <v>3</v>
      </c>
      <c r="G56" s="29">
        <f>SUM(G51:G55)</f>
        <v>0</v>
      </c>
      <c r="H56" s="30">
        <f>SUM(H51:H55)</f>
        <v>0</v>
      </c>
      <c r="I56" s="28">
        <f>COUNTA(I51:I55)</f>
        <v>1</v>
      </c>
    </row>
    <row r="57" spans="2:9" ht="11.25">
      <c r="B57" s="6" t="s">
        <v>8</v>
      </c>
      <c r="C57" s="14"/>
      <c r="D57" s="14"/>
      <c r="E57" s="38"/>
      <c r="F57" s="8"/>
      <c r="G57" s="39"/>
      <c r="H57" s="40"/>
      <c r="I57" s="11"/>
    </row>
    <row r="58" spans="2:9" ht="11.25">
      <c r="B58" s="16"/>
      <c r="C58" s="14"/>
      <c r="D58" s="14"/>
      <c r="E58" s="16"/>
      <c r="F58" s="8"/>
      <c r="G58" s="41"/>
      <c r="H58" s="41"/>
      <c r="I58" s="42" t="s">
        <v>7</v>
      </c>
    </row>
    <row r="59" spans="2:9" ht="12" thickBot="1">
      <c r="B59" s="16"/>
      <c r="C59" s="6"/>
      <c r="D59" s="6"/>
      <c r="E59" s="1" t="s">
        <v>19</v>
      </c>
      <c r="F59" s="28">
        <f>F15+F23+F56+F50+F34+F45+F40</f>
        <v>24</v>
      </c>
      <c r="G59" s="43">
        <f>G15+G23+G56+G50+G34+G45+G40</f>
        <v>0</v>
      </c>
      <c r="H59" s="43">
        <f>H15+H23+H56+H50+H34+H45+H40</f>
        <v>0</v>
      </c>
      <c r="I59" s="28">
        <f>I15+I23+I56+I50+I34+I45+I40</f>
        <v>7</v>
      </c>
    </row>
    <row r="60" spans="2:9" ht="12.75" thickBot="1" thickTop="1">
      <c r="B60" s="44"/>
      <c r="C60" s="16"/>
      <c r="D60" s="16"/>
      <c r="E60" s="16"/>
      <c r="F60" s="1" t="s">
        <v>5</v>
      </c>
      <c r="G60" s="45">
        <f>IF((G59+H59)=0,"",G59/(G59+H59))</f>
      </c>
      <c r="H60" s="45">
        <f>IF((G59+H59)=0,"",H59/(G59+H59))</f>
      </c>
      <c r="I60" s="19"/>
    </row>
    <row r="61" spans="2:9" ht="12" thickTop="1">
      <c r="B61" s="44"/>
      <c r="C61" s="16"/>
      <c r="D61" s="16"/>
      <c r="E61" s="16"/>
      <c r="F61" s="8"/>
      <c r="G61" s="8"/>
      <c r="H61" s="8"/>
      <c r="I61" s="11"/>
    </row>
    <row r="63" ht="12" hidden="1" thickBot="1">
      <c r="B63" s="47" t="s">
        <v>24</v>
      </c>
    </row>
    <row r="64" ht="12" hidden="1" thickTop="1">
      <c r="B64" s="48" t="s">
        <v>17</v>
      </c>
    </row>
    <row r="65" ht="11.25" hidden="1">
      <c r="B65" s="48" t="s">
        <v>16</v>
      </c>
    </row>
    <row r="66" ht="11.25" hidden="1">
      <c r="B66" s="49" t="s">
        <v>18</v>
      </c>
    </row>
    <row r="67" ht="11.25" hidden="1"/>
    <row r="68" ht="12" hidden="1" thickBot="1">
      <c r="B68" s="47" t="s">
        <v>25</v>
      </c>
    </row>
    <row r="69" ht="12" hidden="1" thickTop="1">
      <c r="B69" s="48" t="s">
        <v>22</v>
      </c>
    </row>
    <row r="70" ht="11.25" hidden="1">
      <c r="B70" s="63" t="s">
        <v>23</v>
      </c>
    </row>
    <row r="71" ht="11.25" hidden="1"/>
    <row r="72" ht="12" hidden="1" thickBot="1">
      <c r="B72" s="47" t="s">
        <v>26</v>
      </c>
    </row>
    <row r="73" ht="12" hidden="1" thickTop="1">
      <c r="B73" s="48" t="s">
        <v>20</v>
      </c>
    </row>
    <row r="74" ht="11.25" hidden="1">
      <c r="B74" s="49"/>
    </row>
    <row r="75" ht="11.25" hidden="1"/>
    <row r="76" ht="12" hidden="1" thickBot="1">
      <c r="B76" s="47" t="s">
        <v>27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28</v>
      </c>
    </row>
    <row r="81" ht="12" hidden="1" thickTop="1">
      <c r="B81" s="48" t="s">
        <v>14</v>
      </c>
    </row>
    <row r="82" ht="11.25" hidden="1">
      <c r="B82" s="49"/>
    </row>
    <row r="83" ht="11.25" hidden="1"/>
    <row r="84" ht="12" hidden="1" thickBot="1">
      <c r="B84" s="47" t="s">
        <v>29</v>
      </c>
    </row>
    <row r="85" ht="12" hidden="1" thickTop="1">
      <c r="B85" s="48">
        <v>1</v>
      </c>
    </row>
    <row r="86" ht="11.25" hidden="1">
      <c r="B86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6:I46 F35:I35 F33:I33 F22:I22 F24:I24 F41:I41 F39:I39 F49:I49 I51 I10 F14:I14 F16:I16">
      <formula1>#REF!</formula1>
    </dataValidation>
    <dataValidation type="list" showInputMessage="1" showErrorMessage="1" sqref="F36:F38 F52:F54 F17:F21 F25:F32 F42:F44 F47:F48">
      <formula1>$B$77:$B$78</formula1>
    </dataValidation>
    <dataValidation type="list" showInputMessage="1" showErrorMessage="1" sqref="I36:I38 I52:I54 I17:I21 I25:I32 I11:I13 I42:I44 I47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2021-07-15T21:10:16Z</dcterms:modified>
  <cp:category/>
  <cp:version/>
  <cp:contentType/>
  <cp:contentStatus/>
</cp:coreProperties>
</file>