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Resource Adequacy\GIS\2021\2021-6\"/>
    </mc:Choice>
  </mc:AlternateContent>
  <bookViews>
    <workbookView xWindow="0" yWindow="0" windowWidth="28800" windowHeight="12435"/>
  </bookViews>
  <sheets>
    <sheet name="Wind Chart" sheetId="6" r:id="rId1"/>
    <sheet name="Solar Chart" sheetId="5" r:id="rId2"/>
    <sheet name="Battery Chart" sheetId="4" r:id="rId3"/>
    <sheet name="Gas-Combined Cycle Chart" sheetId="3" r:id="rId4"/>
    <sheet name="Gas-Other Chart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7" i="6" l="1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72" i="4"/>
  <c r="B71" i="4"/>
  <c r="B70" i="4"/>
  <c r="B69" i="4"/>
  <c r="B68" i="4"/>
  <c r="B67" i="4"/>
  <c r="B66" i="4"/>
  <c r="B65" i="4"/>
  <c r="B64" i="4"/>
  <c r="B63" i="4"/>
  <c r="B62" i="4"/>
  <c r="B61" i="4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C77" i="2"/>
  <c r="B77" i="2"/>
  <c r="C76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</calcChain>
</file>

<file path=xl/sharedStrings.xml><?xml version="1.0" encoding="utf-8"?>
<sst xmlns="http://schemas.openxmlformats.org/spreadsheetml/2006/main" count="1452" uniqueCount="574">
  <si>
    <t>INR</t>
  </si>
  <si>
    <t>Project Name</t>
  </si>
  <si>
    <t>County</t>
  </si>
  <si>
    <t>Projected COD</t>
  </si>
  <si>
    <t>IA Signed</t>
  </si>
  <si>
    <t>Approved for Synchronization</t>
  </si>
  <si>
    <t>Fuel</t>
  </si>
  <si>
    <t>Technology</t>
  </si>
  <si>
    <t>Capacity (MW)</t>
  </si>
  <si>
    <t>Year</t>
  </si>
  <si>
    <t>Financial Security</t>
  </si>
  <si>
    <t>20INR0104</t>
  </si>
  <si>
    <t>GoodAlta GT</t>
  </si>
  <si>
    <t>Navarro</t>
  </si>
  <si>
    <t>Gas</t>
  </si>
  <si>
    <t>GT</t>
  </si>
  <si>
    <t>No</t>
  </si>
  <si>
    <t>22INR0371</t>
  </si>
  <si>
    <t>PES 2 Power Station</t>
  </si>
  <si>
    <t>Harris</t>
  </si>
  <si>
    <t>Yes</t>
  </si>
  <si>
    <t>19INR0057</t>
  </si>
  <si>
    <t>Old Bloomington Road</t>
  </si>
  <si>
    <t>Victoria</t>
  </si>
  <si>
    <t>20INR0231</t>
  </si>
  <si>
    <t>Topaz Power Plant</t>
  </si>
  <si>
    <t>Galveston</t>
  </si>
  <si>
    <t>21INR0201</t>
  </si>
  <si>
    <t>Brandon</t>
  </si>
  <si>
    <t>Lubbock</t>
  </si>
  <si>
    <t>21INR0506</t>
  </si>
  <si>
    <t>Ty Cooke</t>
  </si>
  <si>
    <t>19INR0056</t>
  </si>
  <si>
    <t>Chamon 2</t>
  </si>
  <si>
    <t>17INR0022</t>
  </si>
  <si>
    <t>MIRAGE</t>
  </si>
  <si>
    <t>20INR0221</t>
  </si>
  <si>
    <t>Braes Power Plant</t>
  </si>
  <si>
    <t>Fort Bend</t>
  </si>
  <si>
    <t>Cumulative Installed, No FS, and FS Posted</t>
  </si>
  <si>
    <t>Cumulative MW Installed</t>
  </si>
  <si>
    <t>Cumulative MW Synchronized</t>
  </si>
  <si>
    <t>IA Signed-Financial Security Posted</t>
  </si>
  <si>
    <t>IA Signed-No Financial Security</t>
  </si>
  <si>
    <t>Other Planned</t>
  </si>
  <si>
    <t>20INR0286</t>
  </si>
  <si>
    <t>Wise County Power Repower (CT1, CT2)</t>
  </si>
  <si>
    <t>Wise</t>
  </si>
  <si>
    <t>CC</t>
  </si>
  <si>
    <t>20INR0282</t>
  </si>
  <si>
    <t>Odessa-Ector Unit 2 (Block 2) Uprate Repower</t>
  </si>
  <si>
    <t>Ector</t>
  </si>
  <si>
    <t>20INR0312</t>
  </si>
  <si>
    <t>Barney Davis IPAC #4 repower</t>
  </si>
  <si>
    <t>Nueces</t>
  </si>
  <si>
    <t>21INR0202</t>
  </si>
  <si>
    <t>R Massengale</t>
  </si>
  <si>
    <t>16INR0054</t>
  </si>
  <si>
    <t>NASA</t>
  </si>
  <si>
    <t>18INR0077</t>
  </si>
  <si>
    <t>Colorado Bend 2 repower</t>
  </si>
  <si>
    <t>Wharton</t>
  </si>
  <si>
    <t>19INR0014</t>
  </si>
  <si>
    <t>Formosa Increase</t>
  </si>
  <si>
    <t>Calhoun</t>
  </si>
  <si>
    <t>20INR0220</t>
  </si>
  <si>
    <t>Eunice Storage</t>
  </si>
  <si>
    <t>Andrews</t>
  </si>
  <si>
    <t>Battery</t>
  </si>
  <si>
    <t>BA</t>
  </si>
  <si>
    <t>21INR0364</t>
  </si>
  <si>
    <t>Gambit Batt</t>
  </si>
  <si>
    <t>Brazoria</t>
  </si>
  <si>
    <t>21INR0476</t>
  </si>
  <si>
    <t>Azure Sky BESS</t>
  </si>
  <si>
    <t>Haskell</t>
  </si>
  <si>
    <t>21INR0365</t>
  </si>
  <si>
    <t>Bat Cave Energy Storage</t>
  </si>
  <si>
    <t>Mason</t>
  </si>
  <si>
    <t>20INR0276</t>
  </si>
  <si>
    <t>North Fork Energy Storage</t>
  </si>
  <si>
    <t>Williamson</t>
  </si>
  <si>
    <t>20INR0294</t>
  </si>
  <si>
    <t>Lily Storage</t>
  </si>
  <si>
    <t>Kaufman</t>
  </si>
  <si>
    <t>19INR0176</t>
  </si>
  <si>
    <t>Roughneck Storage</t>
  </si>
  <si>
    <t>20INR0089</t>
  </si>
  <si>
    <t>Chisholm Grid</t>
  </si>
  <si>
    <t>Tarrant</t>
  </si>
  <si>
    <t>21INR0496</t>
  </si>
  <si>
    <t>Flower Valley II Batt</t>
  </si>
  <si>
    <t>Reeves</t>
  </si>
  <si>
    <t>21INR0497</t>
  </si>
  <si>
    <t>Swoose II</t>
  </si>
  <si>
    <t>Ward</t>
  </si>
  <si>
    <t>21INR0510</t>
  </si>
  <si>
    <t>Crossett Power Batt</t>
  </si>
  <si>
    <t>Crane</t>
  </si>
  <si>
    <t>21INR0357</t>
  </si>
  <si>
    <t>SP TX-12B BESS</t>
  </si>
  <si>
    <t>Upton</t>
  </si>
  <si>
    <t>20INR0291</t>
  </si>
  <si>
    <t>Silicon Hill Storage</t>
  </si>
  <si>
    <t>Travis</t>
  </si>
  <si>
    <t>21INR0460</t>
  </si>
  <si>
    <t>Republic Road Storage</t>
  </si>
  <si>
    <t>Robertson</t>
  </si>
  <si>
    <t>21INR0474</t>
  </si>
  <si>
    <t>Anchor BESS</t>
  </si>
  <si>
    <t>Eastland</t>
  </si>
  <si>
    <t>21INR0473</t>
  </si>
  <si>
    <t>Vortex BESS</t>
  </si>
  <si>
    <t>Throckmorton</t>
  </si>
  <si>
    <t>21INR0244</t>
  </si>
  <si>
    <t>Madero Grid</t>
  </si>
  <si>
    <t>Hidalgo</t>
  </si>
  <si>
    <t>21INR0479</t>
  </si>
  <si>
    <t>Endurance Park Storage</t>
  </si>
  <si>
    <t>Scurry</t>
  </si>
  <si>
    <t>21INR0522</t>
  </si>
  <si>
    <t>Ignacio Grid</t>
  </si>
  <si>
    <t>20INR0281</t>
  </si>
  <si>
    <t>Queen BESS</t>
  </si>
  <si>
    <t>22INR0325</t>
  </si>
  <si>
    <t>BRP Dickens BESS</t>
  </si>
  <si>
    <t>Dickens</t>
  </si>
  <si>
    <t>20INR0280</t>
  </si>
  <si>
    <t>High Lonesome BESS</t>
  </si>
  <si>
    <t>Crockett</t>
  </si>
  <si>
    <t>21INR0281</t>
  </si>
  <si>
    <t>Byrd Ranch Storage</t>
  </si>
  <si>
    <t>22INR0322</t>
  </si>
  <si>
    <t>BRP Paleo BESS</t>
  </si>
  <si>
    <t>Hale</t>
  </si>
  <si>
    <t>22INR0372</t>
  </si>
  <si>
    <t>BRP Hydra BESS</t>
  </si>
  <si>
    <t>Pecos</t>
  </si>
  <si>
    <t>22INR0328</t>
  </si>
  <si>
    <t>Inertia BESS</t>
  </si>
  <si>
    <t>22INR0375</t>
  </si>
  <si>
    <t>Inertia BESS 2</t>
  </si>
  <si>
    <t>20INR0246</t>
  </si>
  <si>
    <t>Ryan Energy Storage</t>
  </si>
  <si>
    <t>Coryell</t>
  </si>
  <si>
    <t>21INR0029</t>
  </si>
  <si>
    <t>Green Holly Storage</t>
  </si>
  <si>
    <t>Dawson</t>
  </si>
  <si>
    <t>21INR0033</t>
  </si>
  <si>
    <t>Red Holly Storage</t>
  </si>
  <si>
    <t>20INR0219</t>
  </si>
  <si>
    <t>Eunice Solar</t>
  </si>
  <si>
    <t>Solar</t>
  </si>
  <si>
    <t>PV</t>
  </si>
  <si>
    <t>18INR0062</t>
  </si>
  <si>
    <t>Wagyu Solar</t>
  </si>
  <si>
    <t>18INR0045</t>
  </si>
  <si>
    <t>Misae Solar</t>
  </si>
  <si>
    <t>Childress</t>
  </si>
  <si>
    <t>18INR0055</t>
  </si>
  <si>
    <t>Long Draw Solar</t>
  </si>
  <si>
    <t>Borden</t>
  </si>
  <si>
    <t>19INR0081</t>
  </si>
  <si>
    <t>Anson Solar 1</t>
  </si>
  <si>
    <t>Jones</t>
  </si>
  <si>
    <t>19INR0151</t>
  </si>
  <si>
    <t>Impact Solar</t>
  </si>
  <si>
    <t>Lamar</t>
  </si>
  <si>
    <t>20INR0054</t>
  </si>
  <si>
    <t>Taygete Solar</t>
  </si>
  <si>
    <t>20INR0037</t>
  </si>
  <si>
    <t>Coniglio Solar</t>
  </si>
  <si>
    <t>Fannin</t>
  </si>
  <si>
    <t>21INR0229</t>
  </si>
  <si>
    <t>Prospero Solar II</t>
  </si>
  <si>
    <t>15INR0044</t>
  </si>
  <si>
    <t>Corazon Solar</t>
  </si>
  <si>
    <t>Webb</t>
  </si>
  <si>
    <t>19INR0044</t>
  </si>
  <si>
    <t>Lily Solar</t>
  </si>
  <si>
    <t>19INR0088</t>
  </si>
  <si>
    <t>Aragorn Solar</t>
  </si>
  <si>
    <t>Culberson</t>
  </si>
  <si>
    <t>20INR0032</t>
  </si>
  <si>
    <t>Titan Solar</t>
  </si>
  <si>
    <t>15INR0090</t>
  </si>
  <si>
    <t>East Blackland Solar</t>
  </si>
  <si>
    <t>21INR0501</t>
  </si>
  <si>
    <t>Juno Solar (Phase II)</t>
  </si>
  <si>
    <t>17INR0020b</t>
  </si>
  <si>
    <t>RE Maplewood 2b Solar</t>
  </si>
  <si>
    <t>18INR0060</t>
  </si>
  <si>
    <t>Brightside Solar</t>
  </si>
  <si>
    <t>Bee</t>
  </si>
  <si>
    <t>19INR0091</t>
  </si>
  <si>
    <t>Phoenix Solar</t>
  </si>
  <si>
    <t>17INR0020a</t>
  </si>
  <si>
    <t>RE Maplewood 2a Solar</t>
  </si>
  <si>
    <t>21INR0477</t>
  </si>
  <si>
    <t>Azure Sky Solar</t>
  </si>
  <si>
    <t>20INR0130</t>
  </si>
  <si>
    <t>Plainview Solar</t>
  </si>
  <si>
    <t>21INR0233</t>
  </si>
  <si>
    <t>Taygete II Solar</t>
  </si>
  <si>
    <t>19INR0121</t>
  </si>
  <si>
    <t>Galloway Solar</t>
  </si>
  <si>
    <t>Concho</t>
  </si>
  <si>
    <t>20INR0081</t>
  </si>
  <si>
    <t>Strategic Solar 1</t>
  </si>
  <si>
    <t>Ellis</t>
  </si>
  <si>
    <t>20INR0082</t>
  </si>
  <si>
    <t>Vision Solar 1</t>
  </si>
  <si>
    <t>21INR0031</t>
  </si>
  <si>
    <t>Indigo Solar</t>
  </si>
  <si>
    <t>Fisher</t>
  </si>
  <si>
    <t>20INR0255</t>
  </si>
  <si>
    <t>Dawn Solar</t>
  </si>
  <si>
    <t>Deaf Smith</t>
  </si>
  <si>
    <t>21INR0276</t>
  </si>
  <si>
    <t>Elara Solar</t>
  </si>
  <si>
    <t>Frio</t>
  </si>
  <si>
    <t>19INR0045</t>
  </si>
  <si>
    <t>Rayos Del Sol</t>
  </si>
  <si>
    <t>Cameron</t>
  </si>
  <si>
    <t>20INR0101</t>
  </si>
  <si>
    <t>Westoria Solar</t>
  </si>
  <si>
    <t>21INR0213</t>
  </si>
  <si>
    <t>Vancourt Solar</t>
  </si>
  <si>
    <t>15INR0059</t>
  </si>
  <si>
    <t>Emerald Grove Solar</t>
  </si>
  <si>
    <t>19INR0103</t>
  </si>
  <si>
    <t>Rodeo Solar</t>
  </si>
  <si>
    <t>19INR0001</t>
  </si>
  <si>
    <t>Texas Solar Nova</t>
  </si>
  <si>
    <t>Kent</t>
  </si>
  <si>
    <t>19INR0085</t>
  </si>
  <si>
    <t>Blue Jay Solar</t>
  </si>
  <si>
    <t>Grimes</t>
  </si>
  <si>
    <t>21INR0538</t>
  </si>
  <si>
    <t>Blue Jay Solar II</t>
  </si>
  <si>
    <t>21INR0384</t>
  </si>
  <si>
    <t>Concho Valley Solar</t>
  </si>
  <si>
    <t>Tom Green</t>
  </si>
  <si>
    <t>21INR0406</t>
  </si>
  <si>
    <t>Old 300 Solar Center</t>
  </si>
  <si>
    <t>21INR0221</t>
  </si>
  <si>
    <t>Samson Solar 1</t>
  </si>
  <si>
    <t>21INR0413</t>
  </si>
  <si>
    <t>Big Star Solar</t>
  </si>
  <si>
    <t>Bastrop</t>
  </si>
  <si>
    <t>21INR0491</t>
  </si>
  <si>
    <t>Samson Solar 3</t>
  </si>
  <si>
    <t>19INR0035</t>
  </si>
  <si>
    <t>Norton Solar</t>
  </si>
  <si>
    <t>Runnels</t>
  </si>
  <si>
    <t>21INR0431</t>
  </si>
  <si>
    <t>Galloway 2 Solar</t>
  </si>
  <si>
    <t>22INR0205</t>
  </si>
  <si>
    <t>Sbranch Solar</t>
  </si>
  <si>
    <t>18INR0053</t>
  </si>
  <si>
    <t>Fort Bend Solar</t>
  </si>
  <si>
    <t>20INR0026</t>
  </si>
  <si>
    <t>Longbow Solar</t>
  </si>
  <si>
    <t>20INR0248</t>
  </si>
  <si>
    <t>Second Division Solar</t>
  </si>
  <si>
    <t>22INR0352</t>
  </si>
  <si>
    <t>Sparta Solar</t>
  </si>
  <si>
    <t>21INR0341</t>
  </si>
  <si>
    <t>Space City Solar</t>
  </si>
  <si>
    <t>20INR0266</t>
  </si>
  <si>
    <t>Tres Bahias Solar</t>
  </si>
  <si>
    <t>21INR0019</t>
  </si>
  <si>
    <t>Zier Solar</t>
  </si>
  <si>
    <t>Kinney</t>
  </si>
  <si>
    <t>20INR0208</t>
  </si>
  <si>
    <t>Signal Solar</t>
  </si>
  <si>
    <t>Hunt</t>
  </si>
  <si>
    <t>20INR0214</t>
  </si>
  <si>
    <t>Noble Solar</t>
  </si>
  <si>
    <t>Denton</t>
  </si>
  <si>
    <t>21INR0274</t>
  </si>
  <si>
    <t>Carol Solar</t>
  </si>
  <si>
    <t>Potter</t>
  </si>
  <si>
    <t>20INR0222</t>
  </si>
  <si>
    <t>Tyson Nick Solar</t>
  </si>
  <si>
    <t>21INR0389</t>
  </si>
  <si>
    <t>Red-tailed Hawk Solar</t>
  </si>
  <si>
    <t>22INR0257</t>
  </si>
  <si>
    <t>Corazon Solar Phase II</t>
  </si>
  <si>
    <t>19INR0042</t>
  </si>
  <si>
    <t>Long Point Solar</t>
  </si>
  <si>
    <t>20INR0098</t>
  </si>
  <si>
    <t>Danciger Solar</t>
  </si>
  <si>
    <t>21INR0278</t>
  </si>
  <si>
    <t>Fighting Jays Solar</t>
  </si>
  <si>
    <t>22INR0202</t>
  </si>
  <si>
    <t>Delilah Solar 1</t>
  </si>
  <si>
    <t>18INR0050</t>
  </si>
  <si>
    <t>Mustang Creek Solar</t>
  </si>
  <si>
    <t>Jackson</t>
  </si>
  <si>
    <t>19INR0155</t>
  </si>
  <si>
    <t>Morrow Lake Solar</t>
  </si>
  <si>
    <t>21INR0428</t>
  </si>
  <si>
    <t>Nabatoto Solar North</t>
  </si>
  <si>
    <t>Leon</t>
  </si>
  <si>
    <t>20INR0205</t>
  </si>
  <si>
    <t>Roseland Solar</t>
  </si>
  <si>
    <t>Falls</t>
  </si>
  <si>
    <t>20INR0203</t>
  </si>
  <si>
    <t>Pine Forest Solar</t>
  </si>
  <si>
    <t>Hopkins</t>
  </si>
  <si>
    <t>19INR0073</t>
  </si>
  <si>
    <t>Shakes Solar</t>
  </si>
  <si>
    <t>Zavala</t>
  </si>
  <si>
    <t>19INR0131</t>
  </si>
  <si>
    <t>Cutlass Solar</t>
  </si>
  <si>
    <t>20INR0050</t>
  </si>
  <si>
    <t>Castro Solar</t>
  </si>
  <si>
    <t>Castro</t>
  </si>
  <si>
    <t>20INR0080</t>
  </si>
  <si>
    <t>Frye Solar</t>
  </si>
  <si>
    <t>Swisher</t>
  </si>
  <si>
    <t>21INR0205</t>
  </si>
  <si>
    <t>Radian Solar</t>
  </si>
  <si>
    <t>Brown</t>
  </si>
  <si>
    <t>19INR0041</t>
  </si>
  <si>
    <t>Myrtle Solar</t>
  </si>
  <si>
    <t>20INR0263</t>
  </si>
  <si>
    <t>Myrtle Solar II</t>
  </si>
  <si>
    <t>22INR0242</t>
  </si>
  <si>
    <t>Bright Arrow Solar</t>
  </si>
  <si>
    <t>19INR0169</t>
  </si>
  <si>
    <t>Sun Valley Solar</t>
  </si>
  <si>
    <t>Hill</t>
  </si>
  <si>
    <t>20INR0210</t>
  </si>
  <si>
    <t>Hopkins Solar</t>
  </si>
  <si>
    <t>20INR0216</t>
  </si>
  <si>
    <t>Starr Solar Ranch</t>
  </si>
  <si>
    <t>Starr</t>
  </si>
  <si>
    <t>21INR0391</t>
  </si>
  <si>
    <t>Grandslam Solar</t>
  </si>
  <si>
    <t>Atascosa</t>
  </si>
  <si>
    <t>21INR0421</t>
  </si>
  <si>
    <t>Armadillo Solar</t>
  </si>
  <si>
    <t>22INR0254</t>
  </si>
  <si>
    <t>Pisgah Ridge Solar</t>
  </si>
  <si>
    <t>22INR0360</t>
  </si>
  <si>
    <t>Jade Solar</t>
  </si>
  <si>
    <t>22INR0374</t>
  </si>
  <si>
    <t>Inertia Solar</t>
  </si>
  <si>
    <t>19INR0134</t>
  </si>
  <si>
    <t>Cottonwood Bayou Solar</t>
  </si>
  <si>
    <t>21INR0228</t>
  </si>
  <si>
    <t>Cottonwood Bayou Solar II</t>
  </si>
  <si>
    <t>19INR0093</t>
  </si>
  <si>
    <t>Solemio</t>
  </si>
  <si>
    <t>21INR0323</t>
  </si>
  <si>
    <t>Spanish Crown</t>
  </si>
  <si>
    <t>21INR0434</t>
  </si>
  <si>
    <t>Golinda Solar</t>
  </si>
  <si>
    <t>21INR0021</t>
  </si>
  <si>
    <t>Green Holly Solar</t>
  </si>
  <si>
    <t>21INR0351</t>
  </si>
  <si>
    <t>7V Solar</t>
  </si>
  <si>
    <t>Fayette</t>
  </si>
  <si>
    <t>22INR0223</t>
  </si>
  <si>
    <t>Eiffel Solar</t>
  </si>
  <si>
    <t>22INR0412</t>
  </si>
  <si>
    <t>Andromeda Solar</t>
  </si>
  <si>
    <t>20INR0053</t>
  </si>
  <si>
    <t>Bravepost Solar</t>
  </si>
  <si>
    <t>20INR0143</t>
  </si>
  <si>
    <t>Soda Lake Solar 2</t>
  </si>
  <si>
    <t>20INR0236</t>
  </si>
  <si>
    <t>Old Hickory Solar</t>
  </si>
  <si>
    <t>16INR0049</t>
  </si>
  <si>
    <t>Nazareth Solar</t>
  </si>
  <si>
    <t>21INR0220</t>
  </si>
  <si>
    <t>Maleza Solar</t>
  </si>
  <si>
    <t>20INR0069</t>
  </si>
  <si>
    <t>Danish Fields Solar</t>
  </si>
  <si>
    <t>21INR0016</t>
  </si>
  <si>
    <t>Danish Fields II Solar</t>
  </si>
  <si>
    <t>21INR0017</t>
  </si>
  <si>
    <t>Danish Fields III Solar</t>
  </si>
  <si>
    <t>21INR0226</t>
  </si>
  <si>
    <t>Equinox Solar 1</t>
  </si>
  <si>
    <t>21INR0490</t>
  </si>
  <si>
    <t>Samson Solar 2</t>
  </si>
  <si>
    <t>22INR0203</t>
  </si>
  <si>
    <t>Delilah Solar 2</t>
  </si>
  <si>
    <t>23INR0042</t>
  </si>
  <si>
    <t>Delilah Solar 3</t>
  </si>
  <si>
    <t>23INR0060</t>
  </si>
  <si>
    <t>Delilah Solar 4</t>
  </si>
  <si>
    <t>20INR0091</t>
  </si>
  <si>
    <t>Misae Solar II</t>
  </si>
  <si>
    <t>21INR0022</t>
  </si>
  <si>
    <t>Red Holly Solar</t>
  </si>
  <si>
    <t>20INR0241</t>
  </si>
  <si>
    <t>Crowded Star Solar</t>
  </si>
  <si>
    <t>22INR0274</t>
  </si>
  <si>
    <t>Crowded Star Solar II</t>
  </si>
  <si>
    <t>19INR0080</t>
  </si>
  <si>
    <t>Whitehorse Wind</t>
  </si>
  <si>
    <t>Wind</t>
  </si>
  <si>
    <t>WT</t>
  </si>
  <si>
    <t>19INR0156</t>
  </si>
  <si>
    <t>Aviator Wind</t>
  </si>
  <si>
    <t>Coke</t>
  </si>
  <si>
    <t>19INR0163</t>
  </si>
  <si>
    <t>Sage Draw Wind</t>
  </si>
  <si>
    <t>Lynn</t>
  </si>
  <si>
    <t>19INR0174</t>
  </si>
  <si>
    <t>Elbow Creek repower</t>
  </si>
  <si>
    <t>Howard</t>
  </si>
  <si>
    <t>18INR0033</t>
  </si>
  <si>
    <t>Oveja Wind</t>
  </si>
  <si>
    <t>Irion</t>
  </si>
  <si>
    <t>17INR0035</t>
  </si>
  <si>
    <t>Las Majadas Wind</t>
  </si>
  <si>
    <t>Willacy</t>
  </si>
  <si>
    <t>19INR0038</t>
  </si>
  <si>
    <t>High Lonesome Wind</t>
  </si>
  <si>
    <t>17INR0031</t>
  </si>
  <si>
    <t>Espiritu Wind</t>
  </si>
  <si>
    <t>18INR0038</t>
  </si>
  <si>
    <t>Barrow Ranch Wind</t>
  </si>
  <si>
    <t>20INR0042</t>
  </si>
  <si>
    <t>Chalupa Wind</t>
  </si>
  <si>
    <t>20INR0262</t>
  </si>
  <si>
    <t>High Lonesome Wind Phase II</t>
  </si>
  <si>
    <t>17INR0027b</t>
  </si>
  <si>
    <t>Coyote Wind</t>
  </si>
  <si>
    <t>18INR0059</t>
  </si>
  <si>
    <t>East Raymond Wind (El Rayo)</t>
  </si>
  <si>
    <t>18INR0064</t>
  </si>
  <si>
    <t>Silver Star repower</t>
  </si>
  <si>
    <t>19INR0120</t>
  </si>
  <si>
    <t>Sherbino II Wind repower</t>
  </si>
  <si>
    <t>16INR0111</t>
  </si>
  <si>
    <t>Venado Wind</t>
  </si>
  <si>
    <t>17INR0025</t>
  </si>
  <si>
    <t>Reloj Del Sol Wind</t>
  </si>
  <si>
    <t>Zapata</t>
  </si>
  <si>
    <t>19INR0053</t>
  </si>
  <si>
    <t>Hidalgo II Wind</t>
  </si>
  <si>
    <t>20INR0019</t>
  </si>
  <si>
    <t>Trinity Hills Wind repower</t>
  </si>
  <si>
    <t>Young</t>
  </si>
  <si>
    <t>20INR0033</t>
  </si>
  <si>
    <t>WILDWIND</t>
  </si>
  <si>
    <t>Cooke</t>
  </si>
  <si>
    <t>19INR0112</t>
  </si>
  <si>
    <t>Cranel Wind</t>
  </si>
  <si>
    <t>Refugio</t>
  </si>
  <si>
    <t>11INR0062</t>
  </si>
  <si>
    <t>Shaffer Wind</t>
  </si>
  <si>
    <t>17INR0069</t>
  </si>
  <si>
    <t>Trent repower</t>
  </si>
  <si>
    <t>Nolan</t>
  </si>
  <si>
    <t>17INR0070</t>
  </si>
  <si>
    <t>Desert Sky repower</t>
  </si>
  <si>
    <t>16INR0081</t>
  </si>
  <si>
    <t>Mesteno Wind</t>
  </si>
  <si>
    <t>20INR0052</t>
  </si>
  <si>
    <t>Griffin Trail Wind</t>
  </si>
  <si>
    <t>Knox</t>
  </si>
  <si>
    <t>21INR0449</t>
  </si>
  <si>
    <t>Panther Creek III Repower</t>
  </si>
  <si>
    <t>19INR0100</t>
  </si>
  <si>
    <t>Prairie Hill Wind</t>
  </si>
  <si>
    <t>McLennan</t>
  </si>
  <si>
    <t>19INR0128</t>
  </si>
  <si>
    <t>White Mesa Wind</t>
  </si>
  <si>
    <t>20INR0088</t>
  </si>
  <si>
    <t>West Raymond (El Trueno) Wind</t>
  </si>
  <si>
    <t>16INR0086</t>
  </si>
  <si>
    <t>Cactus Flats Wind</t>
  </si>
  <si>
    <t>17INR0068</t>
  </si>
  <si>
    <t>Sweetwater 2 repower</t>
  </si>
  <si>
    <t>18INR0073</t>
  </si>
  <si>
    <t>Sweetwater 1 repower</t>
  </si>
  <si>
    <t>15INR0064b</t>
  </si>
  <si>
    <t>Harald (BearKat Wind B)</t>
  </si>
  <si>
    <t>Glasscock</t>
  </si>
  <si>
    <t>20INR0142</t>
  </si>
  <si>
    <t>Ajax Wind</t>
  </si>
  <si>
    <t>Wilbarger</t>
  </si>
  <si>
    <t>20INR0045</t>
  </si>
  <si>
    <t>Maverick Creek I Wind</t>
  </si>
  <si>
    <t>20INR0046</t>
  </si>
  <si>
    <t>Maverick Creek II Wind</t>
  </si>
  <si>
    <t>20INR0068</t>
  </si>
  <si>
    <t>Blackjack Creek Wind</t>
  </si>
  <si>
    <t>20INR0083</t>
  </si>
  <si>
    <t>Baird North Wind</t>
  </si>
  <si>
    <t>Callahan</t>
  </si>
  <si>
    <t>18INR0031</t>
  </si>
  <si>
    <t>Maryneal Wind</t>
  </si>
  <si>
    <t>19INR0145</t>
  </si>
  <si>
    <t>Aquilla Lake Wind</t>
  </si>
  <si>
    <t>20INR0256</t>
  </si>
  <si>
    <t>Aquilla Lake 2 Wind</t>
  </si>
  <si>
    <t>16INR0085</t>
  </si>
  <si>
    <t>Priddy Wind</t>
  </si>
  <si>
    <t>Mills</t>
  </si>
  <si>
    <t>17INR0052</t>
  </si>
  <si>
    <t>Horse13 CallD repower</t>
  </si>
  <si>
    <t>Taylor</t>
  </si>
  <si>
    <t>21INR0521</t>
  </si>
  <si>
    <t>White Mesa 2 Wind</t>
  </si>
  <si>
    <t>15INR0034</t>
  </si>
  <si>
    <t>El Algodon Alto W</t>
  </si>
  <si>
    <t>San Patricio</t>
  </si>
  <si>
    <t>19INR0052</t>
  </si>
  <si>
    <t>TG East Wind</t>
  </si>
  <si>
    <t>21INR0387</t>
  </si>
  <si>
    <t>Anchor Wind</t>
  </si>
  <si>
    <t>21INR0539</t>
  </si>
  <si>
    <t>Anchor Wind II</t>
  </si>
  <si>
    <t>17INR0054</t>
  </si>
  <si>
    <t>Capricorn I &amp; III repower</t>
  </si>
  <si>
    <t>Sterling</t>
  </si>
  <si>
    <t>17INR0061</t>
  </si>
  <si>
    <t>Capricorn IV repower</t>
  </si>
  <si>
    <t>18INR0069</t>
  </si>
  <si>
    <t>Indian Mesa repower</t>
  </si>
  <si>
    <t>18INR0079</t>
  </si>
  <si>
    <t>Woodward I repower</t>
  </si>
  <si>
    <t>18INR0080</t>
  </si>
  <si>
    <t>Woodward 2 repower</t>
  </si>
  <si>
    <t>20INR0120</t>
  </si>
  <si>
    <t>Vortex Wind</t>
  </si>
  <si>
    <t>21INR0263</t>
  </si>
  <si>
    <t>Monarch Creek Wind</t>
  </si>
  <si>
    <t>21INR0467</t>
  </si>
  <si>
    <t>Apogee Wind</t>
  </si>
  <si>
    <t>20INR0129</t>
  </si>
  <si>
    <t>Foxtrot Wind</t>
  </si>
  <si>
    <t>20INR0217</t>
  </si>
  <si>
    <t>CAROL wind</t>
  </si>
  <si>
    <t>18INR0030</t>
  </si>
  <si>
    <t>Canyon Wind</t>
  </si>
  <si>
    <t>14INR0033</t>
  </si>
  <si>
    <t>Goodnight Wind</t>
  </si>
  <si>
    <t>Armstrong</t>
  </si>
  <si>
    <t>16INR0112</t>
  </si>
  <si>
    <t>Loma Pinta Wind</t>
  </si>
  <si>
    <t>La Salle</t>
  </si>
  <si>
    <t>20INR0097</t>
  </si>
  <si>
    <t>El Suaz Ranch</t>
  </si>
  <si>
    <t>18INR0043</t>
  </si>
  <si>
    <t>Edmondson Ranch Wind</t>
  </si>
  <si>
    <t>21INR0005</t>
  </si>
  <si>
    <t>Hutt Wind</t>
  </si>
  <si>
    <t>Midland</t>
  </si>
  <si>
    <t>19INR0117</t>
  </si>
  <si>
    <t>Roadrunner Crossing Wind</t>
  </si>
  <si>
    <t>16INR0033</t>
  </si>
  <si>
    <t>Hart Wind</t>
  </si>
  <si>
    <t>19INR0022</t>
  </si>
  <si>
    <t>Monte Alto I</t>
  </si>
  <si>
    <t>22INR0326</t>
  </si>
  <si>
    <t>Inertia Wind</t>
  </si>
  <si>
    <t>19INR0099a</t>
  </si>
  <si>
    <t>Kontiki 1 Wind (ERIK)</t>
  </si>
  <si>
    <t>19INR0099b</t>
  </si>
  <si>
    <t>Kontiki 2 Wind (ERNEST)</t>
  </si>
  <si>
    <t>20INR0249</t>
  </si>
  <si>
    <t>Appaloosa Run Wind_</t>
  </si>
  <si>
    <t>18INR0068</t>
  </si>
  <si>
    <t>Loraine Windpark Phase III</t>
  </si>
  <si>
    <t>Mitchell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</si>
</sst>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2" borderId="1" xfId="0" applyFill="1" applyBorder="1"/>
    <xf numFmtId="14" fontId="0" fillId="2" borderId="1" xfId="0" applyNumberForma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2" borderId="2" xfId="0" applyFill="1" applyBorder="1"/>
    <xf numFmtId="14" fontId="0" fillId="2" borderId="2" xfId="0" applyNumberFormat="1" applyFill="1" applyBorder="1"/>
    <xf numFmtId="0" fontId="0" fillId="0" borderId="0" xfId="0" applyFill="1"/>
    <xf numFmtId="0" fontId="0" fillId="0" borderId="0" xfId="0" applyFill="1" applyBorder="1"/>
    <xf numFmtId="0" fontId="1" fillId="2" borderId="2" xfId="0" applyFont="1" applyFill="1" applyBorder="1"/>
    <xf numFmtId="3" fontId="0" fillId="0" borderId="0" xfId="0" applyNumberFormat="1"/>
    <xf numFmtId="0" fontId="0" fillId="3" borderId="2" xfId="0" applyFill="1" applyBorder="1"/>
    <xf numFmtId="14" fontId="0" fillId="3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3230531965593945E-2"/>
          <c:w val="0.91736610691845799"/>
          <c:h val="0.68975376755891427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Chart'!$A$74:$A$97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'Wind Chart'!$C$74:$C$97</c:f>
              <c:numCache>
                <c:formatCode>#,##0</c:formatCode>
                <c:ptCount val="24"/>
                <c:pt idx="0">
                  <c:v>160.37</c:v>
                </c:pt>
                <c:pt idx="1">
                  <c:v>859.29</c:v>
                </c:pt>
                <c:pt idx="2">
                  <c:v>1019.79</c:v>
                </c:pt>
                <c:pt idx="3">
                  <c:v>1217.29</c:v>
                </c:pt>
                <c:pt idx="4">
                  <c:v>1325.29</c:v>
                </c:pt>
                <c:pt idx="5">
                  <c:v>1902.69</c:v>
                </c:pt>
                <c:pt idx="6">
                  <c:v>2633.3900000000003</c:v>
                </c:pt>
                <c:pt idx="7">
                  <c:v>4203.41</c:v>
                </c:pt>
                <c:pt idx="8">
                  <c:v>8101.0099999999993</c:v>
                </c:pt>
                <c:pt idx="9">
                  <c:v>9007.57</c:v>
                </c:pt>
                <c:pt idx="10">
                  <c:v>9458.49</c:v>
                </c:pt>
                <c:pt idx="11">
                  <c:v>9603.49</c:v>
                </c:pt>
                <c:pt idx="12">
                  <c:v>10698.35</c:v>
                </c:pt>
                <c:pt idx="13">
                  <c:v>11100.050000000001</c:v>
                </c:pt>
                <c:pt idx="14">
                  <c:v>12728.93</c:v>
                </c:pt>
                <c:pt idx="15">
                  <c:v>15857.48</c:v>
                </c:pt>
                <c:pt idx="16">
                  <c:v>17662.45</c:v>
                </c:pt>
                <c:pt idx="17">
                  <c:v>20697.84</c:v>
                </c:pt>
                <c:pt idx="18">
                  <c:v>21777</c:v>
                </c:pt>
                <c:pt idx="19">
                  <c:v>23860</c:v>
                </c:pt>
                <c:pt idx="20">
                  <c:v>25121</c:v>
                </c:pt>
                <c:pt idx="21">
                  <c:v>25642.280000000006</c:v>
                </c:pt>
                <c:pt idx="22">
                  <c:v>25642.280000000006</c:v>
                </c:pt>
                <c:pt idx="23">
                  <c:v>25642.280000000006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Pt>
            <c:idx val="21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</c:dPt>
          <c:dLbls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5B677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'Wind Chart'!$D$74:$D$97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6194</c:v>
                </c:pt>
                <c:pt idx="22">
                  <c:v>6194.3399999999992</c:v>
                </c:pt>
                <c:pt idx="23">
                  <c:v>6194.3399999999992</c:v>
                </c:pt>
              </c:numCache>
            </c:numRef>
          </c:val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Chart'!$E$74:$E$97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3678</c:v>
                </c:pt>
                <c:pt idx="22">
                  <c:v>4943.6299999999992</c:v>
                </c:pt>
                <c:pt idx="23">
                  <c:v>5718.83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21"/>
              <c:layout>
                <c:manualLayout>
                  <c:x val="0"/>
                  <c:y val="3.7684735879332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Chart'!$F$74:$F$97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212</c:v>
                </c:pt>
                <c:pt idx="22">
                  <c:v>2149.1</c:v>
                </c:pt>
                <c:pt idx="23">
                  <c:v>2149.1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Chart'!$G$74:$G$97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>
                    <a:solidFill>
                      <a:srgbClr val="5B6770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Chart'!$B$74:$B$97</c:f>
              <c:numCache>
                <c:formatCode>#,##0</c:formatCode>
                <c:ptCount val="24"/>
                <c:pt idx="0">
                  <c:v>160.37</c:v>
                </c:pt>
                <c:pt idx="1">
                  <c:v>859.29</c:v>
                </c:pt>
                <c:pt idx="2">
                  <c:v>1019.79</c:v>
                </c:pt>
                <c:pt idx="3">
                  <c:v>1217.29</c:v>
                </c:pt>
                <c:pt idx="4">
                  <c:v>1325.29</c:v>
                </c:pt>
                <c:pt idx="5">
                  <c:v>1902.69</c:v>
                </c:pt>
                <c:pt idx="6">
                  <c:v>2633.3900000000003</c:v>
                </c:pt>
                <c:pt idx="7">
                  <c:v>4203.41</c:v>
                </c:pt>
                <c:pt idx="8">
                  <c:v>8101.0099999999993</c:v>
                </c:pt>
                <c:pt idx="9">
                  <c:v>9007.57</c:v>
                </c:pt>
                <c:pt idx="10">
                  <c:v>9458.49</c:v>
                </c:pt>
                <c:pt idx="11">
                  <c:v>9603.49</c:v>
                </c:pt>
                <c:pt idx="12">
                  <c:v>10698.35</c:v>
                </c:pt>
                <c:pt idx="13">
                  <c:v>11100.050000000001</c:v>
                </c:pt>
                <c:pt idx="14">
                  <c:v>12728.93</c:v>
                </c:pt>
                <c:pt idx="15">
                  <c:v>15857.48</c:v>
                </c:pt>
                <c:pt idx="16">
                  <c:v>17662.45</c:v>
                </c:pt>
                <c:pt idx="17">
                  <c:v>20697.84</c:v>
                </c:pt>
                <c:pt idx="18">
                  <c:v>21777</c:v>
                </c:pt>
                <c:pt idx="19">
                  <c:v>23860</c:v>
                </c:pt>
                <c:pt idx="20">
                  <c:v>25121</c:v>
                </c:pt>
                <c:pt idx="21">
                  <c:v>35726.280000000006</c:v>
                </c:pt>
                <c:pt idx="22">
                  <c:v>38929.350000000006</c:v>
                </c:pt>
                <c:pt idx="23">
                  <c:v>39704.550000000003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846952480"/>
        <c:axId val="846954832"/>
      </c:barChart>
      <c:catAx>
        <c:axId val="8469524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846954832"/>
        <c:crossesAt val="0"/>
        <c:auto val="1"/>
        <c:lblAlgn val="ctr"/>
        <c:lblOffset val="100"/>
        <c:noMultiLvlLbl val="0"/>
      </c:catAx>
      <c:valAx>
        <c:axId val="846954832"/>
        <c:scaling>
          <c:orientation val="minMax"/>
          <c:max val="45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846952480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2706488086520882E-2"/>
          <c:y val="3.338391236352603E-2"/>
          <c:w val="0.89999994849376008"/>
          <c:h val="1.9500155767694174E-2"/>
        </c:manualLayout>
      </c:layout>
      <c:overlay val="0"/>
      <c:txPr>
        <a:bodyPr/>
        <a:lstStyle/>
        <a:p>
          <a:pPr>
            <a:defRPr sz="1200">
              <a:solidFill>
                <a:srgbClr val="5B677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8469556617559013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Chart'!$A$60:$A$73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'Solar Chart'!$C$60:$C$73</c:f>
              <c:numCache>
                <c:formatCode>#,##0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72.3</c:v>
                </c:pt>
                <c:pt idx="3">
                  <c:v>121.20000000000002</c:v>
                </c:pt>
                <c:pt idx="4">
                  <c:v>168.70000000000002</c:v>
                </c:pt>
                <c:pt idx="5">
                  <c:v>289.27999999999997</c:v>
                </c:pt>
                <c:pt idx="6">
                  <c:v>565.78</c:v>
                </c:pt>
                <c:pt idx="7">
                  <c:v>1067.7800000000002</c:v>
                </c:pt>
                <c:pt idx="8">
                  <c:v>1856.7800000000002</c:v>
                </c:pt>
                <c:pt idx="9">
                  <c:v>2281.38</c:v>
                </c:pt>
                <c:pt idx="10">
                  <c:v>3973.5</c:v>
                </c:pt>
                <c:pt idx="11">
                  <c:v>4394.51</c:v>
                </c:pt>
                <c:pt idx="12">
                  <c:v>4394.51</c:v>
                </c:pt>
                <c:pt idx="13">
                  <c:v>4394.51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5B677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'Solar Chart'!$D$60:$D$73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3210.4</c:v>
                </c:pt>
                <c:pt idx="12">
                  <c:v>3210.4</c:v>
                </c:pt>
                <c:pt idx="13">
                  <c:v>3210.4</c:v>
                </c:pt>
              </c:numCache>
            </c:numRef>
          </c:val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Chart'!$A$124:$A$135</c:f>
              <c:numCache>
                <c:formatCode>General</c:formatCode>
                <c:ptCount val="12"/>
              </c:numCache>
            </c:numRef>
          </c:cat>
          <c:val>
            <c:numRef>
              <c:f>'Solar Chart'!$E$60:$E$73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2296.7400000000002</c:v>
                </c:pt>
                <c:pt idx="12">
                  <c:v>9453</c:v>
                </c:pt>
                <c:pt idx="13">
                  <c:v>11985.91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'Solar Chart'!$A$124:$A$135</c:f>
              <c:numCache>
                <c:formatCode>General</c:formatCode>
                <c:ptCount val="12"/>
              </c:numCache>
            </c:numRef>
          </c:cat>
          <c:val>
            <c:numRef>
              <c:f>'Solar Chart'!$F$60:$F$73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641</c:v>
                </c:pt>
                <c:pt idx="12">
                  <c:v>5616.68</c:v>
                </c:pt>
                <c:pt idx="13">
                  <c:v>8804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'Solar Chart'!$A$124:$A$135</c:f>
              <c:numCache>
                <c:formatCode>General</c:formatCode>
                <c:ptCount val="12"/>
              </c:numCache>
            </c:numRef>
          </c:cat>
          <c:val>
            <c:numRef>
              <c:f>'Solar Chart'!$G$60:$G$73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5.8482796822697245E-4"/>
                  <c:y val="8.60591716723173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Chart'!$A$124:$A$135</c:f>
              <c:numCache>
                <c:formatCode>General</c:formatCode>
                <c:ptCount val="12"/>
              </c:numCache>
            </c:numRef>
          </c:cat>
          <c:val>
            <c:numRef>
              <c:f>'Solar Chart'!$B$60:$B$73</c:f>
              <c:numCache>
                <c:formatCode>#,##0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72.3</c:v>
                </c:pt>
                <c:pt idx="3">
                  <c:v>121.20000000000002</c:v>
                </c:pt>
                <c:pt idx="4">
                  <c:v>168.70000000000002</c:v>
                </c:pt>
                <c:pt idx="5">
                  <c:v>289.27999999999997</c:v>
                </c:pt>
                <c:pt idx="6">
                  <c:v>565.78</c:v>
                </c:pt>
                <c:pt idx="7">
                  <c:v>1067.7800000000002</c:v>
                </c:pt>
                <c:pt idx="8">
                  <c:v>1856.7800000000002</c:v>
                </c:pt>
                <c:pt idx="9">
                  <c:v>2281.38</c:v>
                </c:pt>
                <c:pt idx="10">
                  <c:v>3973.5</c:v>
                </c:pt>
                <c:pt idx="11">
                  <c:v>10542.65</c:v>
                </c:pt>
                <c:pt idx="12">
                  <c:v>22674.59</c:v>
                </c:pt>
                <c:pt idx="13">
                  <c:v>28394.82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1136700136"/>
        <c:axId val="1136695824"/>
      </c:barChart>
      <c:catAx>
        <c:axId val="11367001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36695824"/>
        <c:crossesAt val="0"/>
        <c:auto val="1"/>
        <c:lblAlgn val="ctr"/>
        <c:lblOffset val="100"/>
        <c:noMultiLvlLbl val="0"/>
      </c:catAx>
      <c:valAx>
        <c:axId val="1136695824"/>
        <c:scaling>
          <c:orientation val="minMax"/>
          <c:max val="30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36700136"/>
        <c:crosses val="autoZero"/>
        <c:crossBetween val="between"/>
        <c:majorUnit val="2000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077766453966545E-2"/>
          <c:y val="3.1823205158236223E-2"/>
          <c:w val="0.91812313238256593"/>
          <c:h val="3.0705634331419419E-2"/>
        </c:manualLayout>
      </c:layout>
      <c:overlay val="0"/>
      <c:txPr>
        <a:bodyPr/>
        <a:lstStyle/>
        <a:p>
          <a:pPr>
            <a:defRPr lang="en-US" sz="12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4322092519333374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Chart'!$A$61:$A$72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'Battery Chart'!$C$61:$C$72</c:f>
              <c:numCache>
                <c:formatCode>#,##0</c:formatCode>
                <c:ptCount val="12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38</c:v>
                </c:pt>
                <c:pt idx="4">
                  <c:v>39</c:v>
                </c:pt>
                <c:pt idx="5">
                  <c:v>72.5</c:v>
                </c:pt>
                <c:pt idx="6">
                  <c:v>93.8</c:v>
                </c:pt>
                <c:pt idx="7">
                  <c:v>103.7</c:v>
                </c:pt>
                <c:pt idx="8">
                  <c:v>225.4</c:v>
                </c:pt>
                <c:pt idx="9">
                  <c:v>257.20000000000005</c:v>
                </c:pt>
                <c:pt idx="10">
                  <c:v>257.20000000000005</c:v>
                </c:pt>
                <c:pt idx="11">
                  <c:v>257.20000000000005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'Battery Chart'!$D$61:$D$72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294.89</c:v>
                </c:pt>
                <c:pt idx="10">
                  <c:v>294.89</c:v>
                </c:pt>
                <c:pt idx="11">
                  <c:v>294.89</c:v>
                </c:pt>
              </c:numCache>
            </c:numRef>
          </c:val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  <a:ln>
              <a:noFill/>
            </a:ln>
          </c:spPr>
          <c:invertIfNegative val="0"/>
          <c:dLbls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Chart'!$A$139:$A$146</c:f>
              <c:numCache>
                <c:formatCode>General</c:formatCode>
                <c:ptCount val="8"/>
              </c:numCache>
            </c:numRef>
          </c:cat>
          <c:val>
            <c:numRef>
              <c:f>'Battery Chart'!$E$61:$E$72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1110</c:v>
                </c:pt>
                <c:pt idx="10">
                  <c:v>1920</c:v>
                </c:pt>
                <c:pt idx="11">
                  <c:v>1920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Chart'!$A$139:$A$146</c:f>
              <c:numCache>
                <c:formatCode>General</c:formatCode>
                <c:ptCount val="8"/>
              </c:numCache>
            </c:numRef>
          </c:cat>
          <c:val>
            <c:numRef>
              <c:f>'Battery Chart'!$F$61:$F$72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427</c:v>
                </c:pt>
                <c:pt idx="11">
                  <c:v>577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dLbls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Chart'!$A$139:$A$146</c:f>
              <c:numCache>
                <c:formatCode>General</c:formatCode>
                <c:ptCount val="8"/>
              </c:numCache>
            </c:numRef>
          </c:cat>
          <c:val>
            <c:numRef>
              <c:f>'Battery Chart'!$G$61:$G$72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108.63</c:v>
                </c:pt>
                <c:pt idx="10">
                  <c:v>108.63</c:v>
                </c:pt>
                <c:pt idx="11">
                  <c:v>108.63</c:v>
                </c:pt>
              </c:numCache>
            </c:numRef>
          </c:val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>
                    <a:solidFill>
                      <a:schemeClr val="tx2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Chart'!$A$139:$A$146</c:f>
              <c:numCache>
                <c:formatCode>General</c:formatCode>
                <c:ptCount val="8"/>
              </c:numCache>
            </c:numRef>
          </c:cat>
          <c:val>
            <c:numRef>
              <c:f>'Battery Chart'!$B$61:$B$72</c:f>
              <c:numCache>
                <c:formatCode>#,##0</c:formatCode>
                <c:ptCount val="12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38</c:v>
                </c:pt>
                <c:pt idx="4">
                  <c:v>39</c:v>
                </c:pt>
                <c:pt idx="5">
                  <c:v>72.5</c:v>
                </c:pt>
                <c:pt idx="6">
                  <c:v>93.8</c:v>
                </c:pt>
                <c:pt idx="7">
                  <c:v>103.7</c:v>
                </c:pt>
                <c:pt idx="8">
                  <c:v>225.4</c:v>
                </c:pt>
                <c:pt idx="9">
                  <c:v>1770.7200000000003</c:v>
                </c:pt>
                <c:pt idx="10">
                  <c:v>3007.7200000000003</c:v>
                </c:pt>
                <c:pt idx="11">
                  <c:v>3157.7200000000003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1136695432"/>
        <c:axId val="1136693864"/>
      </c:barChart>
      <c:catAx>
        <c:axId val="113669543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1136693864"/>
        <c:crossesAt val="0"/>
        <c:auto val="1"/>
        <c:lblAlgn val="ctr"/>
        <c:lblOffset val="100"/>
        <c:noMultiLvlLbl val="0"/>
      </c:catAx>
      <c:valAx>
        <c:axId val="1136693864"/>
        <c:scaling>
          <c:orientation val="minMax"/>
          <c:max val="34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1136695432"/>
        <c:crosses val="autoZero"/>
        <c:crossBetween val="between"/>
        <c:majorUnit val="200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0"/>
        <c:txPr>
          <a:bodyPr/>
          <a:lstStyle/>
          <a:p>
            <a:pPr algn="ctr">
              <a:defRPr lang="en-US" sz="1200" b="0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 algn="ctr">
              <a:defRPr lang="en-US" sz="1200" b="0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 algn="ctr">
              <a:defRPr lang="en-US" sz="1200" b="0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lang="en-US" sz="1200" b="0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 algn="ctr">
              <a:defRPr lang="en-US" sz="1200" b="0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delete val="1"/>
      </c:legendEntry>
      <c:layout>
        <c:manualLayout>
          <c:xMode val="edge"/>
          <c:yMode val="edge"/>
          <c:x val="8.8628484506213315E-2"/>
          <c:y val="3.6571428571428574E-2"/>
          <c:w val="0.89999995672428823"/>
          <c:h val="2.202960629921259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71912433540649578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sz="1000" b="1" i="0" u="none" strike="noStrike" kern="1200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sz="1000" b="1" i="0" u="none" strike="noStrike" kern="1200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sz="1000" b="1" i="0" u="none" strike="noStrike" kern="1200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sz="1000" b="1" i="0" u="none" strike="noStrike" kern="1200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'Gas-Combined Cycle Chart'!$A$55:$A$77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'Gas-Combined Cycle Chart'!$C$55:$C$77</c:f>
              <c:numCache>
                <c:formatCode>#,##0</c:formatCode>
                <c:ptCount val="23"/>
                <c:pt idx="0">
                  <c:v>2867</c:v>
                </c:pt>
                <c:pt idx="1">
                  <c:v>7851</c:v>
                </c:pt>
                <c:pt idx="2">
                  <c:v>14437</c:v>
                </c:pt>
                <c:pt idx="3">
                  <c:v>18913</c:v>
                </c:pt>
                <c:pt idx="4">
                  <c:v>24611</c:v>
                </c:pt>
                <c:pt idx="5">
                  <c:v>26111</c:v>
                </c:pt>
                <c:pt idx="6">
                  <c:v>26009</c:v>
                </c:pt>
                <c:pt idx="7">
                  <c:v>26728</c:v>
                </c:pt>
                <c:pt idx="8">
                  <c:v>27285</c:v>
                </c:pt>
                <c:pt idx="9">
                  <c:v>27846</c:v>
                </c:pt>
                <c:pt idx="10">
                  <c:v>28779</c:v>
                </c:pt>
                <c:pt idx="11">
                  <c:v>30240</c:v>
                </c:pt>
                <c:pt idx="12">
                  <c:v>30958</c:v>
                </c:pt>
                <c:pt idx="13">
                  <c:v>30958</c:v>
                </c:pt>
                <c:pt idx="14">
                  <c:v>31008</c:v>
                </c:pt>
                <c:pt idx="15">
                  <c:v>33550</c:v>
                </c:pt>
                <c:pt idx="16">
                  <c:v>34367</c:v>
                </c:pt>
                <c:pt idx="17">
                  <c:v>33968</c:v>
                </c:pt>
                <c:pt idx="18">
                  <c:v>36429</c:v>
                </c:pt>
                <c:pt idx="19">
                  <c:v>36429</c:v>
                </c:pt>
                <c:pt idx="20">
                  <c:v>36429</c:v>
                </c:pt>
                <c:pt idx="21">
                  <c:v>36429</c:v>
                </c:pt>
                <c:pt idx="22">
                  <c:v>36429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solidFill>
                <a:srgbClr val="00AEC7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dPt>
            <c:idx val="22"/>
            <c:invertIfNegative val="0"/>
            <c:bubble3D val="0"/>
          </c:dPt>
          <c:dLbls>
            <c:dLbl>
              <c:idx val="18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0"/>
                  <c:y val="1.5281758934464318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val>
            <c:numRef>
              <c:f>'Gas-Combined Cycle Chart'!$D$55:$D$77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297</c:v>
                </c:pt>
              </c:numCache>
            </c:numRef>
          </c:val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22"/>
              <c:layout>
                <c:manualLayout>
                  <c:x val="-2.4102985483429196E-2"/>
                  <c:y val="-2.164915849049112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910258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'Gas-Combined Cycle Chart'!$A$92:$A$115</c:f>
              <c:numCache>
                <c:formatCode>General</c:formatCode>
                <c:ptCount val="24"/>
              </c:numCache>
            </c:numRef>
          </c:cat>
          <c:val>
            <c:numRef>
              <c:f>'Gas-Combined Cycle Chart'!$E$55:$E$77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26D07C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26D07C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2.1911804984935633E-3"/>
                  <c:y val="-1.27347991120535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26D07C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26D07C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'Gas-Combined Cycle Chart'!$A$92:$A$115</c:f>
              <c:numCache>
                <c:formatCode>General</c:formatCode>
                <c:ptCount val="24"/>
              </c:numCache>
            </c:numRef>
          </c:cat>
          <c:val>
            <c:numRef>
              <c:f>'Gas-Combined Cycle Chart'!$F$55:$F$77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'Gas-Combined Cycle Chart'!$A$92:$A$115</c:f>
              <c:numCache>
                <c:formatCode>General</c:formatCode>
                <c:ptCount val="24"/>
              </c:numCache>
            </c:numRef>
          </c:cat>
          <c:val>
            <c:numRef>
              <c:f>'Gas-Combined Cycle Chart'!$G$55:$G$77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3.286770747740345E-3"/>
                  <c:y val="8.175179495489373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'Gas-Combined Cycle Chart'!$A$92:$A$115</c:f>
              <c:numCache>
                <c:formatCode>General</c:formatCode>
                <c:ptCount val="24"/>
              </c:numCache>
            </c:numRef>
          </c:cat>
          <c:val>
            <c:numRef>
              <c:f>'Gas-Combined Cycle Chart'!$B$55:$B$77</c:f>
              <c:numCache>
                <c:formatCode>#,##0</c:formatCode>
                <c:ptCount val="23"/>
                <c:pt idx="0">
                  <c:v>2867</c:v>
                </c:pt>
                <c:pt idx="1">
                  <c:v>7851</c:v>
                </c:pt>
                <c:pt idx="2">
                  <c:v>14437</c:v>
                </c:pt>
                <c:pt idx="3">
                  <c:v>18913</c:v>
                </c:pt>
                <c:pt idx="4">
                  <c:v>24611</c:v>
                </c:pt>
                <c:pt idx="5">
                  <c:v>26111</c:v>
                </c:pt>
                <c:pt idx="6">
                  <c:v>26009</c:v>
                </c:pt>
                <c:pt idx="7">
                  <c:v>26728</c:v>
                </c:pt>
                <c:pt idx="8">
                  <c:v>27285</c:v>
                </c:pt>
                <c:pt idx="9">
                  <c:v>27846</c:v>
                </c:pt>
                <c:pt idx="10">
                  <c:v>28779</c:v>
                </c:pt>
                <c:pt idx="11">
                  <c:v>30240</c:v>
                </c:pt>
                <c:pt idx="12">
                  <c:v>30958</c:v>
                </c:pt>
                <c:pt idx="13">
                  <c:v>30958</c:v>
                </c:pt>
                <c:pt idx="14">
                  <c:v>31008</c:v>
                </c:pt>
                <c:pt idx="15">
                  <c:v>33550</c:v>
                </c:pt>
                <c:pt idx="16">
                  <c:v>34367</c:v>
                </c:pt>
                <c:pt idx="17">
                  <c:v>33968</c:v>
                </c:pt>
                <c:pt idx="18">
                  <c:v>36429</c:v>
                </c:pt>
                <c:pt idx="19">
                  <c:v>36429</c:v>
                </c:pt>
                <c:pt idx="20">
                  <c:v>36429</c:v>
                </c:pt>
                <c:pt idx="21">
                  <c:v>36429</c:v>
                </c:pt>
                <c:pt idx="22">
                  <c:v>36936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1136694256"/>
        <c:axId val="1136700528"/>
      </c:barChart>
      <c:catAx>
        <c:axId val="113669425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36700528"/>
        <c:crossesAt val="0"/>
        <c:auto val="1"/>
        <c:lblAlgn val="ctr"/>
        <c:lblOffset val="100"/>
        <c:noMultiLvlLbl val="0"/>
      </c:catAx>
      <c:valAx>
        <c:axId val="1136700528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minorGridlines/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36694256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2867685910666261E-2"/>
          <c:y val="3.4770983266964491E-2"/>
          <c:w val="0.90836759209535967"/>
          <c:h val="3.4840272506787812E-2"/>
        </c:manualLayout>
      </c:layout>
      <c:overlay val="0"/>
      <c:txPr>
        <a:bodyPr/>
        <a:lstStyle/>
        <a:p>
          <a:pPr>
            <a:defRPr sz="1200">
              <a:solidFill>
                <a:srgbClr val="5B677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8469556617559013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22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sz="1000" b="1" i="0" u="none" strike="noStrike" kern="1200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sz="1000" b="1" i="0" u="none" strike="noStrike" kern="1200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'Gas-Other Chart'!$A$54:$A$77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'Gas-Other Chart'!$C$54:$C$77</c:f>
              <c:numCache>
                <c:formatCode>#,##0</c:formatCode>
                <c:ptCount val="24"/>
                <c:pt idx="0">
                  <c:v>33796.029999999992</c:v>
                </c:pt>
                <c:pt idx="1">
                  <c:v>33796.029999999992</c:v>
                </c:pt>
                <c:pt idx="2">
                  <c:v>34262.589999999989</c:v>
                </c:pt>
                <c:pt idx="3">
                  <c:v>34262.589999999989</c:v>
                </c:pt>
                <c:pt idx="4">
                  <c:v>34210.589999999989</c:v>
                </c:pt>
                <c:pt idx="5">
                  <c:v>32708.689999999995</c:v>
                </c:pt>
                <c:pt idx="6">
                  <c:v>30818</c:v>
                </c:pt>
                <c:pt idx="7">
                  <c:v>30375</c:v>
                </c:pt>
                <c:pt idx="8">
                  <c:v>28649</c:v>
                </c:pt>
                <c:pt idx="9">
                  <c:v>28282</c:v>
                </c:pt>
                <c:pt idx="10">
                  <c:v>23743.289999999994</c:v>
                </c:pt>
                <c:pt idx="11">
                  <c:v>21030.169999999995</c:v>
                </c:pt>
                <c:pt idx="12">
                  <c:v>20673.469999999994</c:v>
                </c:pt>
                <c:pt idx="13">
                  <c:v>20649.469999999994</c:v>
                </c:pt>
                <c:pt idx="14">
                  <c:v>20124.469999999994</c:v>
                </c:pt>
                <c:pt idx="15">
                  <c:v>20015.469999999994</c:v>
                </c:pt>
                <c:pt idx="16">
                  <c:v>18636.669999999995</c:v>
                </c:pt>
                <c:pt idx="17">
                  <c:v>19677.049999999996</c:v>
                </c:pt>
                <c:pt idx="18">
                  <c:v>18984.189999999995</c:v>
                </c:pt>
                <c:pt idx="19">
                  <c:v>19803.349999999999</c:v>
                </c:pt>
                <c:pt idx="20">
                  <c:v>19577.049999999996</c:v>
                </c:pt>
                <c:pt idx="21">
                  <c:v>19322.400000000001</c:v>
                </c:pt>
                <c:pt idx="22">
                  <c:v>19687.7400000001</c:v>
                </c:pt>
                <c:pt idx="23">
                  <c:v>19687.7400000001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solidFill>
                <a:srgbClr val="00AEC7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numRef>
              <c:f>'Gas-Other Chart'!$A$89:$A$107</c:f>
              <c:numCache>
                <c:formatCode>General</c:formatCode>
                <c:ptCount val="19"/>
              </c:numCache>
            </c:numRef>
          </c:cat>
          <c:val>
            <c:numRef>
              <c:f>'Gas-Other Chart'!$D$54:$D$77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22"/>
              <c:layout>
                <c:manualLayout>
                  <c:x val="0"/>
                  <c:y val="6.5941319079761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1.6068472750778533E-16"/>
                  <c:y val="7.9129582895715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'Gas-Other Chart'!$A$89:$A$107</c:f>
              <c:numCache>
                <c:formatCode>General</c:formatCode>
                <c:ptCount val="19"/>
              </c:numCache>
            </c:numRef>
          </c:cat>
          <c:val>
            <c:numRef>
              <c:f>'Gas-Other Chart'!$E$54:$E$77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866</c:v>
                </c:pt>
                <c:pt idx="23">
                  <c:v>1285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CE7D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'Gas-Other Chart'!$A$89:$A$107</c:f>
              <c:numCache>
                <c:formatCode>General</c:formatCode>
                <c:ptCount val="19"/>
              </c:numCache>
            </c:numRef>
          </c:cat>
          <c:val>
            <c:numRef>
              <c:f>'Gas-Other Chart'!$F$54:$F$77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150</c:v>
                </c:pt>
                <c:pt idx="23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'Gas-Other Chart'!$A$89:$A$107</c:f>
              <c:numCache>
                <c:formatCode>General</c:formatCode>
                <c:ptCount val="19"/>
              </c:numCache>
            </c:numRef>
          </c:cat>
          <c:val>
            <c:numRef>
              <c:f>'Gas-Other Chart'!$G$54:$G$77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1.0955903437601783E-3"/>
                  <c:y val="0.1646274357009831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9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'Gas-Other Chart'!$A$89:$A$107</c:f>
              <c:numCache>
                <c:formatCode>General</c:formatCode>
                <c:ptCount val="19"/>
              </c:numCache>
            </c:numRef>
          </c:cat>
          <c:val>
            <c:numRef>
              <c:f>'Gas-Other Chart'!$B$54:$B$77</c:f>
              <c:numCache>
                <c:formatCode>#,##0</c:formatCode>
                <c:ptCount val="24"/>
                <c:pt idx="0">
                  <c:v>33796.029999999992</c:v>
                </c:pt>
                <c:pt idx="1">
                  <c:v>33796.029999999992</c:v>
                </c:pt>
                <c:pt idx="2">
                  <c:v>34262.589999999989</c:v>
                </c:pt>
                <c:pt idx="3">
                  <c:v>34262.589999999989</c:v>
                </c:pt>
                <c:pt idx="4">
                  <c:v>34210.589999999989</c:v>
                </c:pt>
                <c:pt idx="5">
                  <c:v>32708.689999999995</c:v>
                </c:pt>
                <c:pt idx="6">
                  <c:v>30818</c:v>
                </c:pt>
                <c:pt idx="7">
                  <c:v>30375</c:v>
                </c:pt>
                <c:pt idx="8">
                  <c:v>28649</c:v>
                </c:pt>
                <c:pt idx="9">
                  <c:v>28282</c:v>
                </c:pt>
                <c:pt idx="10">
                  <c:v>23743.289999999994</c:v>
                </c:pt>
                <c:pt idx="11">
                  <c:v>21030.169999999995</c:v>
                </c:pt>
                <c:pt idx="12">
                  <c:v>20673.469999999994</c:v>
                </c:pt>
                <c:pt idx="13">
                  <c:v>20649.469999999994</c:v>
                </c:pt>
                <c:pt idx="14">
                  <c:v>20124.469999999994</c:v>
                </c:pt>
                <c:pt idx="15">
                  <c:v>20015.469999999994</c:v>
                </c:pt>
                <c:pt idx="16">
                  <c:v>18636.669999999995</c:v>
                </c:pt>
                <c:pt idx="17">
                  <c:v>19677.049999999996</c:v>
                </c:pt>
                <c:pt idx="18">
                  <c:v>18984.189999999995</c:v>
                </c:pt>
                <c:pt idx="19">
                  <c:v>19803.349999999999</c:v>
                </c:pt>
                <c:pt idx="20">
                  <c:v>19577.049999999996</c:v>
                </c:pt>
                <c:pt idx="21">
                  <c:v>19322.400000000001</c:v>
                </c:pt>
                <c:pt idx="22">
                  <c:v>20703.7400000001</c:v>
                </c:pt>
                <c:pt idx="23">
                  <c:v>21122.7400000001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1136704056"/>
        <c:axId val="1136695040"/>
      </c:barChart>
      <c:catAx>
        <c:axId val="113670405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36695040"/>
        <c:crossesAt val="0"/>
        <c:auto val="1"/>
        <c:lblAlgn val="ctr"/>
        <c:lblOffset val="100"/>
        <c:noMultiLvlLbl val="0"/>
      </c:catAx>
      <c:valAx>
        <c:axId val="1136695040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minorGridlines/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36704056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1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4228726827401568E-2"/>
          <c:y val="3.7094688292278286E-2"/>
          <c:w val="0.89999994823982632"/>
          <c:h val="2.7501296404309188E-2"/>
        </c:manualLayout>
      </c:layout>
      <c:overlay val="0"/>
      <c:txPr>
        <a:bodyPr/>
        <a:lstStyle/>
        <a:p>
          <a:pPr>
            <a:defRPr lang="en-US" sz="12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9521"/>
    <xdr:ext cx="11787186" cy="13480259"/>
    <xdr:graphicFrame macro="">
      <xdr:nvGraphicFramePr>
        <xdr:cNvPr id="2" name="WindChart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0.00371</cdr:x>
      <cdr:y>0.79355</cdr:y>
    </cdr:from>
    <cdr:to>
      <cdr:x>0.99777</cdr:x>
      <cdr:y>0.9893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2971" y="7063838"/>
          <a:ext cx="11523068" cy="17424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 the original nameplate ratings of the generation facilities, and reflect unit retirements.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 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0.99589</cdr:x>
      <cdr:y>0.04408</cdr:y>
    </cdr:to>
    <cdr:sp macro="" textlink="">
      <cdr:nvSpPr>
        <cdr:cNvPr id="6" name="TitleShape"/>
        <cdr:cNvSpPr txBox="1"/>
      </cdr:nvSpPr>
      <cdr:spPr>
        <a:xfrm xmlns:a="http://schemas.openxmlformats.org/drawingml/2006/main">
          <a:off x="0" y="0"/>
          <a:ext cx="11544300" cy="354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Gas Combustion Turbine/Reciprocating Engine Additions by Year (as of May 31, 2021)</a:t>
          </a:r>
          <a:endParaRPr lang="en-US" sz="15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5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0.01373</cdr:x>
      <cdr:y>0.77973</cdr:y>
    </cdr:from>
    <cdr:to>
      <cdr:x>1</cdr:x>
      <cdr:y>0.99196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59941" y="8964355"/>
          <a:ext cx="11489133" cy="2439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Note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that Installed capacities in ERCOT's Operations reports (such as for example Hourly Wind Output Reports) also include capacities for which Synchronisation to ERCOT grid has </a:t>
          </a:r>
        </a:p>
        <a:p xmlns:a="http://schemas.openxmlformats.org/drawingml/2006/main"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been approved (Part 2 Approval of the Commissioning Checklist) but not yet Approved for Commercial Operation.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include only wind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(RIOO-IS) System.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  </a:t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(CDR)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Financial security posted for funding interconnection facilities does not include CREZ security deposits, which are refunded to the Interconnecting Entity </a:t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when an IA is signed.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 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 xmlns:a="http://schemas.openxmlformats.org/drawingml/2006/main"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0.04408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0"/>
          <a:ext cx="11482918" cy="353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Wind Additions by Year (as of May 31, 2021)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1553825" cy="10775156"/>
    <xdr:graphicFrame macro="">
      <xdr:nvGraphicFramePr>
        <xdr:cNvPr id="2" name="SolarChart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0.00296</cdr:x>
      <cdr:y>0.79149</cdr:y>
    </cdr:from>
    <cdr:to>
      <cdr:x>0.99702</cdr:x>
      <cdr:y>0.99631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4199" y="8164704"/>
          <a:ext cx="11485196" cy="2112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include only solar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0.00378</cdr:y>
    </cdr:from>
    <cdr:to>
      <cdr:x>1</cdr:x>
      <cdr:y>0.04157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30460"/>
          <a:ext cx="11553825" cy="304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Solar Additions by Year (as of May 31, 2021)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1553825" cy="11112500"/>
    <xdr:graphicFrame macro="">
      <xdr:nvGraphicFramePr>
        <xdr:cNvPr id="2" name="BatteryChart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0.00379</cdr:x>
      <cdr:y>0.73911</cdr:y>
    </cdr:from>
    <cdr:to>
      <cdr:x>0.99785</cdr:x>
      <cdr:y>0.99456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3775" y="7758112"/>
          <a:ext cx="11485195" cy="26812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installed capacities reflect only those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capacities in this chart may not match those reported in the ERCOT Capacity, Demand and Reserves (CDR) report. The CDR report lists seasonal resource ratings expected at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the time of the system hourly peak load. Such ratings are typically zero MW for battery storage facilities designed to provide short-duration grid reliability services such as frequency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regulation.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 with projected Commercial Operations Dates throughout the calendar year. In contrast, ERCOT's CDR report shows planned capacity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projected to be commercially available on or before the start of the Summer and Winter Peak Load Seasons.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For battery storage facilities co-located with generation equipment (hybrid systems), the installed capacities reflect the standalone battery capacity amounts.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0.00378</cdr:y>
    </cdr:from>
    <cdr:to>
      <cdr:x>1</cdr:x>
      <cdr:y>0.04157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42005"/>
          <a:ext cx="11553825" cy="4199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Battery Additions by Year (as of May 31, 2021)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1591925" cy="9972674"/>
    <xdr:graphicFrame macro="">
      <xdr:nvGraphicFramePr>
        <xdr:cNvPr id="2" name="GasCCChart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0.00214</cdr:x>
      <cdr:y>0.81106</cdr:y>
    </cdr:from>
    <cdr:to>
      <cdr:x>0.9962</cdr:x>
      <cdr:y>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4787" y="7702159"/>
          <a:ext cx="11523069" cy="1794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 the original nameplate ratings of the generation facilities, and reflect unit retirements.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0.00164</cdr:x>
      <cdr:y>0</cdr:y>
    </cdr:from>
    <cdr:to>
      <cdr:x>0.99753</cdr:x>
      <cdr:y>0.04408</cdr:y>
    </cdr:to>
    <cdr:sp macro="" textlink="">
      <cdr:nvSpPr>
        <cdr:cNvPr id="6" name="TitleShape"/>
        <cdr:cNvSpPr txBox="1"/>
      </cdr:nvSpPr>
      <cdr:spPr>
        <a:xfrm xmlns:a="http://schemas.openxmlformats.org/drawingml/2006/main">
          <a:off x="19050" y="0"/>
          <a:ext cx="11544300" cy="3535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Gas Combined-Cycle Additions by Year (as of May 31, 2021)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11591924" cy="9629774"/>
    <xdr:graphicFrame macro="">
      <xdr:nvGraphicFramePr>
        <xdr:cNvPr id="2" name="GasOtherChart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4"/>
    <pageSetUpPr fitToPage="1"/>
  </sheetPr>
  <dimension ref="A1:S97"/>
  <sheetViews>
    <sheetView showGridLines="0" tabSelected="1" zoomScale="80" zoomScaleNormal="80" workbookViewId="0">
      <selection activeCell="G1" sqref="G1"/>
    </sheetView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9" max="9" width="12.28515625" bestFit="1" customWidth="1"/>
    <col min="10" max="10" width="30.28515625" bestFit="1" customWidth="1"/>
    <col min="11" max="12" width="14" bestFit="1" customWidth="1"/>
    <col min="13" max="13" width="11.5703125" bestFit="1" customWidth="1"/>
    <col min="14" max="14" width="27.85546875" bestFit="1" customWidth="1"/>
    <col min="15" max="15" width="6.42578125" bestFit="1" customWidth="1"/>
    <col min="16" max="16" width="11.28515625" bestFit="1" customWidth="1"/>
    <col min="17" max="17" width="17.5703125" bestFit="1" customWidth="1"/>
    <col min="18" max="18" width="5.5703125" bestFit="1" customWidth="1"/>
    <col min="19" max="19" width="17" bestFit="1" customWidth="1"/>
  </cols>
  <sheetData>
    <row r="1" spans="9:19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9:19" ht="15" customHeight="1" x14ac:dyDescent="0.25">
      <c r="I2" s="2" t="s">
        <v>403</v>
      </c>
      <c r="J2" s="2" t="s">
        <v>404</v>
      </c>
      <c r="K2" s="2" t="s">
        <v>214</v>
      </c>
      <c r="L2" s="3">
        <v>44104</v>
      </c>
      <c r="M2" s="3">
        <v>43439</v>
      </c>
      <c r="N2" s="3">
        <v>43826</v>
      </c>
      <c r="O2" s="2" t="s">
        <v>405</v>
      </c>
      <c r="P2" s="2" t="s">
        <v>406</v>
      </c>
      <c r="Q2" s="2">
        <v>418.9</v>
      </c>
      <c r="R2" s="2">
        <v>2020</v>
      </c>
      <c r="S2" s="2" t="s">
        <v>20</v>
      </c>
    </row>
    <row r="3" spans="9:19" ht="15" customHeight="1" x14ac:dyDescent="0.25">
      <c r="I3" s="4" t="s">
        <v>407</v>
      </c>
      <c r="J3" s="4" t="s">
        <v>408</v>
      </c>
      <c r="K3" s="4" t="s">
        <v>409</v>
      </c>
      <c r="L3" s="5">
        <v>44105</v>
      </c>
      <c r="M3" s="5">
        <v>43510</v>
      </c>
      <c r="N3" s="5">
        <v>44006</v>
      </c>
      <c r="O3" s="4" t="s">
        <v>405</v>
      </c>
      <c r="P3" s="4" t="s">
        <v>406</v>
      </c>
      <c r="Q3" s="4">
        <v>525</v>
      </c>
      <c r="R3" s="4">
        <v>2020</v>
      </c>
      <c r="S3" s="4" t="s">
        <v>20</v>
      </c>
    </row>
    <row r="4" spans="9:19" ht="15" customHeight="1" x14ac:dyDescent="0.25">
      <c r="I4" s="2" t="s">
        <v>410</v>
      </c>
      <c r="J4" s="2" t="s">
        <v>411</v>
      </c>
      <c r="K4" s="2" t="s">
        <v>412</v>
      </c>
      <c r="L4" s="3">
        <v>44196</v>
      </c>
      <c r="M4" s="3">
        <v>43103</v>
      </c>
      <c r="N4" s="3">
        <v>43811</v>
      </c>
      <c r="O4" s="2" t="s">
        <v>405</v>
      </c>
      <c r="P4" s="2" t="s">
        <v>406</v>
      </c>
      <c r="Q4" s="2">
        <v>338</v>
      </c>
      <c r="R4" s="2">
        <v>2020</v>
      </c>
      <c r="S4" s="2" t="s">
        <v>20</v>
      </c>
    </row>
    <row r="5" spans="9:19" ht="15" customHeight="1" x14ac:dyDescent="0.25">
      <c r="I5" s="4" t="s">
        <v>413</v>
      </c>
      <c r="J5" s="4" t="s">
        <v>414</v>
      </c>
      <c r="K5" s="4" t="s">
        <v>415</v>
      </c>
      <c r="L5" s="5">
        <v>44239</v>
      </c>
      <c r="M5" s="5">
        <v>39416</v>
      </c>
      <c r="N5" s="5">
        <v>43643</v>
      </c>
      <c r="O5" s="4" t="s">
        <v>405</v>
      </c>
      <c r="P5" s="4" t="s">
        <v>406</v>
      </c>
      <c r="Q5" s="4">
        <v>0</v>
      </c>
      <c r="R5" s="4">
        <v>2021</v>
      </c>
      <c r="S5" s="4" t="s">
        <v>16</v>
      </c>
    </row>
    <row r="6" spans="9:19" ht="15" customHeight="1" x14ac:dyDescent="0.25">
      <c r="I6" s="2" t="s">
        <v>416</v>
      </c>
      <c r="J6" s="2" t="s">
        <v>417</v>
      </c>
      <c r="K6" s="2" t="s">
        <v>418</v>
      </c>
      <c r="L6" s="3">
        <v>44256</v>
      </c>
      <c r="M6" s="3">
        <v>43305</v>
      </c>
      <c r="N6" s="3">
        <v>43560</v>
      </c>
      <c r="O6" s="2" t="s">
        <v>405</v>
      </c>
      <c r="P6" s="2" t="s">
        <v>406</v>
      </c>
      <c r="Q6" s="2">
        <v>300</v>
      </c>
      <c r="R6" s="2">
        <v>2021</v>
      </c>
      <c r="S6" s="2" t="s">
        <v>20</v>
      </c>
    </row>
    <row r="7" spans="9:19" ht="15" customHeight="1" x14ac:dyDescent="0.25">
      <c r="I7" s="4" t="s">
        <v>419</v>
      </c>
      <c r="J7" s="4" t="s">
        <v>420</v>
      </c>
      <c r="K7" s="4" t="s">
        <v>421</v>
      </c>
      <c r="L7" s="5">
        <v>44309</v>
      </c>
      <c r="M7" s="5">
        <v>43203</v>
      </c>
      <c r="N7" s="5">
        <v>44125</v>
      </c>
      <c r="O7" s="4" t="s">
        <v>405</v>
      </c>
      <c r="P7" s="4" t="s">
        <v>406</v>
      </c>
      <c r="Q7" s="4">
        <v>272.60000000000002</v>
      </c>
      <c r="R7" s="4">
        <v>2021</v>
      </c>
      <c r="S7" s="4" t="s">
        <v>20</v>
      </c>
    </row>
    <row r="8" spans="9:19" ht="15" customHeight="1" x14ac:dyDescent="0.25">
      <c r="I8" s="2" t="s">
        <v>422</v>
      </c>
      <c r="J8" s="2" t="s">
        <v>423</v>
      </c>
      <c r="K8" s="2" t="s">
        <v>129</v>
      </c>
      <c r="L8" s="3">
        <v>44315</v>
      </c>
      <c r="M8" s="3">
        <v>43207</v>
      </c>
      <c r="N8" s="3">
        <v>43795</v>
      </c>
      <c r="O8" s="2" t="s">
        <v>405</v>
      </c>
      <c r="P8" s="2" t="s">
        <v>406</v>
      </c>
      <c r="Q8" s="2">
        <v>449.5</v>
      </c>
      <c r="R8" s="2">
        <v>2021</v>
      </c>
      <c r="S8" s="2" t="s">
        <v>20</v>
      </c>
    </row>
    <row r="9" spans="9:19" ht="15" customHeight="1" x14ac:dyDescent="0.25">
      <c r="I9" s="4" t="s">
        <v>424</v>
      </c>
      <c r="J9" s="4" t="s">
        <v>425</v>
      </c>
      <c r="K9" s="4" t="s">
        <v>223</v>
      </c>
      <c r="L9" s="5">
        <v>44316</v>
      </c>
      <c r="M9" s="5">
        <v>43859</v>
      </c>
      <c r="N9" s="5">
        <v>44053</v>
      </c>
      <c r="O9" s="4" t="s">
        <v>405</v>
      </c>
      <c r="P9" s="4" t="s">
        <v>406</v>
      </c>
      <c r="Q9" s="4">
        <v>25.2</v>
      </c>
      <c r="R9" s="4">
        <v>2021</v>
      </c>
      <c r="S9" s="4" t="s">
        <v>20</v>
      </c>
    </row>
    <row r="10" spans="9:19" ht="15" customHeight="1" x14ac:dyDescent="0.25">
      <c r="I10" s="2" t="s">
        <v>426</v>
      </c>
      <c r="J10" s="2" t="s">
        <v>427</v>
      </c>
      <c r="K10" s="2" t="s">
        <v>67</v>
      </c>
      <c r="L10" s="3">
        <v>44316</v>
      </c>
      <c r="M10" s="3">
        <v>43277</v>
      </c>
      <c r="N10" s="3">
        <v>43887</v>
      </c>
      <c r="O10" s="2" t="s">
        <v>405</v>
      </c>
      <c r="P10" s="2" t="s">
        <v>406</v>
      </c>
      <c r="Q10" s="2">
        <v>160</v>
      </c>
      <c r="R10" s="2">
        <v>2021</v>
      </c>
      <c r="S10" s="2" t="s">
        <v>20</v>
      </c>
    </row>
    <row r="11" spans="9:19" ht="15" customHeight="1" x14ac:dyDescent="0.25">
      <c r="I11" s="4" t="s">
        <v>428</v>
      </c>
      <c r="J11" s="4" t="s">
        <v>429</v>
      </c>
      <c r="K11" s="4" t="s">
        <v>223</v>
      </c>
      <c r="L11" s="5">
        <v>44316</v>
      </c>
      <c r="M11" s="5">
        <v>43371</v>
      </c>
      <c r="N11" s="5">
        <v>44053</v>
      </c>
      <c r="O11" s="4" t="s">
        <v>405</v>
      </c>
      <c r="P11" s="4" t="s">
        <v>406</v>
      </c>
      <c r="Q11" s="4">
        <v>174</v>
      </c>
      <c r="R11" s="4">
        <v>2021</v>
      </c>
      <c r="S11" s="4" t="s">
        <v>20</v>
      </c>
    </row>
    <row r="12" spans="9:19" ht="15" customHeight="1" x14ac:dyDescent="0.25">
      <c r="I12" s="2" t="s">
        <v>430</v>
      </c>
      <c r="J12" s="2" t="s">
        <v>431</v>
      </c>
      <c r="K12" s="2" t="s">
        <v>129</v>
      </c>
      <c r="L12" s="3">
        <v>44316</v>
      </c>
      <c r="M12" s="3">
        <v>43668</v>
      </c>
      <c r="N12" s="3">
        <v>43889</v>
      </c>
      <c r="O12" s="2" t="s">
        <v>405</v>
      </c>
      <c r="P12" s="2" t="s">
        <v>406</v>
      </c>
      <c r="Q12" s="2">
        <v>50.6</v>
      </c>
      <c r="R12" s="2">
        <v>2021</v>
      </c>
      <c r="S12" s="2" t="s">
        <v>20</v>
      </c>
    </row>
    <row r="13" spans="9:19" ht="15" customHeight="1" x14ac:dyDescent="0.25">
      <c r="I13" s="4" t="s">
        <v>432</v>
      </c>
      <c r="J13" s="4" t="s">
        <v>433</v>
      </c>
      <c r="K13" s="4" t="s">
        <v>119</v>
      </c>
      <c r="L13" s="5">
        <v>44323</v>
      </c>
      <c r="M13" s="5">
        <v>42591</v>
      </c>
      <c r="N13" s="5">
        <v>44160</v>
      </c>
      <c r="O13" s="4" t="s">
        <v>405</v>
      </c>
      <c r="P13" s="4" t="s">
        <v>406</v>
      </c>
      <c r="Q13" s="4">
        <v>242.6</v>
      </c>
      <c r="R13" s="4">
        <v>2021</v>
      </c>
      <c r="S13" s="4" t="s">
        <v>20</v>
      </c>
    </row>
    <row r="14" spans="9:19" ht="15" customHeight="1" x14ac:dyDescent="0.25">
      <c r="I14" s="2" t="s">
        <v>434</v>
      </c>
      <c r="J14" s="2" t="s">
        <v>435</v>
      </c>
      <c r="K14" s="2" t="s">
        <v>421</v>
      </c>
      <c r="L14" s="3">
        <v>44343</v>
      </c>
      <c r="M14" s="3">
        <v>43361</v>
      </c>
      <c r="N14" s="3">
        <v>44110</v>
      </c>
      <c r="O14" s="2" t="s">
        <v>405</v>
      </c>
      <c r="P14" s="2" t="s">
        <v>406</v>
      </c>
      <c r="Q14" s="2">
        <v>201.6</v>
      </c>
      <c r="R14" s="2">
        <v>2021</v>
      </c>
      <c r="S14" s="2" t="s">
        <v>20</v>
      </c>
    </row>
    <row r="15" spans="9:19" ht="15" customHeight="1" x14ac:dyDescent="0.25">
      <c r="I15" s="4" t="s">
        <v>436</v>
      </c>
      <c r="J15" s="4" t="s">
        <v>437</v>
      </c>
      <c r="K15" s="4" t="s">
        <v>110</v>
      </c>
      <c r="L15" s="5">
        <v>44344</v>
      </c>
      <c r="M15" s="5">
        <v>43389</v>
      </c>
      <c r="N15" s="5">
        <v>44040</v>
      </c>
      <c r="O15" s="4" t="s">
        <v>405</v>
      </c>
      <c r="P15" s="4" t="s">
        <v>406</v>
      </c>
      <c r="Q15" s="4">
        <v>-7.2</v>
      </c>
      <c r="R15" s="4">
        <v>2021</v>
      </c>
      <c r="S15" s="4" t="s">
        <v>20</v>
      </c>
    </row>
    <row r="16" spans="9:19" ht="15" customHeight="1" x14ac:dyDescent="0.25">
      <c r="I16" s="2" t="s">
        <v>438</v>
      </c>
      <c r="J16" s="2" t="s">
        <v>439</v>
      </c>
      <c r="K16" s="2" t="s">
        <v>137</v>
      </c>
      <c r="L16" s="3">
        <v>44344</v>
      </c>
      <c r="M16" s="3">
        <v>39506</v>
      </c>
      <c r="N16" s="3">
        <v>43991</v>
      </c>
      <c r="O16" s="2" t="s">
        <v>405</v>
      </c>
      <c r="P16" s="2" t="s">
        <v>406</v>
      </c>
      <c r="Q16" s="2">
        <v>-18</v>
      </c>
      <c r="R16" s="2">
        <v>2021</v>
      </c>
      <c r="S16" s="2" t="s">
        <v>20</v>
      </c>
    </row>
    <row r="17" spans="9:19" ht="15" customHeight="1" x14ac:dyDescent="0.25">
      <c r="I17" s="4" t="s">
        <v>440</v>
      </c>
      <c r="J17" s="4" t="s">
        <v>441</v>
      </c>
      <c r="K17" s="4" t="s">
        <v>338</v>
      </c>
      <c r="L17" s="5">
        <v>44347</v>
      </c>
      <c r="M17" s="5">
        <v>43456</v>
      </c>
      <c r="N17" s="5">
        <v>44173</v>
      </c>
      <c r="O17" s="4" t="s">
        <v>405</v>
      </c>
      <c r="P17" s="4" t="s">
        <v>406</v>
      </c>
      <c r="Q17" s="4">
        <v>201.6</v>
      </c>
      <c r="R17" s="4">
        <v>2021</v>
      </c>
      <c r="S17" s="4" t="s">
        <v>20</v>
      </c>
    </row>
    <row r="18" spans="9:19" ht="15" customHeight="1" x14ac:dyDescent="0.25">
      <c r="I18" s="2" t="s">
        <v>442</v>
      </c>
      <c r="J18" s="2" t="s">
        <v>443</v>
      </c>
      <c r="K18" s="2" t="s">
        <v>444</v>
      </c>
      <c r="L18" s="3">
        <v>44347</v>
      </c>
      <c r="M18" s="3">
        <v>43455</v>
      </c>
      <c r="N18" s="3">
        <v>44194</v>
      </c>
      <c r="O18" s="2" t="s">
        <v>405</v>
      </c>
      <c r="P18" s="2" t="s">
        <v>406</v>
      </c>
      <c r="Q18" s="2">
        <v>209.4</v>
      </c>
      <c r="R18" s="2">
        <v>2021</v>
      </c>
      <c r="S18" s="2" t="s">
        <v>20</v>
      </c>
    </row>
    <row r="19" spans="9:19" ht="15" customHeight="1" x14ac:dyDescent="0.25">
      <c r="I19" s="4" t="s">
        <v>445</v>
      </c>
      <c r="J19" s="4" t="s">
        <v>446</v>
      </c>
      <c r="K19" s="4" t="s">
        <v>116</v>
      </c>
      <c r="L19" s="5">
        <v>44347</v>
      </c>
      <c r="M19" s="5">
        <v>43580</v>
      </c>
      <c r="N19" s="5">
        <v>43809</v>
      </c>
      <c r="O19" s="4" t="s">
        <v>405</v>
      </c>
      <c r="P19" s="4" t="s">
        <v>406</v>
      </c>
      <c r="Q19" s="4">
        <v>51</v>
      </c>
      <c r="R19" s="4">
        <v>2021</v>
      </c>
      <c r="S19" s="4" t="s">
        <v>20</v>
      </c>
    </row>
    <row r="20" spans="9:19" ht="15" customHeight="1" x14ac:dyDescent="0.25">
      <c r="I20" s="2" t="s">
        <v>447</v>
      </c>
      <c r="J20" s="2" t="s">
        <v>448</v>
      </c>
      <c r="K20" s="2" t="s">
        <v>449</v>
      </c>
      <c r="L20" s="3">
        <v>44363</v>
      </c>
      <c r="M20" s="3">
        <v>43390</v>
      </c>
      <c r="N20" s="3">
        <v>43973</v>
      </c>
      <c r="O20" s="2" t="s">
        <v>405</v>
      </c>
      <c r="P20" s="2" t="s">
        <v>406</v>
      </c>
      <c r="Q20" s="2">
        <v>-27</v>
      </c>
      <c r="R20" s="2">
        <v>2021</v>
      </c>
      <c r="S20" s="2" t="s">
        <v>16</v>
      </c>
    </row>
    <row r="21" spans="9:19" ht="15" customHeight="1" x14ac:dyDescent="0.25">
      <c r="I21" s="4" t="s">
        <v>450</v>
      </c>
      <c r="J21" s="4" t="s">
        <v>451</v>
      </c>
      <c r="K21" s="4" t="s">
        <v>452</v>
      </c>
      <c r="L21" s="5">
        <v>44365</v>
      </c>
      <c r="M21" s="5">
        <v>43882</v>
      </c>
      <c r="N21" s="5">
        <v>44237</v>
      </c>
      <c r="O21" s="4" t="s">
        <v>405</v>
      </c>
      <c r="P21" s="4" t="s">
        <v>406</v>
      </c>
      <c r="Q21" s="4">
        <v>180.08</v>
      </c>
      <c r="R21" s="4">
        <v>2021</v>
      </c>
      <c r="S21" s="4" t="s">
        <v>20</v>
      </c>
    </row>
    <row r="22" spans="9:19" ht="15" customHeight="1" x14ac:dyDescent="0.25">
      <c r="I22" s="2" t="s">
        <v>453</v>
      </c>
      <c r="J22" s="2" t="s">
        <v>454</v>
      </c>
      <c r="K22" s="2" t="s">
        <v>455</v>
      </c>
      <c r="L22" s="3">
        <v>44368</v>
      </c>
      <c r="M22" s="3">
        <v>43385</v>
      </c>
      <c r="N22" s="3">
        <v>43970</v>
      </c>
      <c r="O22" s="2" t="s">
        <v>405</v>
      </c>
      <c r="P22" s="2" t="s">
        <v>406</v>
      </c>
      <c r="Q22" s="2">
        <v>220</v>
      </c>
      <c r="R22" s="2">
        <v>2021</v>
      </c>
      <c r="S22" s="2" t="s">
        <v>20</v>
      </c>
    </row>
    <row r="23" spans="9:19" ht="15" customHeight="1" x14ac:dyDescent="0.25">
      <c r="I23" s="4" t="s">
        <v>456</v>
      </c>
      <c r="J23" s="4" t="s">
        <v>457</v>
      </c>
      <c r="K23" s="4" t="s">
        <v>54</v>
      </c>
      <c r="L23" s="5">
        <v>44377</v>
      </c>
      <c r="M23" s="5">
        <v>41457</v>
      </c>
      <c r="N23" s="5">
        <v>43560</v>
      </c>
      <c r="O23" s="4" t="s">
        <v>405</v>
      </c>
      <c r="P23" s="4" t="s">
        <v>406</v>
      </c>
      <c r="Q23" s="4">
        <v>226</v>
      </c>
      <c r="R23" s="4">
        <v>2021</v>
      </c>
      <c r="S23" s="4" t="s">
        <v>20</v>
      </c>
    </row>
    <row r="24" spans="9:19" ht="15" customHeight="1" x14ac:dyDescent="0.25">
      <c r="I24" s="2" t="s">
        <v>458</v>
      </c>
      <c r="J24" s="2" t="s">
        <v>459</v>
      </c>
      <c r="K24" s="2" t="s">
        <v>460</v>
      </c>
      <c r="L24" s="3">
        <v>44377</v>
      </c>
      <c r="M24" s="3">
        <v>43392</v>
      </c>
      <c r="N24" s="3">
        <v>43594</v>
      </c>
      <c r="O24" s="2" t="s">
        <v>405</v>
      </c>
      <c r="P24" s="2" t="s">
        <v>406</v>
      </c>
      <c r="Q24" s="2">
        <v>6.4</v>
      </c>
      <c r="R24" s="2">
        <v>2021</v>
      </c>
      <c r="S24" s="2" t="s">
        <v>16</v>
      </c>
    </row>
    <row r="25" spans="9:19" ht="15" customHeight="1" x14ac:dyDescent="0.25">
      <c r="I25" s="4" t="s">
        <v>461</v>
      </c>
      <c r="J25" s="4" t="s">
        <v>462</v>
      </c>
      <c r="K25" s="4" t="s">
        <v>137</v>
      </c>
      <c r="L25" s="5">
        <v>44377</v>
      </c>
      <c r="M25" s="5">
        <v>43391</v>
      </c>
      <c r="N25" s="5">
        <v>43714</v>
      </c>
      <c r="O25" s="4" t="s">
        <v>405</v>
      </c>
      <c r="P25" s="4" t="s">
        <v>406</v>
      </c>
      <c r="Q25" s="4">
        <v>7.2</v>
      </c>
      <c r="R25" s="4">
        <v>2021</v>
      </c>
      <c r="S25" s="4" t="s">
        <v>20</v>
      </c>
    </row>
    <row r="26" spans="9:19" ht="15" customHeight="1" x14ac:dyDescent="0.25">
      <c r="I26" s="2" t="s">
        <v>463</v>
      </c>
      <c r="J26" s="2" t="s">
        <v>464</v>
      </c>
      <c r="K26" s="2" t="s">
        <v>338</v>
      </c>
      <c r="L26" s="3">
        <v>44378</v>
      </c>
      <c r="M26" s="3">
        <v>43215</v>
      </c>
      <c r="N26" s="3">
        <v>43811</v>
      </c>
      <c r="O26" s="2" t="s">
        <v>405</v>
      </c>
      <c r="P26" s="2" t="s">
        <v>406</v>
      </c>
      <c r="Q26" s="2">
        <v>201.6</v>
      </c>
      <c r="R26" s="2">
        <v>2021</v>
      </c>
      <c r="S26" s="2" t="s">
        <v>20</v>
      </c>
    </row>
    <row r="27" spans="9:19" ht="15" customHeight="1" x14ac:dyDescent="0.25">
      <c r="I27" s="4" t="s">
        <v>465</v>
      </c>
      <c r="J27" s="4" t="s">
        <v>466</v>
      </c>
      <c r="K27" s="4" t="s">
        <v>467</v>
      </c>
      <c r="L27" s="5">
        <v>44378</v>
      </c>
      <c r="M27" s="5">
        <v>43528</v>
      </c>
      <c r="N27" s="4"/>
      <c r="O27" s="4" t="s">
        <v>405</v>
      </c>
      <c r="P27" s="4" t="s">
        <v>406</v>
      </c>
      <c r="Q27" s="4">
        <v>225.6</v>
      </c>
      <c r="R27" s="4">
        <v>2021</v>
      </c>
      <c r="S27" s="4" t="s">
        <v>20</v>
      </c>
    </row>
    <row r="28" spans="9:19" ht="15" customHeight="1" x14ac:dyDescent="0.25">
      <c r="I28" s="2" t="s">
        <v>468</v>
      </c>
      <c r="J28" s="2" t="s">
        <v>469</v>
      </c>
      <c r="K28" s="2" t="s">
        <v>415</v>
      </c>
      <c r="L28" s="3">
        <v>44378</v>
      </c>
      <c r="M28" s="3">
        <v>39891</v>
      </c>
      <c r="N28" s="3">
        <v>44293</v>
      </c>
      <c r="O28" s="2" t="s">
        <v>405</v>
      </c>
      <c r="P28" s="2" t="s">
        <v>406</v>
      </c>
      <c r="Q28" s="2">
        <v>15.96</v>
      </c>
      <c r="R28" s="2">
        <v>2021</v>
      </c>
      <c r="S28" s="2" t="s">
        <v>16</v>
      </c>
    </row>
    <row r="29" spans="9:19" ht="15" customHeight="1" x14ac:dyDescent="0.25">
      <c r="I29" s="4" t="s">
        <v>470</v>
      </c>
      <c r="J29" s="4" t="s">
        <v>471</v>
      </c>
      <c r="K29" s="4" t="s">
        <v>472</v>
      </c>
      <c r="L29" s="5">
        <v>44407</v>
      </c>
      <c r="M29" s="5">
        <v>43360</v>
      </c>
      <c r="N29" s="5">
        <v>44147</v>
      </c>
      <c r="O29" s="4" t="s">
        <v>405</v>
      </c>
      <c r="P29" s="4" t="s">
        <v>406</v>
      </c>
      <c r="Q29" s="4">
        <v>300</v>
      </c>
      <c r="R29" s="4">
        <v>2021</v>
      </c>
      <c r="S29" s="4" t="s">
        <v>20</v>
      </c>
    </row>
    <row r="30" spans="9:19" ht="15" customHeight="1" x14ac:dyDescent="0.25">
      <c r="I30" s="2" t="s">
        <v>473</v>
      </c>
      <c r="J30" s="2" t="s">
        <v>474</v>
      </c>
      <c r="K30" s="2" t="s">
        <v>129</v>
      </c>
      <c r="L30" s="3">
        <v>44407</v>
      </c>
      <c r="M30" s="3">
        <v>43447</v>
      </c>
      <c r="N30" s="3">
        <v>44328</v>
      </c>
      <c r="O30" s="2" t="s">
        <v>405</v>
      </c>
      <c r="P30" s="2" t="s">
        <v>406</v>
      </c>
      <c r="Q30" s="2">
        <v>152.30000000000001</v>
      </c>
      <c r="R30" s="2">
        <v>2021</v>
      </c>
      <c r="S30" s="2" t="s">
        <v>20</v>
      </c>
    </row>
    <row r="31" spans="9:19" ht="15" customHeight="1" x14ac:dyDescent="0.25">
      <c r="I31" s="4" t="s">
        <v>475</v>
      </c>
      <c r="J31" s="4" t="s">
        <v>476</v>
      </c>
      <c r="K31" s="4" t="s">
        <v>421</v>
      </c>
      <c r="L31" s="5">
        <v>44407</v>
      </c>
      <c r="M31" s="5">
        <v>43605</v>
      </c>
      <c r="N31" s="5">
        <v>44216</v>
      </c>
      <c r="O31" s="4" t="s">
        <v>405</v>
      </c>
      <c r="P31" s="4" t="s">
        <v>406</v>
      </c>
      <c r="Q31" s="4">
        <v>239.8</v>
      </c>
      <c r="R31" s="4">
        <v>2021</v>
      </c>
      <c r="S31" s="4" t="s">
        <v>20</v>
      </c>
    </row>
    <row r="32" spans="9:19" ht="15" customHeight="1" x14ac:dyDescent="0.25">
      <c r="I32" s="2" t="s">
        <v>477</v>
      </c>
      <c r="J32" s="2" t="s">
        <v>478</v>
      </c>
      <c r="K32" s="2" t="s">
        <v>206</v>
      </c>
      <c r="L32" s="3">
        <v>44408</v>
      </c>
      <c r="M32" s="3">
        <v>42809</v>
      </c>
      <c r="N32" s="3">
        <v>43262</v>
      </c>
      <c r="O32" s="2" t="s">
        <v>405</v>
      </c>
      <c r="P32" s="2" t="s">
        <v>406</v>
      </c>
      <c r="Q32" s="2">
        <v>148.4</v>
      </c>
      <c r="R32" s="2">
        <v>2021</v>
      </c>
      <c r="S32" s="2" t="s">
        <v>20</v>
      </c>
    </row>
    <row r="33" spans="9:19" ht="15" customHeight="1" x14ac:dyDescent="0.25">
      <c r="I33" s="4" t="s">
        <v>479</v>
      </c>
      <c r="J33" s="4" t="s">
        <v>480</v>
      </c>
      <c r="K33" s="4" t="s">
        <v>460</v>
      </c>
      <c r="L33" s="5">
        <v>44408</v>
      </c>
      <c r="M33" s="5">
        <v>37799</v>
      </c>
      <c r="N33" s="5">
        <v>43089</v>
      </c>
      <c r="O33" s="4" t="s">
        <v>405</v>
      </c>
      <c r="P33" s="4" t="s">
        <v>406</v>
      </c>
      <c r="Q33" s="4">
        <v>7.3</v>
      </c>
      <c r="R33" s="4">
        <v>2021</v>
      </c>
      <c r="S33" s="4" t="s">
        <v>16</v>
      </c>
    </row>
    <row r="34" spans="9:19" ht="15" customHeight="1" x14ac:dyDescent="0.25">
      <c r="I34" s="2" t="s">
        <v>481</v>
      </c>
      <c r="J34" s="2" t="s">
        <v>482</v>
      </c>
      <c r="K34" s="2" t="s">
        <v>460</v>
      </c>
      <c r="L34" s="3">
        <v>44408</v>
      </c>
      <c r="M34" s="3">
        <v>37552</v>
      </c>
      <c r="N34" s="2"/>
      <c r="O34" s="2" t="s">
        <v>405</v>
      </c>
      <c r="P34" s="2" t="s">
        <v>406</v>
      </c>
      <c r="Q34" s="2">
        <v>3</v>
      </c>
      <c r="R34" s="2">
        <v>2021</v>
      </c>
      <c r="S34" s="2" t="s">
        <v>16</v>
      </c>
    </row>
    <row r="35" spans="9:19" ht="15" customHeight="1" x14ac:dyDescent="0.25">
      <c r="I35" s="4" t="s">
        <v>483</v>
      </c>
      <c r="J35" s="4" t="s">
        <v>484</v>
      </c>
      <c r="K35" s="4" t="s">
        <v>485</v>
      </c>
      <c r="L35" s="5">
        <v>44411</v>
      </c>
      <c r="M35" s="5">
        <v>43250</v>
      </c>
      <c r="N35" s="5">
        <v>43963</v>
      </c>
      <c r="O35" s="4" t="s">
        <v>405</v>
      </c>
      <c r="P35" s="4" t="s">
        <v>406</v>
      </c>
      <c r="Q35" s="4">
        <v>162.1</v>
      </c>
      <c r="R35" s="4">
        <v>2021</v>
      </c>
      <c r="S35" s="4" t="s">
        <v>20</v>
      </c>
    </row>
    <row r="36" spans="9:19" ht="15" customHeight="1" x14ac:dyDescent="0.25">
      <c r="I36" s="2" t="s">
        <v>486</v>
      </c>
      <c r="J36" s="2" t="s">
        <v>487</v>
      </c>
      <c r="K36" s="2" t="s">
        <v>488</v>
      </c>
      <c r="L36" s="3">
        <v>44421</v>
      </c>
      <c r="M36" s="3">
        <v>44026</v>
      </c>
      <c r="N36" s="2"/>
      <c r="O36" s="2" t="s">
        <v>405</v>
      </c>
      <c r="P36" s="2" t="s">
        <v>406</v>
      </c>
      <c r="Q36" s="2">
        <v>366.6</v>
      </c>
      <c r="R36" s="2">
        <v>2021</v>
      </c>
      <c r="S36" s="2" t="s">
        <v>20</v>
      </c>
    </row>
    <row r="37" spans="9:19" ht="15" customHeight="1" x14ac:dyDescent="0.25">
      <c r="I37" s="4" t="s">
        <v>489</v>
      </c>
      <c r="J37" s="4" t="s">
        <v>490</v>
      </c>
      <c r="K37" s="4" t="s">
        <v>206</v>
      </c>
      <c r="L37" s="5">
        <v>44469</v>
      </c>
      <c r="M37" s="5">
        <v>43311</v>
      </c>
      <c r="N37" s="5">
        <v>44075</v>
      </c>
      <c r="O37" s="4" t="s">
        <v>405</v>
      </c>
      <c r="P37" s="4" t="s">
        <v>406</v>
      </c>
      <c r="Q37" s="4">
        <v>373.2</v>
      </c>
      <c r="R37" s="4">
        <v>2021</v>
      </c>
      <c r="S37" s="4" t="s">
        <v>20</v>
      </c>
    </row>
    <row r="38" spans="9:19" ht="15" customHeight="1" x14ac:dyDescent="0.25">
      <c r="I38" s="2" t="s">
        <v>491</v>
      </c>
      <c r="J38" s="2" t="s">
        <v>492</v>
      </c>
      <c r="K38" s="2" t="s">
        <v>206</v>
      </c>
      <c r="L38" s="3">
        <v>44469</v>
      </c>
      <c r="M38" s="3">
        <v>43311</v>
      </c>
      <c r="N38" s="3">
        <v>44137</v>
      </c>
      <c r="O38" s="2" t="s">
        <v>405</v>
      </c>
      <c r="P38" s="2" t="s">
        <v>406</v>
      </c>
      <c r="Q38" s="2">
        <v>118.8</v>
      </c>
      <c r="R38" s="2">
        <v>2021</v>
      </c>
      <c r="S38" s="2" t="s">
        <v>20</v>
      </c>
    </row>
    <row r="39" spans="9:19" ht="15" customHeight="1" x14ac:dyDescent="0.25">
      <c r="I39" s="4" t="s">
        <v>493</v>
      </c>
      <c r="J39" s="4" t="s">
        <v>494</v>
      </c>
      <c r="K39" s="4" t="s">
        <v>193</v>
      </c>
      <c r="L39" s="5">
        <v>44469</v>
      </c>
      <c r="M39" s="5">
        <v>43762</v>
      </c>
      <c r="N39" s="4"/>
      <c r="O39" s="4" t="s">
        <v>405</v>
      </c>
      <c r="P39" s="4" t="s">
        <v>406</v>
      </c>
      <c r="Q39" s="4">
        <v>240.5</v>
      </c>
      <c r="R39" s="4">
        <v>2021</v>
      </c>
      <c r="S39" s="4" t="s">
        <v>20</v>
      </c>
    </row>
    <row r="40" spans="9:19" ht="15" customHeight="1" x14ac:dyDescent="0.25">
      <c r="I40" s="2" t="s">
        <v>495</v>
      </c>
      <c r="J40" s="2" t="s">
        <v>496</v>
      </c>
      <c r="K40" s="2" t="s">
        <v>497</v>
      </c>
      <c r="L40" s="3">
        <v>44469</v>
      </c>
      <c r="M40" s="3">
        <v>43616</v>
      </c>
      <c r="N40" s="2"/>
      <c r="O40" s="2" t="s">
        <v>405</v>
      </c>
      <c r="P40" s="2" t="s">
        <v>406</v>
      </c>
      <c r="Q40" s="2">
        <v>350</v>
      </c>
      <c r="R40" s="2">
        <v>2021</v>
      </c>
      <c r="S40" s="2" t="s">
        <v>20</v>
      </c>
    </row>
    <row r="41" spans="9:19" ht="15" customHeight="1" x14ac:dyDescent="0.25">
      <c r="I41" s="4" t="s">
        <v>498</v>
      </c>
      <c r="J41" s="4" t="s">
        <v>499</v>
      </c>
      <c r="K41" s="4" t="s">
        <v>460</v>
      </c>
      <c r="L41" s="5">
        <v>44470</v>
      </c>
      <c r="M41" s="5">
        <v>43861</v>
      </c>
      <c r="N41" s="5">
        <v>44309</v>
      </c>
      <c r="O41" s="4" t="s">
        <v>405</v>
      </c>
      <c r="P41" s="4" t="s">
        <v>406</v>
      </c>
      <c r="Q41" s="4">
        <v>182.4</v>
      </c>
      <c r="R41" s="4">
        <v>2021</v>
      </c>
      <c r="S41" s="4" t="s">
        <v>20</v>
      </c>
    </row>
    <row r="42" spans="9:19" ht="15" customHeight="1" x14ac:dyDescent="0.25">
      <c r="I42" s="2" t="s">
        <v>500</v>
      </c>
      <c r="J42" s="2" t="s">
        <v>501</v>
      </c>
      <c r="K42" s="2" t="s">
        <v>333</v>
      </c>
      <c r="L42" s="3">
        <v>44512</v>
      </c>
      <c r="M42" s="3">
        <v>44012</v>
      </c>
      <c r="N42" s="2"/>
      <c r="O42" s="2" t="s">
        <v>405</v>
      </c>
      <c r="P42" s="2" t="s">
        <v>406</v>
      </c>
      <c r="Q42" s="2">
        <v>202</v>
      </c>
      <c r="R42" s="2">
        <v>2021</v>
      </c>
      <c r="S42" s="2" t="s">
        <v>20</v>
      </c>
    </row>
    <row r="43" spans="9:19" ht="15" customHeight="1" x14ac:dyDescent="0.25">
      <c r="I43" s="4" t="s">
        <v>502</v>
      </c>
      <c r="J43" s="4" t="s">
        <v>503</v>
      </c>
      <c r="K43" s="4" t="s">
        <v>333</v>
      </c>
      <c r="L43" s="5">
        <v>44512</v>
      </c>
      <c r="M43" s="5">
        <v>44012</v>
      </c>
      <c r="N43" s="4"/>
      <c r="O43" s="4" t="s">
        <v>405</v>
      </c>
      <c r="P43" s="4" t="s">
        <v>406</v>
      </c>
      <c r="Q43" s="4">
        <v>100</v>
      </c>
      <c r="R43" s="4">
        <v>2021</v>
      </c>
      <c r="S43" s="4" t="s">
        <v>20</v>
      </c>
    </row>
    <row r="44" spans="9:19" ht="15" customHeight="1" x14ac:dyDescent="0.25">
      <c r="I44" s="2" t="s">
        <v>504</v>
      </c>
      <c r="J44" s="2" t="s">
        <v>505</v>
      </c>
      <c r="K44" s="2" t="s">
        <v>506</v>
      </c>
      <c r="L44" s="3">
        <v>44530</v>
      </c>
      <c r="M44" s="3">
        <v>44056</v>
      </c>
      <c r="N44" s="2"/>
      <c r="O44" s="2" t="s">
        <v>405</v>
      </c>
      <c r="P44" s="2" t="s">
        <v>406</v>
      </c>
      <c r="Q44" s="2">
        <v>302.39999999999998</v>
      </c>
      <c r="R44" s="2">
        <v>2021</v>
      </c>
      <c r="S44" s="2" t="s">
        <v>20</v>
      </c>
    </row>
    <row r="45" spans="9:19" ht="15" customHeight="1" x14ac:dyDescent="0.25">
      <c r="I45" s="4" t="s">
        <v>507</v>
      </c>
      <c r="J45" s="4" t="s">
        <v>508</v>
      </c>
      <c r="K45" s="4" t="s">
        <v>509</v>
      </c>
      <c r="L45" s="5">
        <v>44530</v>
      </c>
      <c r="M45" s="5">
        <v>43607</v>
      </c>
      <c r="N45" s="5">
        <v>44271</v>
      </c>
      <c r="O45" s="4" t="s">
        <v>405</v>
      </c>
      <c r="P45" s="4" t="s">
        <v>406</v>
      </c>
      <c r="Q45" s="4">
        <v>44</v>
      </c>
      <c r="R45" s="4">
        <v>2021</v>
      </c>
      <c r="S45" s="4" t="s">
        <v>20</v>
      </c>
    </row>
    <row r="46" spans="9:19" ht="15" customHeight="1" x14ac:dyDescent="0.25">
      <c r="I46" s="2" t="s">
        <v>510</v>
      </c>
      <c r="J46" s="2" t="s">
        <v>511</v>
      </c>
      <c r="K46" s="2" t="s">
        <v>409</v>
      </c>
      <c r="L46" s="3">
        <v>44530</v>
      </c>
      <c r="M46" s="3">
        <v>43447</v>
      </c>
      <c r="N46" s="2"/>
      <c r="O46" s="2" t="s">
        <v>405</v>
      </c>
      <c r="P46" s="2" t="s">
        <v>406</v>
      </c>
      <c r="Q46" s="2">
        <v>348</v>
      </c>
      <c r="R46" s="2">
        <v>2021</v>
      </c>
      <c r="S46" s="2" t="s">
        <v>20</v>
      </c>
    </row>
    <row r="47" spans="9:19" ht="15" customHeight="1" x14ac:dyDescent="0.25">
      <c r="I47" s="4" t="s">
        <v>512</v>
      </c>
      <c r="J47" s="4" t="s">
        <v>513</v>
      </c>
      <c r="K47" s="4" t="s">
        <v>514</v>
      </c>
      <c r="L47" s="5">
        <v>44545</v>
      </c>
      <c r="M47" s="5">
        <v>43923</v>
      </c>
      <c r="N47" s="4"/>
      <c r="O47" s="4" t="s">
        <v>405</v>
      </c>
      <c r="P47" s="4" t="s">
        <v>406</v>
      </c>
      <c r="Q47" s="4">
        <v>201</v>
      </c>
      <c r="R47" s="4">
        <v>2021</v>
      </c>
      <c r="S47" s="4" t="s">
        <v>20</v>
      </c>
    </row>
    <row r="48" spans="9:19" ht="15" customHeight="1" x14ac:dyDescent="0.25">
      <c r="I48" s="2" t="s">
        <v>515</v>
      </c>
      <c r="J48" s="2" t="s">
        <v>516</v>
      </c>
      <c r="K48" s="2" t="s">
        <v>467</v>
      </c>
      <c r="L48" s="3">
        <v>44545</v>
      </c>
      <c r="M48" s="3">
        <v>43395</v>
      </c>
      <c r="N48" s="2"/>
      <c r="O48" s="2" t="s">
        <v>405</v>
      </c>
      <c r="P48" s="2" t="s">
        <v>406</v>
      </c>
      <c r="Q48" s="2">
        <v>336</v>
      </c>
      <c r="R48" s="2">
        <v>2021</v>
      </c>
      <c r="S48" s="2" t="s">
        <v>20</v>
      </c>
    </row>
    <row r="49" spans="9:19" ht="15" customHeight="1" x14ac:dyDescent="0.25">
      <c r="I49" s="4" t="s">
        <v>517</v>
      </c>
      <c r="J49" s="4" t="s">
        <v>518</v>
      </c>
      <c r="K49" s="4" t="s">
        <v>110</v>
      </c>
      <c r="L49" s="5">
        <v>44554</v>
      </c>
      <c r="M49" s="5">
        <v>44165</v>
      </c>
      <c r="N49" s="4"/>
      <c r="O49" s="4" t="s">
        <v>405</v>
      </c>
      <c r="P49" s="4" t="s">
        <v>406</v>
      </c>
      <c r="Q49" s="4">
        <v>114.9</v>
      </c>
      <c r="R49" s="4">
        <v>2021</v>
      </c>
      <c r="S49" s="4" t="s">
        <v>20</v>
      </c>
    </row>
    <row r="50" spans="9:19" ht="15" customHeight="1" x14ac:dyDescent="0.25">
      <c r="I50" s="2" t="s">
        <v>519</v>
      </c>
      <c r="J50" s="2" t="s">
        <v>520</v>
      </c>
      <c r="K50" s="2" t="s">
        <v>110</v>
      </c>
      <c r="L50" s="3">
        <v>44554</v>
      </c>
      <c r="M50" s="3">
        <v>44165</v>
      </c>
      <c r="N50" s="2"/>
      <c r="O50" s="2" t="s">
        <v>405</v>
      </c>
      <c r="P50" s="2" t="s">
        <v>406</v>
      </c>
      <c r="Q50" s="2">
        <v>148.02000000000001</v>
      </c>
      <c r="R50" s="2">
        <v>2021</v>
      </c>
      <c r="S50" s="2" t="s">
        <v>20</v>
      </c>
    </row>
    <row r="51" spans="9:19" ht="15" customHeight="1" x14ac:dyDescent="0.25">
      <c r="I51" s="4" t="s">
        <v>521</v>
      </c>
      <c r="J51" s="4" t="s">
        <v>522</v>
      </c>
      <c r="K51" s="4" t="s">
        <v>523</v>
      </c>
      <c r="L51" s="5">
        <v>44561</v>
      </c>
      <c r="M51" s="5">
        <v>39035</v>
      </c>
      <c r="N51" s="5">
        <v>44259</v>
      </c>
      <c r="O51" s="4" t="s">
        <v>405</v>
      </c>
      <c r="P51" s="4" t="s">
        <v>406</v>
      </c>
      <c r="Q51" s="4">
        <v>32</v>
      </c>
      <c r="R51" s="4">
        <v>2021</v>
      </c>
      <c r="S51" s="4" t="s">
        <v>16</v>
      </c>
    </row>
    <row r="52" spans="9:19" ht="15" customHeight="1" x14ac:dyDescent="0.25">
      <c r="I52" s="2" t="s">
        <v>524</v>
      </c>
      <c r="J52" s="2" t="s">
        <v>525</v>
      </c>
      <c r="K52" s="2" t="s">
        <v>523</v>
      </c>
      <c r="L52" s="3">
        <v>44561</v>
      </c>
      <c r="M52" s="3">
        <v>39462</v>
      </c>
      <c r="N52" s="3">
        <v>44062</v>
      </c>
      <c r="O52" s="2" t="s">
        <v>405</v>
      </c>
      <c r="P52" s="2" t="s">
        <v>406</v>
      </c>
      <c r="Q52" s="2">
        <v>9</v>
      </c>
      <c r="R52" s="2">
        <v>2021</v>
      </c>
      <c r="S52" s="2" t="s">
        <v>16</v>
      </c>
    </row>
    <row r="53" spans="9:19" ht="15" customHeight="1" x14ac:dyDescent="0.25">
      <c r="I53" s="4" t="s">
        <v>526</v>
      </c>
      <c r="J53" s="4" t="s">
        <v>527</v>
      </c>
      <c r="K53" s="4" t="s">
        <v>137</v>
      </c>
      <c r="L53" s="5">
        <v>44561</v>
      </c>
      <c r="M53" s="5">
        <v>43438</v>
      </c>
      <c r="N53" s="5">
        <v>43406</v>
      </c>
      <c r="O53" s="4" t="s">
        <v>405</v>
      </c>
      <c r="P53" s="4" t="s">
        <v>406</v>
      </c>
      <c r="Q53" s="4">
        <v>0</v>
      </c>
      <c r="R53" s="4">
        <v>2021</v>
      </c>
      <c r="S53" s="4" t="s">
        <v>16</v>
      </c>
    </row>
    <row r="54" spans="9:19" ht="15" customHeight="1" x14ac:dyDescent="0.25">
      <c r="I54" s="2" t="s">
        <v>528</v>
      </c>
      <c r="J54" s="2" t="s">
        <v>529</v>
      </c>
      <c r="K54" s="2" t="s">
        <v>137</v>
      </c>
      <c r="L54" s="3">
        <v>44561</v>
      </c>
      <c r="M54" s="3">
        <v>43446</v>
      </c>
      <c r="N54" s="3">
        <v>43782</v>
      </c>
      <c r="O54" s="2" t="s">
        <v>405</v>
      </c>
      <c r="P54" s="2" t="s">
        <v>406</v>
      </c>
      <c r="Q54" s="2">
        <v>0</v>
      </c>
      <c r="R54" s="2">
        <v>2021</v>
      </c>
      <c r="S54" s="2" t="s">
        <v>20</v>
      </c>
    </row>
    <row r="55" spans="9:19" ht="15" customHeight="1" x14ac:dyDescent="0.25">
      <c r="I55" s="4" t="s">
        <v>530</v>
      </c>
      <c r="J55" s="4" t="s">
        <v>531</v>
      </c>
      <c r="K55" s="4" t="s">
        <v>137</v>
      </c>
      <c r="L55" s="5">
        <v>44561</v>
      </c>
      <c r="M55" s="5">
        <v>43452</v>
      </c>
      <c r="N55" s="5">
        <v>43453</v>
      </c>
      <c r="O55" s="4" t="s">
        <v>405</v>
      </c>
      <c r="P55" s="4" t="s">
        <v>406</v>
      </c>
      <c r="Q55" s="4">
        <v>0</v>
      </c>
      <c r="R55" s="4">
        <v>2021</v>
      </c>
      <c r="S55" s="4" t="s">
        <v>20</v>
      </c>
    </row>
    <row r="56" spans="9:19" ht="15" customHeight="1" x14ac:dyDescent="0.25">
      <c r="I56" s="2" t="s">
        <v>532</v>
      </c>
      <c r="J56" s="2" t="s">
        <v>533</v>
      </c>
      <c r="K56" s="2" t="s">
        <v>113</v>
      </c>
      <c r="L56" s="3">
        <v>44561</v>
      </c>
      <c r="M56" s="3">
        <v>44166</v>
      </c>
      <c r="N56" s="2"/>
      <c r="O56" s="2" t="s">
        <v>405</v>
      </c>
      <c r="P56" s="2" t="s">
        <v>406</v>
      </c>
      <c r="Q56" s="2">
        <v>350.15</v>
      </c>
      <c r="R56" s="2">
        <v>2021</v>
      </c>
      <c r="S56" s="2" t="s">
        <v>20</v>
      </c>
    </row>
    <row r="57" spans="9:19" ht="15" customHeight="1" x14ac:dyDescent="0.25">
      <c r="I57" s="4" t="s">
        <v>534</v>
      </c>
      <c r="J57" s="4" t="s">
        <v>535</v>
      </c>
      <c r="K57" s="4" t="s">
        <v>113</v>
      </c>
      <c r="L57" s="5">
        <v>44561</v>
      </c>
      <c r="M57" s="5">
        <v>44067</v>
      </c>
      <c r="N57" s="4"/>
      <c r="O57" s="4" t="s">
        <v>405</v>
      </c>
      <c r="P57" s="4" t="s">
        <v>406</v>
      </c>
      <c r="Q57" s="4">
        <v>209</v>
      </c>
      <c r="R57" s="4">
        <v>2021</v>
      </c>
      <c r="S57" s="4" t="s">
        <v>16</v>
      </c>
    </row>
    <row r="58" spans="9:19" ht="15" customHeight="1" x14ac:dyDescent="0.25">
      <c r="I58" s="2" t="s">
        <v>536</v>
      </c>
      <c r="J58" s="2" t="s">
        <v>537</v>
      </c>
      <c r="K58" s="2" t="s">
        <v>75</v>
      </c>
      <c r="L58" s="3">
        <v>44561</v>
      </c>
      <c r="M58" s="3">
        <v>43900</v>
      </c>
      <c r="N58" s="2"/>
      <c r="O58" s="2" t="s">
        <v>405</v>
      </c>
      <c r="P58" s="2" t="s">
        <v>406</v>
      </c>
      <c r="Q58" s="2">
        <v>393.24</v>
      </c>
      <c r="R58" s="2">
        <v>2021</v>
      </c>
      <c r="S58" s="2" t="s">
        <v>20</v>
      </c>
    </row>
    <row r="59" spans="9:19" ht="15" customHeight="1" x14ac:dyDescent="0.25">
      <c r="I59" s="4" t="s">
        <v>538</v>
      </c>
      <c r="J59" s="4" t="s">
        <v>539</v>
      </c>
      <c r="K59" s="4" t="s">
        <v>193</v>
      </c>
      <c r="L59" s="5">
        <v>44652</v>
      </c>
      <c r="M59" s="5">
        <v>43956</v>
      </c>
      <c r="N59" s="4"/>
      <c r="O59" s="4" t="s">
        <v>405</v>
      </c>
      <c r="P59" s="4" t="s">
        <v>406</v>
      </c>
      <c r="Q59" s="4">
        <v>268.2</v>
      </c>
      <c r="R59" s="4">
        <v>2022</v>
      </c>
      <c r="S59" s="4" t="s">
        <v>20</v>
      </c>
    </row>
    <row r="60" spans="9:19" ht="15" customHeight="1" x14ac:dyDescent="0.25">
      <c r="I60" s="2" t="s">
        <v>540</v>
      </c>
      <c r="J60" s="2" t="s">
        <v>541</v>
      </c>
      <c r="K60" s="2" t="s">
        <v>282</v>
      </c>
      <c r="L60" s="3">
        <v>44711</v>
      </c>
      <c r="M60" s="3">
        <v>44085</v>
      </c>
      <c r="N60" s="2"/>
      <c r="O60" s="2" t="s">
        <v>405</v>
      </c>
      <c r="P60" s="2" t="s">
        <v>406</v>
      </c>
      <c r="Q60" s="2">
        <v>169.2</v>
      </c>
      <c r="R60" s="2">
        <v>2022</v>
      </c>
      <c r="S60" s="2" t="s">
        <v>16</v>
      </c>
    </row>
    <row r="61" spans="9:19" ht="15" customHeight="1" x14ac:dyDescent="0.25">
      <c r="I61" s="4" t="s">
        <v>542</v>
      </c>
      <c r="J61" s="4" t="s">
        <v>543</v>
      </c>
      <c r="K61" s="4" t="s">
        <v>119</v>
      </c>
      <c r="L61" s="5">
        <v>44713</v>
      </c>
      <c r="M61" s="5">
        <v>43363</v>
      </c>
      <c r="N61" s="4"/>
      <c r="O61" s="4" t="s">
        <v>405</v>
      </c>
      <c r="P61" s="4" t="s">
        <v>406</v>
      </c>
      <c r="Q61" s="4">
        <v>201.8</v>
      </c>
      <c r="R61" s="4">
        <v>2022</v>
      </c>
      <c r="S61" s="4" t="s">
        <v>20</v>
      </c>
    </row>
    <row r="62" spans="9:19" ht="15" customHeight="1" x14ac:dyDescent="0.25">
      <c r="I62" s="2" t="s">
        <v>544</v>
      </c>
      <c r="J62" s="2" t="s">
        <v>545</v>
      </c>
      <c r="K62" s="2" t="s">
        <v>546</v>
      </c>
      <c r="L62" s="3">
        <v>44765</v>
      </c>
      <c r="M62" s="3">
        <v>43166</v>
      </c>
      <c r="N62" s="2"/>
      <c r="O62" s="2" t="s">
        <v>405</v>
      </c>
      <c r="P62" s="2" t="s">
        <v>406</v>
      </c>
      <c r="Q62" s="2">
        <v>506.6</v>
      </c>
      <c r="R62" s="2">
        <v>2022</v>
      </c>
      <c r="S62" s="2" t="s">
        <v>16</v>
      </c>
    </row>
    <row r="63" spans="9:19" ht="15" customHeight="1" x14ac:dyDescent="0.25">
      <c r="I63" s="4" t="s">
        <v>547</v>
      </c>
      <c r="J63" s="4" t="s">
        <v>548</v>
      </c>
      <c r="K63" s="4" t="s">
        <v>549</v>
      </c>
      <c r="L63" s="5">
        <v>44805</v>
      </c>
      <c r="M63" s="5">
        <v>43082</v>
      </c>
      <c r="N63" s="4"/>
      <c r="O63" s="4" t="s">
        <v>405</v>
      </c>
      <c r="P63" s="4" t="s">
        <v>406</v>
      </c>
      <c r="Q63" s="4">
        <v>200</v>
      </c>
      <c r="R63" s="4">
        <v>2022</v>
      </c>
      <c r="S63" s="4" t="s">
        <v>16</v>
      </c>
    </row>
    <row r="64" spans="9:19" ht="15" customHeight="1" x14ac:dyDescent="0.25">
      <c r="I64" s="2" t="s">
        <v>550</v>
      </c>
      <c r="J64" s="2" t="s">
        <v>551</v>
      </c>
      <c r="K64" s="2" t="s">
        <v>421</v>
      </c>
      <c r="L64" s="3">
        <v>44834</v>
      </c>
      <c r="M64" s="3">
        <v>44223</v>
      </c>
      <c r="N64" s="2"/>
      <c r="O64" s="2" t="s">
        <v>405</v>
      </c>
      <c r="P64" s="2" t="s">
        <v>406</v>
      </c>
      <c r="Q64" s="2">
        <v>301.74</v>
      </c>
      <c r="R64" s="2">
        <v>2022</v>
      </c>
      <c r="S64" s="2" t="s">
        <v>20</v>
      </c>
    </row>
    <row r="65" spans="1:19" ht="15" customHeight="1" x14ac:dyDescent="0.25">
      <c r="I65" s="4" t="s">
        <v>552</v>
      </c>
      <c r="J65" s="4" t="s">
        <v>553</v>
      </c>
      <c r="K65" s="4" t="s">
        <v>485</v>
      </c>
      <c r="L65" s="5">
        <v>44865</v>
      </c>
      <c r="M65" s="5">
        <v>43006</v>
      </c>
      <c r="N65" s="4"/>
      <c r="O65" s="4" t="s">
        <v>405</v>
      </c>
      <c r="P65" s="4" t="s">
        <v>406</v>
      </c>
      <c r="Q65" s="4">
        <v>293.27999999999997</v>
      </c>
      <c r="R65" s="4">
        <v>2022</v>
      </c>
      <c r="S65" s="4" t="s">
        <v>20</v>
      </c>
    </row>
    <row r="66" spans="1:19" ht="15" customHeight="1" x14ac:dyDescent="0.25">
      <c r="I66" s="2" t="s">
        <v>554</v>
      </c>
      <c r="J66" s="2" t="s">
        <v>555</v>
      </c>
      <c r="K66" s="2" t="s">
        <v>556</v>
      </c>
      <c r="L66" s="3">
        <v>44881</v>
      </c>
      <c r="M66" s="3">
        <v>43977</v>
      </c>
      <c r="N66" s="2"/>
      <c r="O66" s="2" t="s">
        <v>405</v>
      </c>
      <c r="P66" s="2" t="s">
        <v>406</v>
      </c>
      <c r="Q66" s="2">
        <v>336</v>
      </c>
      <c r="R66" s="2">
        <v>2022</v>
      </c>
      <c r="S66" s="2" t="s">
        <v>16</v>
      </c>
    </row>
    <row r="67" spans="1:19" ht="15" customHeight="1" x14ac:dyDescent="0.25">
      <c r="I67" s="4" t="s">
        <v>557</v>
      </c>
      <c r="J67" s="4" t="s">
        <v>558</v>
      </c>
      <c r="K67" s="4" t="s">
        <v>110</v>
      </c>
      <c r="L67" s="5">
        <v>44910</v>
      </c>
      <c r="M67" s="5">
        <v>43938</v>
      </c>
      <c r="N67" s="4"/>
      <c r="O67" s="4" t="s">
        <v>405</v>
      </c>
      <c r="P67" s="4" t="s">
        <v>406</v>
      </c>
      <c r="Q67" s="4">
        <v>200.2</v>
      </c>
      <c r="R67" s="4">
        <v>2022</v>
      </c>
      <c r="S67" s="4" t="s">
        <v>20</v>
      </c>
    </row>
    <row r="68" spans="1:19" ht="15" customHeight="1" x14ac:dyDescent="0.25">
      <c r="I68" s="2" t="s">
        <v>559</v>
      </c>
      <c r="J68" s="2" t="s">
        <v>560</v>
      </c>
      <c r="K68" s="2" t="s">
        <v>318</v>
      </c>
      <c r="L68" s="3">
        <v>44926</v>
      </c>
      <c r="M68" s="3">
        <v>43318</v>
      </c>
      <c r="N68" s="2"/>
      <c r="O68" s="2" t="s">
        <v>405</v>
      </c>
      <c r="P68" s="2" t="s">
        <v>406</v>
      </c>
      <c r="Q68" s="2">
        <v>151.5</v>
      </c>
      <c r="R68" s="2">
        <v>2022</v>
      </c>
      <c r="S68" s="2" t="s">
        <v>16</v>
      </c>
    </row>
    <row r="69" spans="1:19" ht="15" customHeight="1" x14ac:dyDescent="0.25">
      <c r="I69" s="4" t="s">
        <v>561</v>
      </c>
      <c r="J69" s="4" t="s">
        <v>562</v>
      </c>
      <c r="K69" s="4" t="s">
        <v>421</v>
      </c>
      <c r="L69" s="5">
        <v>44926</v>
      </c>
      <c r="M69" s="5">
        <v>43874</v>
      </c>
      <c r="N69" s="4"/>
      <c r="O69" s="4" t="s">
        <v>405</v>
      </c>
      <c r="P69" s="4" t="s">
        <v>406</v>
      </c>
      <c r="Q69" s="4">
        <v>223.8</v>
      </c>
      <c r="R69" s="4">
        <v>2022</v>
      </c>
      <c r="S69" s="4" t="s">
        <v>16</v>
      </c>
    </row>
    <row r="70" spans="1:19" ht="15" customHeight="1" x14ac:dyDescent="0.25">
      <c r="I70" s="2" t="s">
        <v>563</v>
      </c>
      <c r="J70" s="2" t="s">
        <v>564</v>
      </c>
      <c r="K70" s="2" t="s">
        <v>75</v>
      </c>
      <c r="L70" s="3">
        <v>44926</v>
      </c>
      <c r="M70" s="3">
        <v>44320</v>
      </c>
      <c r="N70" s="2"/>
      <c r="O70" s="2" t="s">
        <v>405</v>
      </c>
      <c r="P70" s="2" t="s">
        <v>406</v>
      </c>
      <c r="Q70" s="2">
        <v>350</v>
      </c>
      <c r="R70" s="2">
        <v>2022</v>
      </c>
      <c r="S70" s="2" t="s">
        <v>16</v>
      </c>
    </row>
    <row r="71" spans="1:19" ht="15" customHeight="1" x14ac:dyDescent="0.25">
      <c r="I71" s="4" t="s">
        <v>565</v>
      </c>
      <c r="J71" s="4" t="s">
        <v>566</v>
      </c>
      <c r="K71" s="4" t="s">
        <v>485</v>
      </c>
      <c r="L71" s="5">
        <v>44986</v>
      </c>
      <c r="M71" s="5">
        <v>43227</v>
      </c>
      <c r="N71" s="4"/>
      <c r="O71" s="4" t="s">
        <v>405</v>
      </c>
      <c r="P71" s="4" t="s">
        <v>406</v>
      </c>
      <c r="Q71" s="4">
        <v>250.1</v>
      </c>
      <c r="R71" s="4">
        <v>2023</v>
      </c>
      <c r="S71" s="4" t="s">
        <v>20</v>
      </c>
    </row>
    <row r="72" spans="1:19" ht="15" customHeight="1" x14ac:dyDescent="0.25">
      <c r="I72" s="2" t="s">
        <v>567</v>
      </c>
      <c r="J72" s="2" t="s">
        <v>568</v>
      </c>
      <c r="K72" s="2" t="s">
        <v>485</v>
      </c>
      <c r="L72" s="3">
        <v>44986</v>
      </c>
      <c r="M72" s="3">
        <v>43227</v>
      </c>
      <c r="N72" s="2"/>
      <c r="O72" s="2" t="s">
        <v>405</v>
      </c>
      <c r="P72" s="2" t="s">
        <v>406</v>
      </c>
      <c r="Q72" s="2">
        <v>250.1</v>
      </c>
      <c r="R72" s="2">
        <v>2023</v>
      </c>
      <c r="S72" s="2" t="s">
        <v>20</v>
      </c>
    </row>
    <row r="73" spans="1:19" ht="15" customHeight="1" x14ac:dyDescent="0.25">
      <c r="A73" s="10" t="s">
        <v>9</v>
      </c>
      <c r="B73" s="10" t="s">
        <v>39</v>
      </c>
      <c r="C73" s="10" t="s">
        <v>40</v>
      </c>
      <c r="D73" s="10" t="s">
        <v>41</v>
      </c>
      <c r="E73" s="10" t="s">
        <v>42</v>
      </c>
      <c r="F73" s="10" t="s">
        <v>43</v>
      </c>
      <c r="G73" s="10" t="s">
        <v>44</v>
      </c>
      <c r="I73" s="4" t="s">
        <v>569</v>
      </c>
      <c r="J73" s="4" t="s">
        <v>570</v>
      </c>
      <c r="K73" s="4" t="s">
        <v>101</v>
      </c>
      <c r="L73" s="5">
        <v>44986</v>
      </c>
      <c r="M73" s="5">
        <v>44298</v>
      </c>
      <c r="N73" s="4"/>
      <c r="O73" s="4" t="s">
        <v>405</v>
      </c>
      <c r="P73" s="4" t="s">
        <v>406</v>
      </c>
      <c r="Q73" s="4">
        <v>175</v>
      </c>
      <c r="R73" s="4">
        <v>2023</v>
      </c>
      <c r="S73" s="4" t="s">
        <v>20</v>
      </c>
    </row>
    <row r="74" spans="1:19" ht="15" customHeight="1" x14ac:dyDescent="0.25">
      <c r="A74">
        <v>2000</v>
      </c>
      <c r="B74" s="11">
        <f>SUM($C$74:$G$74)</f>
        <v>160.37</v>
      </c>
      <c r="C74" s="11">
        <v>160.37</v>
      </c>
      <c r="D74" s="11">
        <v>0</v>
      </c>
      <c r="E74" s="11">
        <v>0</v>
      </c>
      <c r="F74" s="11">
        <v>0</v>
      </c>
      <c r="G74" s="11">
        <v>0</v>
      </c>
      <c r="I74" s="6" t="s">
        <v>571</v>
      </c>
      <c r="J74" s="6" t="s">
        <v>572</v>
      </c>
      <c r="K74" s="6" t="s">
        <v>573</v>
      </c>
      <c r="L74" s="7">
        <v>45056</v>
      </c>
      <c r="M74" s="7">
        <v>43200</v>
      </c>
      <c r="N74" s="6"/>
      <c r="O74" s="6" t="s">
        <v>405</v>
      </c>
      <c r="P74" s="6" t="s">
        <v>406</v>
      </c>
      <c r="Q74" s="6">
        <v>100</v>
      </c>
      <c r="R74" s="6">
        <v>2023</v>
      </c>
      <c r="S74" s="6" t="s">
        <v>20</v>
      </c>
    </row>
    <row r="75" spans="1:19" ht="15" customHeight="1" x14ac:dyDescent="0.25">
      <c r="A75">
        <v>2001</v>
      </c>
      <c r="B75" s="11">
        <f>SUM($C$75:$G$75)</f>
        <v>859.29</v>
      </c>
      <c r="C75" s="11">
        <v>859.29</v>
      </c>
      <c r="D75" s="11">
        <v>0</v>
      </c>
      <c r="E75" s="11">
        <v>0</v>
      </c>
      <c r="F75" s="11">
        <v>0</v>
      </c>
      <c r="G75" s="11">
        <v>0</v>
      </c>
    </row>
    <row r="76" spans="1:19" ht="15" customHeight="1" x14ac:dyDescent="0.25">
      <c r="A76">
        <v>2002</v>
      </c>
      <c r="B76" s="11">
        <f>SUM($C$76:$G$76)</f>
        <v>1019.79</v>
      </c>
      <c r="C76" s="11">
        <v>1019.79</v>
      </c>
      <c r="D76" s="11">
        <v>0</v>
      </c>
      <c r="E76" s="11">
        <v>0</v>
      </c>
      <c r="F76" s="11">
        <v>0</v>
      </c>
      <c r="G76" s="11">
        <v>0</v>
      </c>
    </row>
    <row r="77" spans="1:19" ht="15" customHeight="1" x14ac:dyDescent="0.25">
      <c r="A77">
        <v>2003</v>
      </c>
      <c r="B77" s="11">
        <f>SUM($C$77:$G$77)</f>
        <v>1217.29</v>
      </c>
      <c r="C77" s="11">
        <v>1217.29</v>
      </c>
      <c r="D77" s="11">
        <v>0</v>
      </c>
      <c r="E77" s="11">
        <v>0</v>
      </c>
      <c r="F77" s="11">
        <v>0</v>
      </c>
      <c r="G77" s="11">
        <v>0</v>
      </c>
    </row>
    <row r="78" spans="1:19" ht="15" customHeight="1" x14ac:dyDescent="0.25">
      <c r="A78">
        <v>2004</v>
      </c>
      <c r="B78" s="11">
        <f>SUM($C$78:$G$78)</f>
        <v>1325.29</v>
      </c>
      <c r="C78" s="11">
        <v>1325.29</v>
      </c>
      <c r="D78" s="11">
        <v>0</v>
      </c>
      <c r="E78" s="11">
        <v>0</v>
      </c>
      <c r="F78" s="11">
        <v>0</v>
      </c>
      <c r="G78" s="11">
        <v>0</v>
      </c>
    </row>
    <row r="79" spans="1:19" ht="15" customHeight="1" x14ac:dyDescent="0.25">
      <c r="A79">
        <v>2005</v>
      </c>
      <c r="B79" s="11">
        <f>SUM($C$79:$G$79)</f>
        <v>1902.69</v>
      </c>
      <c r="C79" s="11">
        <v>1902.69</v>
      </c>
      <c r="D79" s="11">
        <v>0</v>
      </c>
      <c r="E79" s="11">
        <v>0</v>
      </c>
      <c r="F79" s="11">
        <v>0</v>
      </c>
      <c r="G79" s="11">
        <v>0</v>
      </c>
    </row>
    <row r="80" spans="1:19" ht="15" customHeight="1" x14ac:dyDescent="0.25">
      <c r="A80">
        <v>2006</v>
      </c>
      <c r="B80" s="11">
        <f>SUM($C$80:$G$80)</f>
        <v>2633.3900000000003</v>
      </c>
      <c r="C80" s="11">
        <v>2633.3900000000003</v>
      </c>
      <c r="D80" s="11">
        <v>0</v>
      </c>
      <c r="E80" s="11">
        <v>0</v>
      </c>
      <c r="F80" s="11">
        <v>0</v>
      </c>
      <c r="G80" s="11">
        <v>0</v>
      </c>
    </row>
    <row r="81" spans="1:7" ht="15" customHeight="1" x14ac:dyDescent="0.25">
      <c r="A81">
        <v>2007</v>
      </c>
      <c r="B81" s="11">
        <f>SUM($C$81:$G$81)</f>
        <v>4203.41</v>
      </c>
      <c r="C81" s="11">
        <v>4203.41</v>
      </c>
      <c r="D81" s="11">
        <v>0</v>
      </c>
      <c r="E81" s="11">
        <v>0</v>
      </c>
      <c r="F81" s="11">
        <v>0</v>
      </c>
      <c r="G81" s="11">
        <v>0</v>
      </c>
    </row>
    <row r="82" spans="1:7" ht="15" customHeight="1" x14ac:dyDescent="0.25">
      <c r="A82">
        <v>2008</v>
      </c>
      <c r="B82" s="11">
        <f>SUM($C$82:$G$82)</f>
        <v>8101.0099999999993</v>
      </c>
      <c r="C82" s="11">
        <v>8101.0099999999993</v>
      </c>
      <c r="D82" s="11">
        <v>0</v>
      </c>
      <c r="E82" s="11">
        <v>0</v>
      </c>
      <c r="F82" s="11">
        <v>0</v>
      </c>
      <c r="G82" s="11">
        <v>0</v>
      </c>
    </row>
    <row r="83" spans="1:7" ht="15" customHeight="1" x14ac:dyDescent="0.25">
      <c r="A83">
        <v>2009</v>
      </c>
      <c r="B83" s="11">
        <f>SUM($C$83:$G$83)</f>
        <v>9007.57</v>
      </c>
      <c r="C83" s="11">
        <v>9007.57</v>
      </c>
      <c r="D83" s="11">
        <v>0</v>
      </c>
      <c r="E83" s="11">
        <v>0</v>
      </c>
      <c r="F83" s="11">
        <v>0</v>
      </c>
      <c r="G83" s="11">
        <v>0</v>
      </c>
    </row>
    <row r="84" spans="1:7" ht="15" customHeight="1" x14ac:dyDescent="0.25">
      <c r="A84">
        <v>2010</v>
      </c>
      <c r="B84" s="11">
        <f>SUM($C$84:$G$84)</f>
        <v>9458.49</v>
      </c>
      <c r="C84" s="11">
        <v>9458.49</v>
      </c>
      <c r="D84" s="11">
        <v>0</v>
      </c>
      <c r="E84" s="11">
        <v>0</v>
      </c>
      <c r="F84" s="11">
        <v>0</v>
      </c>
      <c r="G84" s="11">
        <v>0</v>
      </c>
    </row>
    <row r="85" spans="1:7" ht="15" customHeight="1" x14ac:dyDescent="0.25">
      <c r="A85">
        <v>2011</v>
      </c>
      <c r="B85" s="11">
        <f>SUM($C$85:$G$85)</f>
        <v>9603.49</v>
      </c>
      <c r="C85" s="11">
        <v>9603.49</v>
      </c>
      <c r="D85" s="11">
        <v>0</v>
      </c>
      <c r="E85" s="11">
        <v>0</v>
      </c>
      <c r="F85" s="11">
        <v>0</v>
      </c>
      <c r="G85" s="11">
        <v>0</v>
      </c>
    </row>
    <row r="86" spans="1:7" ht="15" customHeight="1" x14ac:dyDescent="0.25">
      <c r="A86">
        <v>2012</v>
      </c>
      <c r="B86" s="11">
        <f>SUM($C$86:$G$86)</f>
        <v>10698.35</v>
      </c>
      <c r="C86" s="11">
        <v>10698.35</v>
      </c>
      <c r="D86" s="11">
        <v>0</v>
      </c>
      <c r="E86" s="11">
        <v>0</v>
      </c>
      <c r="F86" s="11">
        <v>0</v>
      </c>
      <c r="G86" s="11">
        <v>0</v>
      </c>
    </row>
    <row r="87" spans="1:7" ht="15" customHeight="1" x14ac:dyDescent="0.25">
      <c r="A87">
        <v>2013</v>
      </c>
      <c r="B87" s="11">
        <f>SUM($C$87:$G$87)</f>
        <v>11100.050000000001</v>
      </c>
      <c r="C87" s="11">
        <v>11100.050000000001</v>
      </c>
      <c r="D87" s="11">
        <v>0</v>
      </c>
      <c r="E87" s="11">
        <v>0</v>
      </c>
      <c r="F87" s="11">
        <v>0</v>
      </c>
      <c r="G87" s="11">
        <v>0</v>
      </c>
    </row>
    <row r="88" spans="1:7" ht="15" customHeight="1" x14ac:dyDescent="0.25">
      <c r="A88">
        <v>2014</v>
      </c>
      <c r="B88" s="11">
        <f>SUM($C$88:$G$88)</f>
        <v>12728.93</v>
      </c>
      <c r="C88" s="11">
        <v>12728.93</v>
      </c>
      <c r="D88" s="11">
        <v>0</v>
      </c>
      <c r="E88" s="11">
        <v>0</v>
      </c>
      <c r="F88" s="11">
        <v>0</v>
      </c>
      <c r="G88" s="11">
        <v>0</v>
      </c>
    </row>
    <row r="89" spans="1:7" ht="15" customHeight="1" x14ac:dyDescent="0.25">
      <c r="A89">
        <v>2015</v>
      </c>
      <c r="B89" s="11">
        <f>SUM($C$89:$G$89)</f>
        <v>15857.48</v>
      </c>
      <c r="C89" s="11">
        <v>15857.48</v>
      </c>
      <c r="D89" s="11">
        <v>0</v>
      </c>
      <c r="E89" s="11">
        <v>0</v>
      </c>
      <c r="F89" s="11">
        <v>0</v>
      </c>
      <c r="G89" s="11">
        <v>0</v>
      </c>
    </row>
    <row r="90" spans="1:7" ht="15" customHeight="1" x14ac:dyDescent="0.25">
      <c r="A90">
        <v>2016</v>
      </c>
      <c r="B90" s="11">
        <f>SUM($C$90:$G$90)</f>
        <v>17662.45</v>
      </c>
      <c r="C90" s="11">
        <v>17662.45</v>
      </c>
      <c r="D90" s="11">
        <v>0</v>
      </c>
      <c r="E90" s="11">
        <v>0</v>
      </c>
      <c r="F90" s="11">
        <v>0</v>
      </c>
      <c r="G90" s="11">
        <v>0</v>
      </c>
    </row>
    <row r="91" spans="1:7" ht="15" customHeight="1" x14ac:dyDescent="0.25">
      <c r="A91">
        <v>2017</v>
      </c>
      <c r="B91" s="11">
        <f>SUM($C$91:$G$91)</f>
        <v>20697.84</v>
      </c>
      <c r="C91" s="11">
        <v>20697.84</v>
      </c>
      <c r="D91" s="11">
        <v>0</v>
      </c>
      <c r="E91" s="11">
        <v>0</v>
      </c>
      <c r="F91" s="11">
        <v>0</v>
      </c>
      <c r="G91" s="11">
        <v>0</v>
      </c>
    </row>
    <row r="92" spans="1:7" ht="15" customHeight="1" x14ac:dyDescent="0.25">
      <c r="A92">
        <v>2018</v>
      </c>
      <c r="B92" s="11">
        <f>SUM($C$92:$G$92)</f>
        <v>21777</v>
      </c>
      <c r="C92" s="11">
        <v>21777</v>
      </c>
      <c r="D92" s="11">
        <v>0</v>
      </c>
      <c r="E92" s="11">
        <v>0</v>
      </c>
      <c r="F92" s="11">
        <v>0</v>
      </c>
      <c r="G92" s="11">
        <v>0</v>
      </c>
    </row>
    <row r="93" spans="1:7" ht="15" customHeight="1" x14ac:dyDescent="0.25">
      <c r="A93">
        <v>2019</v>
      </c>
      <c r="B93" s="11">
        <f>SUM($C$93:$G$93)</f>
        <v>23860</v>
      </c>
      <c r="C93" s="11">
        <v>23860</v>
      </c>
      <c r="D93" s="11">
        <v>0</v>
      </c>
      <c r="E93" s="11">
        <v>0</v>
      </c>
      <c r="F93" s="11">
        <v>0</v>
      </c>
      <c r="G93" s="11">
        <v>0</v>
      </c>
    </row>
    <row r="94" spans="1:7" ht="15" customHeight="1" x14ac:dyDescent="0.25">
      <c r="A94">
        <v>2020</v>
      </c>
      <c r="B94" s="11">
        <f>SUM($C$94:$G$94)</f>
        <v>25121</v>
      </c>
      <c r="C94" s="11">
        <v>25121</v>
      </c>
      <c r="D94" s="11">
        <v>0</v>
      </c>
      <c r="E94" s="11">
        <v>0</v>
      </c>
      <c r="F94" s="11">
        <v>0</v>
      </c>
      <c r="G94" s="11">
        <v>0</v>
      </c>
    </row>
    <row r="95" spans="1:7" ht="15" customHeight="1" x14ac:dyDescent="0.25">
      <c r="A95">
        <v>2021</v>
      </c>
      <c r="B95" s="11">
        <f>SUM($C$95:$G$95)</f>
        <v>35726.280000000006</v>
      </c>
      <c r="C95" s="11">
        <v>25642.280000000006</v>
      </c>
      <c r="D95" s="11">
        <v>6194</v>
      </c>
      <c r="E95" s="11">
        <v>3678</v>
      </c>
      <c r="F95" s="11">
        <v>212</v>
      </c>
      <c r="G95" s="11">
        <v>0</v>
      </c>
    </row>
    <row r="96" spans="1:7" ht="15" customHeight="1" x14ac:dyDescent="0.25">
      <c r="A96">
        <v>2022</v>
      </c>
      <c r="B96" s="11">
        <f>SUM($C$96:$G$96)</f>
        <v>38929.350000000006</v>
      </c>
      <c r="C96" s="11">
        <v>25642.280000000006</v>
      </c>
      <c r="D96" s="11">
        <v>6194.3399999999992</v>
      </c>
      <c r="E96" s="11">
        <v>4943.6299999999992</v>
      </c>
      <c r="F96" s="11">
        <v>2149.1</v>
      </c>
      <c r="G96" s="11">
        <v>0</v>
      </c>
    </row>
    <row r="97" spans="1:7" ht="15" customHeight="1" x14ac:dyDescent="0.25">
      <c r="A97">
        <v>2023</v>
      </c>
      <c r="B97" s="11">
        <f>SUM($C$97:$G$97)</f>
        <v>39704.550000000003</v>
      </c>
      <c r="C97" s="11">
        <v>25642.280000000006</v>
      </c>
      <c r="D97" s="11">
        <v>6194.3399999999992</v>
      </c>
      <c r="E97" s="11">
        <v>5718.83</v>
      </c>
      <c r="F97" s="11">
        <v>2149.1</v>
      </c>
      <c r="G97" s="11">
        <v>0</v>
      </c>
    </row>
  </sheetData>
  <pageMargins left="0.7" right="0.7" top="0.75" bottom="0.75" header="0.3" footer="0.3"/>
  <pageSetup paperSize="3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4"/>
  </sheetPr>
  <dimension ref="A1:AT109"/>
  <sheetViews>
    <sheetView showGridLines="0" zoomScale="80" zoomScaleNormal="80" workbookViewId="0">
      <selection activeCell="G1" sqref="G1"/>
    </sheetView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9" max="9" width="12.28515625" bestFit="1" customWidth="1"/>
    <col min="10" max="10" width="27.28515625" bestFit="1" customWidth="1"/>
    <col min="11" max="11" width="12" bestFit="1" customWidth="1"/>
    <col min="12" max="12" width="14" bestFit="1" customWidth="1"/>
    <col min="13" max="13" width="11.5703125" bestFit="1" customWidth="1"/>
    <col min="14" max="14" width="27.85546875" bestFit="1" customWidth="1"/>
    <col min="15" max="15" width="6.28515625" bestFit="1" customWidth="1"/>
    <col min="16" max="16" width="11.28515625" bestFit="1" customWidth="1"/>
    <col min="17" max="17" width="14.5703125" bestFit="1" customWidth="1"/>
    <col min="18" max="18" width="5.5703125" bestFit="1" customWidth="1"/>
    <col min="19" max="19" width="17" bestFit="1" customWidth="1"/>
  </cols>
  <sheetData>
    <row r="1" spans="1:46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1:46" ht="15" customHeight="1" x14ac:dyDescent="0.25">
      <c r="I2" s="2" t="s">
        <v>150</v>
      </c>
      <c r="J2" s="2" t="s">
        <v>151</v>
      </c>
      <c r="K2" s="2" t="s">
        <v>67</v>
      </c>
      <c r="L2" s="3">
        <v>44263</v>
      </c>
      <c r="M2" s="3">
        <v>43810</v>
      </c>
      <c r="N2" s="3">
        <v>44166</v>
      </c>
      <c r="O2" s="2" t="s">
        <v>152</v>
      </c>
      <c r="P2" s="2" t="s">
        <v>153</v>
      </c>
      <c r="Q2" s="2">
        <v>426.7</v>
      </c>
      <c r="R2" s="2">
        <v>2021</v>
      </c>
      <c r="S2" s="2" t="s">
        <v>20</v>
      </c>
    </row>
    <row r="3" spans="1:46" ht="15" customHeight="1" x14ac:dyDescent="0.25">
      <c r="I3" s="4" t="s">
        <v>154</v>
      </c>
      <c r="J3" s="4" t="s">
        <v>155</v>
      </c>
      <c r="K3" s="4" t="s">
        <v>72</v>
      </c>
      <c r="L3" s="5">
        <v>44287</v>
      </c>
      <c r="M3" s="5">
        <v>43619</v>
      </c>
      <c r="N3" s="5">
        <v>43973</v>
      </c>
      <c r="O3" s="4" t="s">
        <v>152</v>
      </c>
      <c r="P3" s="4" t="s">
        <v>153</v>
      </c>
      <c r="Q3" s="4">
        <v>120</v>
      </c>
      <c r="R3" s="4">
        <v>2021</v>
      </c>
      <c r="S3" s="4" t="s">
        <v>20</v>
      </c>
    </row>
    <row r="4" spans="1:46" ht="15" customHeight="1" x14ac:dyDescent="0.25">
      <c r="I4" s="2" t="s">
        <v>156</v>
      </c>
      <c r="J4" s="2" t="s">
        <v>157</v>
      </c>
      <c r="K4" s="2" t="s">
        <v>158</v>
      </c>
      <c r="L4" s="3">
        <v>44330</v>
      </c>
      <c r="M4" s="3">
        <v>43299</v>
      </c>
      <c r="N4" s="3">
        <v>43846</v>
      </c>
      <c r="O4" s="2" t="s">
        <v>152</v>
      </c>
      <c r="P4" s="2" t="s">
        <v>153</v>
      </c>
      <c r="Q4" s="2">
        <v>240.8</v>
      </c>
      <c r="R4" s="2">
        <v>2021</v>
      </c>
      <c r="S4" s="2" t="s">
        <v>20</v>
      </c>
    </row>
    <row r="5" spans="1:46" ht="15" customHeight="1" x14ac:dyDescent="0.25">
      <c r="I5" s="4" t="s">
        <v>159</v>
      </c>
      <c r="J5" s="4" t="s">
        <v>160</v>
      </c>
      <c r="K5" s="4" t="s">
        <v>161</v>
      </c>
      <c r="L5" s="5">
        <v>44347</v>
      </c>
      <c r="M5" s="5">
        <v>43328</v>
      </c>
      <c r="N5" s="5">
        <v>44155</v>
      </c>
      <c r="O5" s="4" t="s">
        <v>152</v>
      </c>
      <c r="P5" s="4" t="s">
        <v>153</v>
      </c>
      <c r="Q5" s="4">
        <v>226.73</v>
      </c>
      <c r="R5" s="4">
        <v>2021</v>
      </c>
      <c r="S5" s="4" t="s">
        <v>20</v>
      </c>
    </row>
    <row r="6" spans="1:46" ht="15" customHeight="1" x14ac:dyDescent="0.25">
      <c r="I6" s="2" t="s">
        <v>162</v>
      </c>
      <c r="J6" s="2" t="s">
        <v>163</v>
      </c>
      <c r="K6" s="2" t="s">
        <v>164</v>
      </c>
      <c r="L6" s="3">
        <v>44347</v>
      </c>
      <c r="M6" s="3">
        <v>43621</v>
      </c>
      <c r="N6" s="3">
        <v>44195</v>
      </c>
      <c r="O6" s="2" t="s">
        <v>152</v>
      </c>
      <c r="P6" s="2" t="s">
        <v>153</v>
      </c>
      <c r="Q6" s="2">
        <v>201.53</v>
      </c>
      <c r="R6" s="2">
        <v>2021</v>
      </c>
      <c r="S6" s="2" t="s">
        <v>20</v>
      </c>
    </row>
    <row r="7" spans="1:46" ht="15" customHeight="1" x14ac:dyDescent="0.25">
      <c r="I7" s="4" t="s">
        <v>165</v>
      </c>
      <c r="J7" s="4" t="s">
        <v>166</v>
      </c>
      <c r="K7" s="4" t="s">
        <v>167</v>
      </c>
      <c r="L7" s="5">
        <v>44347</v>
      </c>
      <c r="M7" s="5">
        <v>43648</v>
      </c>
      <c r="N7" s="5">
        <v>44076</v>
      </c>
      <c r="O7" s="4" t="s">
        <v>152</v>
      </c>
      <c r="P7" s="4" t="s">
        <v>153</v>
      </c>
      <c r="Q7" s="4">
        <v>198.55</v>
      </c>
      <c r="R7" s="4">
        <v>2021</v>
      </c>
      <c r="S7" s="4" t="s">
        <v>20</v>
      </c>
    </row>
    <row r="8" spans="1:46" ht="15" customHeight="1" x14ac:dyDescent="0.25">
      <c r="I8" s="2" t="s">
        <v>168</v>
      </c>
      <c r="J8" s="2" t="s">
        <v>169</v>
      </c>
      <c r="K8" s="2" t="s">
        <v>137</v>
      </c>
      <c r="L8" s="3">
        <v>44351</v>
      </c>
      <c r="M8" s="3">
        <v>43399</v>
      </c>
      <c r="N8" s="3">
        <v>44172</v>
      </c>
      <c r="O8" s="2" t="s">
        <v>152</v>
      </c>
      <c r="P8" s="2" t="s">
        <v>153</v>
      </c>
      <c r="Q8" s="2">
        <v>255.07</v>
      </c>
      <c r="R8" s="2">
        <v>2021</v>
      </c>
      <c r="S8" s="2" t="s">
        <v>20</v>
      </c>
    </row>
    <row r="9" spans="1:46" ht="15" customHeight="1" x14ac:dyDescent="0.25">
      <c r="I9" s="4" t="s">
        <v>170</v>
      </c>
      <c r="J9" s="4" t="s">
        <v>171</v>
      </c>
      <c r="K9" s="4" t="s">
        <v>172</v>
      </c>
      <c r="L9" s="5">
        <v>44362</v>
      </c>
      <c r="M9" s="5">
        <v>43680</v>
      </c>
      <c r="N9" s="4"/>
      <c r="O9" s="4" t="s">
        <v>152</v>
      </c>
      <c r="P9" s="4" t="s">
        <v>153</v>
      </c>
      <c r="Q9" s="4">
        <v>125.68</v>
      </c>
      <c r="R9" s="4">
        <v>2021</v>
      </c>
      <c r="S9" s="4" t="s">
        <v>20</v>
      </c>
    </row>
    <row r="10" spans="1:46" ht="15" customHeight="1" x14ac:dyDescent="0.25">
      <c r="I10" s="2" t="s">
        <v>173</v>
      </c>
      <c r="J10" s="2" t="s">
        <v>174</v>
      </c>
      <c r="K10" s="2" t="s">
        <v>67</v>
      </c>
      <c r="L10" s="3">
        <v>44375</v>
      </c>
      <c r="M10" s="3">
        <v>43847</v>
      </c>
      <c r="N10" s="3">
        <v>44302</v>
      </c>
      <c r="O10" s="2" t="s">
        <v>152</v>
      </c>
      <c r="P10" s="2" t="s">
        <v>153</v>
      </c>
      <c r="Q10" s="2">
        <v>250</v>
      </c>
      <c r="R10" s="2">
        <v>2021</v>
      </c>
      <c r="S10" s="2" t="s">
        <v>20</v>
      </c>
    </row>
    <row r="11" spans="1:46" ht="15" customHeight="1" x14ac:dyDescent="0.25">
      <c r="I11" s="4" t="s">
        <v>175</v>
      </c>
      <c r="J11" s="4" t="s">
        <v>176</v>
      </c>
      <c r="K11" s="4" t="s">
        <v>177</v>
      </c>
      <c r="L11" s="5">
        <v>44377</v>
      </c>
      <c r="M11" s="5">
        <v>43839</v>
      </c>
      <c r="N11" s="4"/>
      <c r="O11" s="4" t="s">
        <v>152</v>
      </c>
      <c r="P11" s="4" t="s">
        <v>153</v>
      </c>
      <c r="Q11" s="4">
        <v>202.64</v>
      </c>
      <c r="R11" s="4">
        <v>2021</v>
      </c>
      <c r="S11" s="4" t="s">
        <v>20</v>
      </c>
    </row>
    <row r="12" spans="1:46" ht="15" customHeight="1" x14ac:dyDescent="0.25">
      <c r="I12" s="2" t="s">
        <v>178</v>
      </c>
      <c r="J12" s="2" t="s">
        <v>179</v>
      </c>
      <c r="K12" s="2" t="s">
        <v>84</v>
      </c>
      <c r="L12" s="3">
        <v>44377</v>
      </c>
      <c r="M12" s="3">
        <v>43553</v>
      </c>
      <c r="N12" s="3">
        <v>44312</v>
      </c>
      <c r="O12" s="2" t="s">
        <v>152</v>
      </c>
      <c r="P12" s="2" t="s">
        <v>153</v>
      </c>
      <c r="Q12" s="2">
        <v>147.63</v>
      </c>
      <c r="R12" s="2">
        <v>2021</v>
      </c>
      <c r="S12" s="2" t="s">
        <v>20</v>
      </c>
    </row>
    <row r="13" spans="1:46" ht="15" customHeight="1" x14ac:dyDescent="0.25">
      <c r="I13" s="4" t="s">
        <v>180</v>
      </c>
      <c r="J13" s="4" t="s">
        <v>181</v>
      </c>
      <c r="K13" s="4" t="s">
        <v>182</v>
      </c>
      <c r="L13" s="5">
        <v>44377</v>
      </c>
      <c r="M13" s="5">
        <v>43251</v>
      </c>
      <c r="N13" s="4"/>
      <c r="O13" s="4" t="s">
        <v>152</v>
      </c>
      <c r="P13" s="4" t="s">
        <v>153</v>
      </c>
      <c r="Q13" s="4">
        <v>187.2</v>
      </c>
      <c r="R13" s="4">
        <v>2021</v>
      </c>
      <c r="S13" s="4" t="s">
        <v>20</v>
      </c>
    </row>
    <row r="14" spans="1:46" s="8" customFormat="1" ht="15" customHeight="1" x14ac:dyDescent="0.25">
      <c r="A14"/>
      <c r="B14"/>
      <c r="C14"/>
      <c r="D14"/>
      <c r="E14"/>
      <c r="F14"/>
      <c r="G14"/>
      <c r="H14"/>
      <c r="I14" s="2" t="s">
        <v>183</v>
      </c>
      <c r="J14" s="2" t="s">
        <v>184</v>
      </c>
      <c r="K14" s="2" t="s">
        <v>182</v>
      </c>
      <c r="L14" s="3">
        <v>44377</v>
      </c>
      <c r="M14" s="3">
        <v>43500</v>
      </c>
      <c r="N14" s="3">
        <v>44273</v>
      </c>
      <c r="O14" s="2" t="s">
        <v>152</v>
      </c>
      <c r="P14" s="2" t="s">
        <v>153</v>
      </c>
      <c r="Q14" s="2">
        <v>270</v>
      </c>
      <c r="R14" s="2">
        <v>2021</v>
      </c>
      <c r="S14" s="2" t="s">
        <v>20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9" customFormat="1" ht="15" customHeight="1" x14ac:dyDescent="0.25">
      <c r="A15"/>
      <c r="B15"/>
      <c r="C15"/>
      <c r="D15"/>
      <c r="E15"/>
      <c r="F15"/>
      <c r="G15"/>
      <c r="H15"/>
      <c r="I15" s="4" t="s">
        <v>185</v>
      </c>
      <c r="J15" s="4" t="s">
        <v>186</v>
      </c>
      <c r="K15" s="4" t="s">
        <v>104</v>
      </c>
      <c r="L15" s="5">
        <v>44392</v>
      </c>
      <c r="M15" s="5">
        <v>42899</v>
      </c>
      <c r="N15" s="5">
        <v>44299</v>
      </c>
      <c r="O15" s="4" t="s">
        <v>152</v>
      </c>
      <c r="P15" s="4" t="s">
        <v>153</v>
      </c>
      <c r="Q15" s="4">
        <v>144</v>
      </c>
      <c r="R15" s="4">
        <v>2021</v>
      </c>
      <c r="S15" s="4" t="s">
        <v>20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9" customFormat="1" ht="15" customHeight="1" x14ac:dyDescent="0.25">
      <c r="A16"/>
      <c r="B16"/>
      <c r="C16"/>
      <c r="D16"/>
      <c r="E16"/>
      <c r="F16"/>
      <c r="G16"/>
      <c r="H16"/>
      <c r="I16" s="2" t="s">
        <v>187</v>
      </c>
      <c r="J16" s="2" t="s">
        <v>188</v>
      </c>
      <c r="K16" s="2" t="s">
        <v>161</v>
      </c>
      <c r="L16" s="3">
        <v>44392</v>
      </c>
      <c r="M16" s="3">
        <v>43456</v>
      </c>
      <c r="N16" s="3">
        <v>44341</v>
      </c>
      <c r="O16" s="2" t="s">
        <v>152</v>
      </c>
      <c r="P16" s="2" t="s">
        <v>153</v>
      </c>
      <c r="Q16" s="2">
        <v>147.09</v>
      </c>
      <c r="R16" s="2">
        <v>2021</v>
      </c>
      <c r="S16" s="2" t="s">
        <v>20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9" customFormat="1" ht="15" customHeight="1" x14ac:dyDescent="0.25">
      <c r="A17"/>
      <c r="B17"/>
      <c r="C17"/>
      <c r="D17"/>
      <c r="E17"/>
      <c r="F17"/>
      <c r="G17"/>
      <c r="H17"/>
      <c r="I17" s="4" t="s">
        <v>189</v>
      </c>
      <c r="J17" s="4" t="s">
        <v>190</v>
      </c>
      <c r="K17" s="4" t="s">
        <v>137</v>
      </c>
      <c r="L17" s="5">
        <v>44406</v>
      </c>
      <c r="M17" s="5">
        <v>43591</v>
      </c>
      <c r="N17" s="5">
        <v>44284</v>
      </c>
      <c r="O17" s="4" t="s">
        <v>152</v>
      </c>
      <c r="P17" s="4" t="s">
        <v>153</v>
      </c>
      <c r="Q17" s="4">
        <v>28</v>
      </c>
      <c r="R17" s="4">
        <v>2021</v>
      </c>
      <c r="S17" s="4" t="s">
        <v>20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9" customFormat="1" ht="15" customHeight="1" x14ac:dyDescent="0.25">
      <c r="A18"/>
      <c r="B18"/>
      <c r="C18"/>
      <c r="D18"/>
      <c r="E18"/>
      <c r="F18"/>
      <c r="G18"/>
      <c r="H18"/>
      <c r="I18" s="2" t="s">
        <v>191</v>
      </c>
      <c r="J18" s="2" t="s">
        <v>192</v>
      </c>
      <c r="K18" s="2" t="s">
        <v>193</v>
      </c>
      <c r="L18" s="3">
        <v>44407</v>
      </c>
      <c r="M18" s="3">
        <v>43993</v>
      </c>
      <c r="N18" s="2"/>
      <c r="O18" s="2" t="s">
        <v>152</v>
      </c>
      <c r="P18" s="2" t="s">
        <v>153</v>
      </c>
      <c r="Q18" s="2">
        <v>50</v>
      </c>
      <c r="R18" s="2">
        <v>2021</v>
      </c>
      <c r="S18" s="2" t="s">
        <v>20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9" customFormat="1" ht="15" customHeight="1" x14ac:dyDescent="0.25">
      <c r="A19"/>
      <c r="B19"/>
      <c r="C19"/>
      <c r="D19"/>
      <c r="E19"/>
      <c r="F19"/>
      <c r="G19"/>
      <c r="H19"/>
      <c r="I19" s="4" t="s">
        <v>194</v>
      </c>
      <c r="J19" s="4" t="s">
        <v>195</v>
      </c>
      <c r="K19" s="4" t="s">
        <v>172</v>
      </c>
      <c r="L19" s="5">
        <v>44418</v>
      </c>
      <c r="M19" s="5">
        <v>43760</v>
      </c>
      <c r="N19" s="5">
        <v>44299</v>
      </c>
      <c r="O19" s="4" t="s">
        <v>152</v>
      </c>
      <c r="P19" s="4" t="s">
        <v>153</v>
      </c>
      <c r="Q19" s="4">
        <v>82.3</v>
      </c>
      <c r="R19" s="4">
        <v>2021</v>
      </c>
      <c r="S19" s="4" t="s">
        <v>20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9" customFormat="1" ht="15" customHeight="1" x14ac:dyDescent="0.25">
      <c r="A20"/>
      <c r="B20"/>
      <c r="C20"/>
      <c r="D20"/>
      <c r="E20"/>
      <c r="F20"/>
      <c r="G20"/>
      <c r="H20"/>
      <c r="I20" s="2" t="s">
        <v>196</v>
      </c>
      <c r="J20" s="2" t="s">
        <v>197</v>
      </c>
      <c r="K20" s="2" t="s">
        <v>137</v>
      </c>
      <c r="L20" s="3">
        <v>44424</v>
      </c>
      <c r="M20" s="3">
        <v>43591</v>
      </c>
      <c r="N20" s="3">
        <v>44302</v>
      </c>
      <c r="O20" s="2" t="s">
        <v>152</v>
      </c>
      <c r="P20" s="2" t="s">
        <v>153</v>
      </c>
      <c r="Q20" s="2">
        <v>222</v>
      </c>
      <c r="R20" s="2">
        <v>2021</v>
      </c>
      <c r="S20" s="2" t="s">
        <v>20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9" customFormat="1" ht="15" customHeight="1" x14ac:dyDescent="0.25">
      <c r="A21"/>
      <c r="B21"/>
      <c r="C21"/>
      <c r="D21"/>
      <c r="E21"/>
      <c r="F21"/>
      <c r="G21"/>
      <c r="H21"/>
      <c r="I21" s="4" t="s">
        <v>198</v>
      </c>
      <c r="J21" s="4" t="s">
        <v>199</v>
      </c>
      <c r="K21" s="4" t="s">
        <v>75</v>
      </c>
      <c r="L21" s="5">
        <v>44428</v>
      </c>
      <c r="M21" s="5">
        <v>43922</v>
      </c>
      <c r="N21" s="4"/>
      <c r="O21" s="4" t="s">
        <v>152</v>
      </c>
      <c r="P21" s="4" t="s">
        <v>153</v>
      </c>
      <c r="Q21" s="4">
        <v>228.4</v>
      </c>
      <c r="R21" s="4">
        <v>2021</v>
      </c>
      <c r="S21" s="4" t="s">
        <v>20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9" customFormat="1" ht="15" customHeight="1" x14ac:dyDescent="0.25">
      <c r="A22"/>
      <c r="B22"/>
      <c r="C22"/>
      <c r="D22"/>
      <c r="E22"/>
      <c r="F22"/>
      <c r="G22"/>
      <c r="H22"/>
      <c r="I22" s="2" t="s">
        <v>200</v>
      </c>
      <c r="J22" s="2" t="s">
        <v>201</v>
      </c>
      <c r="K22" s="2" t="s">
        <v>61</v>
      </c>
      <c r="L22" s="3">
        <v>44441</v>
      </c>
      <c r="M22" s="3">
        <v>43980</v>
      </c>
      <c r="N22" s="2"/>
      <c r="O22" s="2" t="s">
        <v>152</v>
      </c>
      <c r="P22" s="2" t="s">
        <v>153</v>
      </c>
      <c r="Q22" s="2">
        <v>514</v>
      </c>
      <c r="R22" s="2">
        <v>2021</v>
      </c>
      <c r="S22" s="2" t="s">
        <v>20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9" customFormat="1" ht="15" customHeight="1" x14ac:dyDescent="0.25">
      <c r="A23"/>
      <c r="B23"/>
      <c r="C23"/>
      <c r="D23"/>
      <c r="E23"/>
      <c r="F23"/>
      <c r="G23"/>
      <c r="H23"/>
      <c r="I23" s="4" t="s">
        <v>202</v>
      </c>
      <c r="J23" s="4" t="s">
        <v>203</v>
      </c>
      <c r="K23" s="4" t="s">
        <v>137</v>
      </c>
      <c r="L23" s="5">
        <v>44462</v>
      </c>
      <c r="M23" s="5">
        <v>43551</v>
      </c>
      <c r="N23" s="4"/>
      <c r="O23" s="4" t="s">
        <v>152</v>
      </c>
      <c r="P23" s="4" t="s">
        <v>153</v>
      </c>
      <c r="Q23" s="4">
        <v>203.8</v>
      </c>
      <c r="R23" s="4">
        <v>2021</v>
      </c>
      <c r="S23" s="4" t="s">
        <v>20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9" customFormat="1" ht="15" customHeight="1" x14ac:dyDescent="0.25">
      <c r="A24"/>
      <c r="B24"/>
      <c r="C24"/>
      <c r="D24"/>
      <c r="E24"/>
      <c r="F24"/>
      <c r="G24"/>
      <c r="H24"/>
      <c r="I24" s="2" t="s">
        <v>204</v>
      </c>
      <c r="J24" s="2" t="s">
        <v>205</v>
      </c>
      <c r="K24" s="2" t="s">
        <v>206</v>
      </c>
      <c r="L24" s="3">
        <v>44479</v>
      </c>
      <c r="M24" s="3">
        <v>43819</v>
      </c>
      <c r="N24" s="3">
        <v>44341</v>
      </c>
      <c r="O24" s="2" t="s">
        <v>152</v>
      </c>
      <c r="P24" s="2" t="s">
        <v>153</v>
      </c>
      <c r="Q24" s="2">
        <v>250</v>
      </c>
      <c r="R24" s="2">
        <v>2021</v>
      </c>
      <c r="S24" s="2" t="s">
        <v>20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9" customFormat="1" ht="15" customHeight="1" x14ac:dyDescent="0.25">
      <c r="A25"/>
      <c r="B25"/>
      <c r="C25"/>
      <c r="D25"/>
      <c r="E25"/>
      <c r="F25"/>
      <c r="G25"/>
      <c r="H25"/>
      <c r="I25" s="4" t="s">
        <v>207</v>
      </c>
      <c r="J25" s="4" t="s">
        <v>208</v>
      </c>
      <c r="K25" s="4" t="s">
        <v>209</v>
      </c>
      <c r="L25" s="5">
        <v>44505</v>
      </c>
      <c r="M25" s="5">
        <v>43843</v>
      </c>
      <c r="N25" s="4"/>
      <c r="O25" s="4" t="s">
        <v>152</v>
      </c>
      <c r="P25" s="4" t="s">
        <v>153</v>
      </c>
      <c r="Q25" s="4">
        <v>136.85</v>
      </c>
      <c r="R25" s="4">
        <v>2021</v>
      </c>
      <c r="S25" s="4" t="s">
        <v>20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9" customFormat="1" ht="15" customHeight="1" x14ac:dyDescent="0.25">
      <c r="A26"/>
      <c r="B26"/>
      <c r="C26"/>
      <c r="D26"/>
      <c r="E26"/>
      <c r="F26"/>
      <c r="G26"/>
      <c r="H26"/>
      <c r="I26" s="2" t="s">
        <v>210</v>
      </c>
      <c r="J26" s="2" t="s">
        <v>211</v>
      </c>
      <c r="K26" s="2" t="s">
        <v>13</v>
      </c>
      <c r="L26" s="3">
        <v>44509</v>
      </c>
      <c r="M26" s="3">
        <v>43843</v>
      </c>
      <c r="N26" s="2"/>
      <c r="O26" s="2" t="s">
        <v>152</v>
      </c>
      <c r="P26" s="2" t="s">
        <v>153</v>
      </c>
      <c r="Q26" s="2">
        <v>129.24</v>
      </c>
      <c r="R26" s="2">
        <v>2021</v>
      </c>
      <c r="S26" s="2" t="s">
        <v>20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9" customFormat="1" ht="15" customHeight="1" x14ac:dyDescent="0.25">
      <c r="A27"/>
      <c r="B27"/>
      <c r="C27"/>
      <c r="D27"/>
      <c r="E27"/>
      <c r="F27"/>
      <c r="G27"/>
      <c r="H27"/>
      <c r="I27" s="4" t="s">
        <v>212</v>
      </c>
      <c r="J27" s="4" t="s">
        <v>213</v>
      </c>
      <c r="K27" s="4" t="s">
        <v>214</v>
      </c>
      <c r="L27" s="5">
        <v>44545</v>
      </c>
      <c r="M27" s="5">
        <v>44119</v>
      </c>
      <c r="N27" s="4"/>
      <c r="O27" s="4" t="s">
        <v>152</v>
      </c>
      <c r="P27" s="4" t="s">
        <v>153</v>
      </c>
      <c r="Q27" s="4">
        <v>125</v>
      </c>
      <c r="R27" s="4">
        <v>2021</v>
      </c>
      <c r="S27" s="4" t="s">
        <v>16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9" customFormat="1" ht="15" customHeight="1" x14ac:dyDescent="0.25">
      <c r="A28"/>
      <c r="B28"/>
      <c r="C28"/>
      <c r="D28"/>
      <c r="E28"/>
      <c r="F28"/>
      <c r="G28"/>
      <c r="H28"/>
      <c r="I28" s="2" t="s">
        <v>215</v>
      </c>
      <c r="J28" s="2" t="s">
        <v>216</v>
      </c>
      <c r="K28" s="2" t="s">
        <v>217</v>
      </c>
      <c r="L28" s="3">
        <v>44551</v>
      </c>
      <c r="M28" s="3">
        <v>44200</v>
      </c>
      <c r="N28" s="2"/>
      <c r="O28" s="2" t="s">
        <v>152</v>
      </c>
      <c r="P28" s="2" t="s">
        <v>153</v>
      </c>
      <c r="Q28" s="2">
        <v>515.66</v>
      </c>
      <c r="R28" s="2">
        <v>2021</v>
      </c>
      <c r="S28" s="2" t="s">
        <v>16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9" customFormat="1" ht="15" customHeight="1" x14ac:dyDescent="0.25">
      <c r="A29"/>
      <c r="B29"/>
      <c r="C29"/>
      <c r="D29"/>
      <c r="E29"/>
      <c r="F29"/>
      <c r="G29"/>
      <c r="H29"/>
      <c r="I29" s="4" t="s">
        <v>218</v>
      </c>
      <c r="J29" s="4" t="s">
        <v>219</v>
      </c>
      <c r="K29" s="4" t="s">
        <v>220</v>
      </c>
      <c r="L29" s="5">
        <v>44557</v>
      </c>
      <c r="M29" s="5">
        <v>43658</v>
      </c>
      <c r="N29" s="4"/>
      <c r="O29" s="4" t="s">
        <v>152</v>
      </c>
      <c r="P29" s="4" t="s">
        <v>153</v>
      </c>
      <c r="Q29" s="4">
        <v>132.4</v>
      </c>
      <c r="R29" s="4">
        <v>2021</v>
      </c>
      <c r="S29" s="4" t="s">
        <v>20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9" customFormat="1" ht="15" customHeight="1" x14ac:dyDescent="0.25">
      <c r="A30"/>
      <c r="B30"/>
      <c r="C30"/>
      <c r="D30"/>
      <c r="E30"/>
      <c r="F30"/>
      <c r="G30"/>
      <c r="H30"/>
      <c r="I30" s="2" t="s">
        <v>221</v>
      </c>
      <c r="J30" s="2" t="s">
        <v>222</v>
      </c>
      <c r="K30" s="2" t="s">
        <v>223</v>
      </c>
      <c r="L30" s="3">
        <v>44561</v>
      </c>
      <c r="M30" s="3">
        <v>43410</v>
      </c>
      <c r="N30" s="2"/>
      <c r="O30" s="2" t="s">
        <v>152</v>
      </c>
      <c r="P30" s="2" t="s">
        <v>153</v>
      </c>
      <c r="Q30" s="2">
        <v>137.44999999999999</v>
      </c>
      <c r="R30" s="2">
        <v>2021</v>
      </c>
      <c r="S30" s="2" t="s">
        <v>20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9" customFormat="1" ht="15" customHeight="1" x14ac:dyDescent="0.25">
      <c r="A31"/>
      <c r="B31"/>
      <c r="C31"/>
      <c r="D31"/>
      <c r="E31"/>
      <c r="F31"/>
      <c r="G31"/>
      <c r="H31"/>
      <c r="I31" s="4" t="s">
        <v>224</v>
      </c>
      <c r="J31" s="4" t="s">
        <v>225</v>
      </c>
      <c r="K31" s="4" t="s">
        <v>72</v>
      </c>
      <c r="L31" s="5">
        <v>44561</v>
      </c>
      <c r="M31" s="5">
        <v>43910</v>
      </c>
      <c r="N31" s="4"/>
      <c r="O31" s="4" t="s">
        <v>152</v>
      </c>
      <c r="P31" s="4" t="s">
        <v>153</v>
      </c>
      <c r="Q31" s="4">
        <v>203.35</v>
      </c>
      <c r="R31" s="4">
        <v>2021</v>
      </c>
      <c r="S31" s="4" t="s">
        <v>20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9" customFormat="1" ht="15" customHeight="1" x14ac:dyDescent="0.25">
      <c r="A32"/>
      <c r="B32"/>
      <c r="C32"/>
      <c r="D32"/>
      <c r="E32"/>
      <c r="F32"/>
      <c r="G32"/>
      <c r="H32"/>
      <c r="I32" s="2" t="s">
        <v>226</v>
      </c>
      <c r="J32" s="2" t="s">
        <v>227</v>
      </c>
      <c r="K32" s="2" t="s">
        <v>223</v>
      </c>
      <c r="L32" s="3">
        <v>44561</v>
      </c>
      <c r="M32" s="3">
        <v>43993</v>
      </c>
      <c r="N32" s="2"/>
      <c r="O32" s="2" t="s">
        <v>152</v>
      </c>
      <c r="P32" s="2" t="s">
        <v>153</v>
      </c>
      <c r="Q32" s="2">
        <v>45.73</v>
      </c>
      <c r="R32" s="2">
        <v>2021</v>
      </c>
      <c r="S32" s="2" t="s">
        <v>20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19" s="9" customFormat="1" ht="15" customHeight="1" x14ac:dyDescent="0.25">
      <c r="A33"/>
      <c r="B33"/>
      <c r="C33"/>
      <c r="D33"/>
      <c r="E33"/>
      <c r="F33"/>
      <c r="G33"/>
      <c r="I33" s="4" t="s">
        <v>228</v>
      </c>
      <c r="J33" s="4" t="s">
        <v>229</v>
      </c>
      <c r="K33" s="4" t="s">
        <v>137</v>
      </c>
      <c r="L33" s="5">
        <v>44590</v>
      </c>
      <c r="M33" s="5">
        <v>43073</v>
      </c>
      <c r="N33" s="4"/>
      <c r="O33" s="4" t="s">
        <v>152</v>
      </c>
      <c r="P33" s="4" t="s">
        <v>153</v>
      </c>
      <c r="Q33" s="4">
        <v>108</v>
      </c>
      <c r="R33" s="4">
        <v>2022</v>
      </c>
      <c r="S33" s="4" t="s">
        <v>20</v>
      </c>
    </row>
    <row r="34" spans="1:19" s="9" customFormat="1" ht="15" customHeight="1" x14ac:dyDescent="0.25">
      <c r="A34"/>
      <c r="B34"/>
      <c r="C34"/>
      <c r="D34"/>
      <c r="E34"/>
      <c r="F34"/>
      <c r="G34"/>
      <c r="I34" s="2" t="s">
        <v>230</v>
      </c>
      <c r="J34" s="2" t="s">
        <v>231</v>
      </c>
      <c r="K34" s="2" t="s">
        <v>67</v>
      </c>
      <c r="L34" s="3">
        <v>44591</v>
      </c>
      <c r="M34" s="3">
        <v>43697</v>
      </c>
      <c r="N34" s="2"/>
      <c r="O34" s="2" t="s">
        <v>152</v>
      </c>
      <c r="P34" s="2" t="s">
        <v>153</v>
      </c>
      <c r="Q34" s="2">
        <v>200</v>
      </c>
      <c r="R34" s="2">
        <v>2022</v>
      </c>
      <c r="S34" s="2" t="s">
        <v>20</v>
      </c>
    </row>
    <row r="35" spans="1:19" s="9" customFormat="1" ht="15" customHeight="1" x14ac:dyDescent="0.25">
      <c r="A35"/>
      <c r="B35"/>
      <c r="C35"/>
      <c r="D35"/>
      <c r="E35"/>
      <c r="F35"/>
      <c r="G35"/>
      <c r="I35" s="4" t="s">
        <v>232</v>
      </c>
      <c r="J35" s="4" t="s">
        <v>233</v>
      </c>
      <c r="K35" s="4" t="s">
        <v>234</v>
      </c>
      <c r="L35" s="5">
        <v>44592</v>
      </c>
      <c r="M35" s="5">
        <v>43647</v>
      </c>
      <c r="N35" s="4"/>
      <c r="O35" s="4" t="s">
        <v>152</v>
      </c>
      <c r="P35" s="4" t="s">
        <v>153</v>
      </c>
      <c r="Q35" s="4">
        <v>252.2</v>
      </c>
      <c r="R35" s="4">
        <v>2022</v>
      </c>
      <c r="S35" s="4" t="s">
        <v>20</v>
      </c>
    </row>
    <row r="36" spans="1:19" s="9" customFormat="1" ht="15" customHeight="1" x14ac:dyDescent="0.25">
      <c r="A36"/>
      <c r="B36"/>
      <c r="C36"/>
      <c r="D36"/>
      <c r="E36"/>
      <c r="F36"/>
      <c r="G36"/>
      <c r="I36" s="2" t="s">
        <v>235</v>
      </c>
      <c r="J36" s="2" t="s">
        <v>236</v>
      </c>
      <c r="K36" s="2" t="s">
        <v>237</v>
      </c>
      <c r="L36" s="3">
        <v>44592</v>
      </c>
      <c r="M36" s="3">
        <v>44130</v>
      </c>
      <c r="N36" s="2"/>
      <c r="O36" s="2" t="s">
        <v>152</v>
      </c>
      <c r="P36" s="2" t="s">
        <v>153</v>
      </c>
      <c r="Q36" s="2">
        <v>141.05000000000001</v>
      </c>
      <c r="R36" s="2">
        <v>2022</v>
      </c>
      <c r="S36" s="2" t="s">
        <v>20</v>
      </c>
    </row>
    <row r="37" spans="1:19" s="9" customFormat="1" ht="15" customHeight="1" x14ac:dyDescent="0.25">
      <c r="A37"/>
      <c r="B37"/>
      <c r="C37"/>
      <c r="D37"/>
      <c r="E37"/>
      <c r="F37"/>
      <c r="G37"/>
      <c r="I37" s="4" t="s">
        <v>238</v>
      </c>
      <c r="J37" s="4" t="s">
        <v>239</v>
      </c>
      <c r="K37" s="4" t="s">
        <v>237</v>
      </c>
      <c r="L37" s="5">
        <v>44592</v>
      </c>
      <c r="M37" s="5">
        <v>44130</v>
      </c>
      <c r="N37" s="4"/>
      <c r="O37" s="4" t="s">
        <v>152</v>
      </c>
      <c r="P37" s="4" t="s">
        <v>153</v>
      </c>
      <c r="Q37" s="4">
        <v>68.95</v>
      </c>
      <c r="R37" s="4">
        <v>2022</v>
      </c>
      <c r="S37" s="4" t="s">
        <v>20</v>
      </c>
    </row>
    <row r="38" spans="1:19" s="9" customFormat="1" ht="15" customHeight="1" x14ac:dyDescent="0.25">
      <c r="A38"/>
      <c r="B38"/>
      <c r="C38"/>
      <c r="D38"/>
      <c r="E38"/>
      <c r="F38"/>
      <c r="G38"/>
      <c r="I38" s="2" t="s">
        <v>240</v>
      </c>
      <c r="J38" s="2" t="s">
        <v>241</v>
      </c>
      <c r="K38" s="2" t="s">
        <v>242</v>
      </c>
      <c r="L38" s="3">
        <v>44621</v>
      </c>
      <c r="M38" s="3">
        <v>44102</v>
      </c>
      <c r="N38" s="2"/>
      <c r="O38" s="2" t="s">
        <v>152</v>
      </c>
      <c r="P38" s="2" t="s">
        <v>153</v>
      </c>
      <c r="Q38" s="2">
        <v>159.80000000000001</v>
      </c>
      <c r="R38" s="2">
        <v>2022</v>
      </c>
      <c r="S38" s="2" t="s">
        <v>20</v>
      </c>
    </row>
    <row r="39" spans="1:19" s="9" customFormat="1" ht="15" customHeight="1" x14ac:dyDescent="0.25">
      <c r="A39"/>
      <c r="B39"/>
      <c r="C39"/>
      <c r="D39"/>
      <c r="E39"/>
      <c r="F39"/>
      <c r="G39"/>
      <c r="I39" s="4" t="s">
        <v>243</v>
      </c>
      <c r="J39" s="4" t="s">
        <v>244</v>
      </c>
      <c r="K39" s="4" t="s">
        <v>38</v>
      </c>
      <c r="L39" s="5">
        <v>44635</v>
      </c>
      <c r="M39" s="5">
        <v>43937</v>
      </c>
      <c r="N39" s="4"/>
      <c r="O39" s="4" t="s">
        <v>152</v>
      </c>
      <c r="P39" s="4" t="s">
        <v>153</v>
      </c>
      <c r="Q39" s="4">
        <v>438.75</v>
      </c>
      <c r="R39" s="4">
        <v>2022</v>
      </c>
      <c r="S39" s="4" t="s">
        <v>20</v>
      </c>
    </row>
    <row r="40" spans="1:19" s="9" customFormat="1" ht="15" customHeight="1" x14ac:dyDescent="0.25">
      <c r="A40"/>
      <c r="B40"/>
      <c r="C40"/>
      <c r="D40"/>
      <c r="E40"/>
      <c r="F40"/>
      <c r="G40"/>
      <c r="I40" s="2" t="s">
        <v>245</v>
      </c>
      <c r="J40" s="2" t="s">
        <v>246</v>
      </c>
      <c r="K40" s="2" t="s">
        <v>167</v>
      </c>
      <c r="L40" s="3">
        <v>44651</v>
      </c>
      <c r="M40" s="3">
        <v>44069</v>
      </c>
      <c r="N40" s="2"/>
      <c r="O40" s="2" t="s">
        <v>152</v>
      </c>
      <c r="P40" s="2" t="s">
        <v>153</v>
      </c>
      <c r="Q40" s="2">
        <v>250</v>
      </c>
      <c r="R40" s="2">
        <v>2022</v>
      </c>
      <c r="S40" s="2" t="s">
        <v>20</v>
      </c>
    </row>
    <row r="41" spans="1:19" s="9" customFormat="1" ht="15" customHeight="1" x14ac:dyDescent="0.25">
      <c r="A41"/>
      <c r="B41"/>
      <c r="C41"/>
      <c r="D41"/>
      <c r="E41"/>
      <c r="F41"/>
      <c r="G41"/>
      <c r="I41" s="4" t="s">
        <v>247</v>
      </c>
      <c r="J41" s="4" t="s">
        <v>248</v>
      </c>
      <c r="K41" s="4" t="s">
        <v>249</v>
      </c>
      <c r="L41" s="5">
        <v>44651</v>
      </c>
      <c r="M41" s="5">
        <v>44106</v>
      </c>
      <c r="N41" s="4"/>
      <c r="O41" s="4" t="s">
        <v>152</v>
      </c>
      <c r="P41" s="4" t="s">
        <v>153</v>
      </c>
      <c r="Q41" s="4">
        <v>220.61</v>
      </c>
      <c r="R41" s="4">
        <v>2022</v>
      </c>
      <c r="S41" s="4" t="s">
        <v>20</v>
      </c>
    </row>
    <row r="42" spans="1:19" s="9" customFormat="1" ht="15" customHeight="1" x14ac:dyDescent="0.25">
      <c r="A42"/>
      <c r="B42"/>
      <c r="C42"/>
      <c r="D42"/>
      <c r="E42"/>
      <c r="F42"/>
      <c r="G42"/>
      <c r="I42" s="2" t="s">
        <v>250</v>
      </c>
      <c r="J42" s="2" t="s">
        <v>251</v>
      </c>
      <c r="K42" s="2" t="s">
        <v>167</v>
      </c>
      <c r="L42" s="3">
        <v>44651</v>
      </c>
      <c r="M42" s="3">
        <v>44070</v>
      </c>
      <c r="N42" s="2"/>
      <c r="O42" s="2" t="s">
        <v>152</v>
      </c>
      <c r="P42" s="2" t="s">
        <v>153</v>
      </c>
      <c r="Q42" s="2">
        <v>250</v>
      </c>
      <c r="R42" s="2">
        <v>2022</v>
      </c>
      <c r="S42" s="2" t="s">
        <v>20</v>
      </c>
    </row>
    <row r="43" spans="1:19" s="9" customFormat="1" ht="15" customHeight="1" x14ac:dyDescent="0.25">
      <c r="A43"/>
      <c r="B43"/>
      <c r="C43"/>
      <c r="D43"/>
      <c r="E43"/>
      <c r="F43"/>
      <c r="G43"/>
      <c r="I43" s="4" t="s">
        <v>252</v>
      </c>
      <c r="J43" s="4" t="s">
        <v>253</v>
      </c>
      <c r="K43" s="4" t="s">
        <v>254</v>
      </c>
      <c r="L43" s="5">
        <v>44652</v>
      </c>
      <c r="M43" s="5">
        <v>43636</v>
      </c>
      <c r="N43" s="4"/>
      <c r="O43" s="4" t="s">
        <v>152</v>
      </c>
      <c r="P43" s="4" t="s">
        <v>153</v>
      </c>
      <c r="Q43" s="4">
        <v>125</v>
      </c>
      <c r="R43" s="4">
        <v>2022</v>
      </c>
      <c r="S43" s="4" t="s">
        <v>20</v>
      </c>
    </row>
    <row r="44" spans="1:19" s="9" customFormat="1" ht="15" customHeight="1" x14ac:dyDescent="0.25">
      <c r="A44"/>
      <c r="B44"/>
      <c r="C44"/>
      <c r="D44"/>
      <c r="E44"/>
      <c r="F44"/>
      <c r="G44"/>
      <c r="I44" s="2" t="s">
        <v>255</v>
      </c>
      <c r="J44" s="2" t="s">
        <v>256</v>
      </c>
      <c r="K44" s="2" t="s">
        <v>206</v>
      </c>
      <c r="L44" s="3">
        <v>44652</v>
      </c>
      <c r="M44" s="3">
        <v>43819</v>
      </c>
      <c r="N44" s="2"/>
      <c r="O44" s="2" t="s">
        <v>152</v>
      </c>
      <c r="P44" s="2" t="s">
        <v>153</v>
      </c>
      <c r="Q44" s="2">
        <v>110</v>
      </c>
      <c r="R44" s="2">
        <v>2022</v>
      </c>
      <c r="S44" s="2" t="s">
        <v>20</v>
      </c>
    </row>
    <row r="45" spans="1:19" s="9" customFormat="1" ht="15" customHeight="1" x14ac:dyDescent="0.25">
      <c r="A45"/>
      <c r="B45"/>
      <c r="C45"/>
      <c r="D45"/>
      <c r="E45"/>
      <c r="F45"/>
      <c r="G45"/>
      <c r="I45" s="4" t="s">
        <v>257</v>
      </c>
      <c r="J45" s="4" t="s">
        <v>258</v>
      </c>
      <c r="K45" s="4" t="s">
        <v>61</v>
      </c>
      <c r="L45" s="5">
        <v>44652</v>
      </c>
      <c r="M45" s="5">
        <v>44038</v>
      </c>
      <c r="N45" s="4"/>
      <c r="O45" s="4" t="s">
        <v>152</v>
      </c>
      <c r="P45" s="4" t="s">
        <v>153</v>
      </c>
      <c r="Q45" s="4">
        <v>230</v>
      </c>
      <c r="R45" s="4">
        <v>2022</v>
      </c>
      <c r="S45" s="4" t="s">
        <v>20</v>
      </c>
    </row>
    <row r="46" spans="1:19" s="9" customFormat="1" ht="15" customHeight="1" x14ac:dyDescent="0.25">
      <c r="A46"/>
      <c r="B46"/>
      <c r="C46"/>
      <c r="D46"/>
      <c r="E46"/>
      <c r="F46"/>
      <c r="G46"/>
      <c r="I46" s="2" t="s">
        <v>259</v>
      </c>
      <c r="J46" s="2" t="s">
        <v>260</v>
      </c>
      <c r="K46" s="2" t="s">
        <v>38</v>
      </c>
      <c r="L46" s="3">
        <v>44677</v>
      </c>
      <c r="M46" s="3">
        <v>43646</v>
      </c>
      <c r="N46" s="2"/>
      <c r="O46" s="2" t="s">
        <v>152</v>
      </c>
      <c r="P46" s="2" t="s">
        <v>153</v>
      </c>
      <c r="Q46" s="2">
        <v>240</v>
      </c>
      <c r="R46" s="2">
        <v>2022</v>
      </c>
      <c r="S46" s="2" t="s">
        <v>20</v>
      </c>
    </row>
    <row r="47" spans="1:19" s="9" customFormat="1" ht="15" customHeight="1" x14ac:dyDescent="0.25">
      <c r="A47"/>
      <c r="B47"/>
      <c r="C47"/>
      <c r="D47"/>
      <c r="E47"/>
      <c r="F47"/>
      <c r="G47"/>
      <c r="I47" s="4" t="s">
        <v>261</v>
      </c>
      <c r="J47" s="4" t="s">
        <v>262</v>
      </c>
      <c r="K47" s="4" t="s">
        <v>72</v>
      </c>
      <c r="L47" s="5">
        <v>44682</v>
      </c>
      <c r="M47" s="5">
        <v>44202</v>
      </c>
      <c r="N47" s="4"/>
      <c r="O47" s="4" t="s">
        <v>152</v>
      </c>
      <c r="P47" s="4" t="s">
        <v>153</v>
      </c>
      <c r="Q47" s="4">
        <v>80</v>
      </c>
      <c r="R47" s="4">
        <v>2022</v>
      </c>
      <c r="S47" s="4" t="s">
        <v>20</v>
      </c>
    </row>
    <row r="48" spans="1:19" s="9" customFormat="1" ht="15" customHeight="1" x14ac:dyDescent="0.25">
      <c r="A48"/>
      <c r="B48"/>
      <c r="C48"/>
      <c r="D48"/>
      <c r="E48"/>
      <c r="F48"/>
      <c r="G48"/>
      <c r="I48" s="2" t="s">
        <v>263</v>
      </c>
      <c r="J48" s="2" t="s">
        <v>264</v>
      </c>
      <c r="K48" s="2" t="s">
        <v>72</v>
      </c>
      <c r="L48" s="3">
        <v>44682</v>
      </c>
      <c r="M48" s="3">
        <v>44118</v>
      </c>
      <c r="N48" s="2"/>
      <c r="O48" s="2" t="s">
        <v>152</v>
      </c>
      <c r="P48" s="2" t="s">
        <v>153</v>
      </c>
      <c r="Q48" s="2">
        <v>100</v>
      </c>
      <c r="R48" s="2">
        <v>2022</v>
      </c>
      <c r="S48" s="2" t="s">
        <v>16</v>
      </c>
    </row>
    <row r="49" spans="1:19" s="9" customFormat="1" ht="15" customHeight="1" x14ac:dyDescent="0.25">
      <c r="A49"/>
      <c r="B49"/>
      <c r="C49"/>
      <c r="D49"/>
      <c r="E49"/>
      <c r="F49"/>
      <c r="G49"/>
      <c r="I49" s="4" t="s">
        <v>265</v>
      </c>
      <c r="J49" s="4" t="s">
        <v>266</v>
      </c>
      <c r="K49" s="4" t="s">
        <v>193</v>
      </c>
      <c r="L49" s="5">
        <v>44683</v>
      </c>
      <c r="M49" s="5">
        <v>44057</v>
      </c>
      <c r="N49" s="4"/>
      <c r="O49" s="4" t="s">
        <v>152</v>
      </c>
      <c r="P49" s="4" t="s">
        <v>153</v>
      </c>
      <c r="Q49" s="4">
        <v>256</v>
      </c>
      <c r="R49" s="4">
        <v>2022</v>
      </c>
      <c r="S49" s="4" t="s">
        <v>20</v>
      </c>
    </row>
    <row r="50" spans="1:19" s="9" customFormat="1" ht="15" customHeight="1" x14ac:dyDescent="0.25">
      <c r="A50"/>
      <c r="B50"/>
      <c r="C50"/>
      <c r="D50"/>
      <c r="E50"/>
      <c r="F50"/>
      <c r="G50"/>
      <c r="I50" s="2" t="s">
        <v>267</v>
      </c>
      <c r="J50" s="2" t="s">
        <v>268</v>
      </c>
      <c r="K50" s="2" t="s">
        <v>61</v>
      </c>
      <c r="L50" s="3">
        <v>44687</v>
      </c>
      <c r="M50" s="3">
        <v>44202</v>
      </c>
      <c r="N50" s="2"/>
      <c r="O50" s="2" t="s">
        <v>152</v>
      </c>
      <c r="P50" s="2" t="s">
        <v>153</v>
      </c>
      <c r="Q50" s="2">
        <v>609.74</v>
      </c>
      <c r="R50" s="2">
        <v>2022</v>
      </c>
      <c r="S50" s="2" t="s">
        <v>20</v>
      </c>
    </row>
    <row r="51" spans="1:19" s="9" customFormat="1" ht="15" customHeight="1" x14ac:dyDescent="0.25">
      <c r="A51"/>
      <c r="B51"/>
      <c r="C51"/>
      <c r="D51"/>
      <c r="E51"/>
      <c r="F51"/>
      <c r="G51"/>
      <c r="I51" s="4" t="s">
        <v>269</v>
      </c>
      <c r="J51" s="4" t="s">
        <v>270</v>
      </c>
      <c r="K51" s="4" t="s">
        <v>64</v>
      </c>
      <c r="L51" s="5">
        <v>44702</v>
      </c>
      <c r="M51" s="5">
        <v>44050</v>
      </c>
      <c r="N51" s="4"/>
      <c r="O51" s="4" t="s">
        <v>152</v>
      </c>
      <c r="P51" s="4" t="s">
        <v>153</v>
      </c>
      <c r="Q51" s="4">
        <v>195</v>
      </c>
      <c r="R51" s="4">
        <v>2022</v>
      </c>
      <c r="S51" s="4" t="s">
        <v>20</v>
      </c>
    </row>
    <row r="52" spans="1:19" s="9" customFormat="1" ht="15" customHeight="1" x14ac:dyDescent="0.25">
      <c r="A52"/>
      <c r="B52"/>
      <c r="C52"/>
      <c r="D52"/>
      <c r="E52"/>
      <c r="F52"/>
      <c r="G52"/>
      <c r="I52" s="2" t="s">
        <v>271</v>
      </c>
      <c r="J52" s="2" t="s">
        <v>272</v>
      </c>
      <c r="K52" s="2" t="s">
        <v>273</v>
      </c>
      <c r="L52" s="3">
        <v>44706</v>
      </c>
      <c r="M52" s="3">
        <v>44126</v>
      </c>
      <c r="N52" s="2"/>
      <c r="O52" s="2" t="s">
        <v>152</v>
      </c>
      <c r="P52" s="2" t="s">
        <v>153</v>
      </c>
      <c r="Q52" s="2">
        <v>160</v>
      </c>
      <c r="R52" s="2">
        <v>2022</v>
      </c>
      <c r="S52" s="2" t="s">
        <v>16</v>
      </c>
    </row>
    <row r="53" spans="1:19" s="9" customFormat="1" ht="15" customHeight="1" x14ac:dyDescent="0.25">
      <c r="A53"/>
      <c r="B53"/>
      <c r="C53"/>
      <c r="D53"/>
      <c r="E53"/>
      <c r="F53"/>
      <c r="G53"/>
      <c r="I53" s="4" t="s">
        <v>274</v>
      </c>
      <c r="J53" s="4" t="s">
        <v>275</v>
      </c>
      <c r="K53" s="4" t="s">
        <v>276</v>
      </c>
      <c r="L53" s="5">
        <v>44711</v>
      </c>
      <c r="M53" s="5">
        <v>44127</v>
      </c>
      <c r="N53" s="4"/>
      <c r="O53" s="4" t="s">
        <v>152</v>
      </c>
      <c r="P53" s="4" t="s">
        <v>153</v>
      </c>
      <c r="Q53" s="4">
        <v>50</v>
      </c>
      <c r="R53" s="4">
        <v>2022</v>
      </c>
      <c r="S53" s="4" t="s">
        <v>16</v>
      </c>
    </row>
    <row r="54" spans="1:19" s="9" customFormat="1" ht="15" customHeight="1" x14ac:dyDescent="0.25">
      <c r="A54"/>
      <c r="B54"/>
      <c r="C54"/>
      <c r="D54"/>
      <c r="E54"/>
      <c r="F54"/>
      <c r="G54"/>
      <c r="I54" s="2" t="s">
        <v>277</v>
      </c>
      <c r="J54" s="2" t="s">
        <v>278</v>
      </c>
      <c r="K54" s="2" t="s">
        <v>279</v>
      </c>
      <c r="L54" s="3">
        <v>44711</v>
      </c>
      <c r="M54" s="3">
        <v>44114</v>
      </c>
      <c r="N54" s="2"/>
      <c r="O54" s="2" t="s">
        <v>152</v>
      </c>
      <c r="P54" s="2" t="s">
        <v>153</v>
      </c>
      <c r="Q54" s="2">
        <v>279</v>
      </c>
      <c r="R54" s="2">
        <v>2022</v>
      </c>
      <c r="S54" s="2" t="s">
        <v>16</v>
      </c>
    </row>
    <row r="55" spans="1:19" s="9" customFormat="1" ht="15" customHeight="1" x14ac:dyDescent="0.25">
      <c r="A55"/>
      <c r="B55"/>
      <c r="C55"/>
      <c r="D55"/>
      <c r="E55"/>
      <c r="F55"/>
      <c r="G55"/>
      <c r="I55" s="4" t="s">
        <v>280</v>
      </c>
      <c r="J55" s="4" t="s">
        <v>281</v>
      </c>
      <c r="K55" s="4" t="s">
        <v>282</v>
      </c>
      <c r="L55" s="5">
        <v>44711</v>
      </c>
      <c r="M55" s="5">
        <v>44085</v>
      </c>
      <c r="N55" s="4"/>
      <c r="O55" s="4" t="s">
        <v>152</v>
      </c>
      <c r="P55" s="4" t="s">
        <v>153</v>
      </c>
      <c r="Q55" s="4">
        <v>223.2</v>
      </c>
      <c r="R55" s="4">
        <v>2022</v>
      </c>
      <c r="S55" s="4" t="s">
        <v>16</v>
      </c>
    </row>
    <row r="56" spans="1:19" s="9" customFormat="1" ht="15" customHeight="1" x14ac:dyDescent="0.25">
      <c r="A56"/>
      <c r="B56"/>
      <c r="C56"/>
      <c r="D56"/>
      <c r="E56"/>
      <c r="F56"/>
      <c r="G56"/>
      <c r="I56" s="2" t="s">
        <v>283</v>
      </c>
      <c r="J56" s="2" t="s">
        <v>284</v>
      </c>
      <c r="K56" s="2" t="s">
        <v>167</v>
      </c>
      <c r="L56" s="3">
        <v>44712</v>
      </c>
      <c r="M56" s="3">
        <v>44071</v>
      </c>
      <c r="N56" s="2"/>
      <c r="O56" s="2" t="s">
        <v>152</v>
      </c>
      <c r="P56" s="2" t="s">
        <v>153</v>
      </c>
      <c r="Q56" s="2">
        <v>90</v>
      </c>
      <c r="R56" s="2">
        <v>2022</v>
      </c>
      <c r="S56" s="2" t="s">
        <v>16</v>
      </c>
    </row>
    <row r="57" spans="1:19" s="9" customFormat="1" ht="15" customHeight="1" x14ac:dyDescent="0.25">
      <c r="A57"/>
      <c r="B57"/>
      <c r="C57"/>
      <c r="D57"/>
      <c r="E57"/>
      <c r="F57"/>
      <c r="G57"/>
      <c r="I57" s="4" t="s">
        <v>285</v>
      </c>
      <c r="J57" s="4" t="s">
        <v>286</v>
      </c>
      <c r="K57" s="4" t="s">
        <v>61</v>
      </c>
      <c r="L57" s="5">
        <v>44712</v>
      </c>
      <c r="M57" s="5">
        <v>44071</v>
      </c>
      <c r="N57" s="4"/>
      <c r="O57" s="4" t="s">
        <v>152</v>
      </c>
      <c r="P57" s="4" t="s">
        <v>153</v>
      </c>
      <c r="Q57" s="4">
        <v>355.27</v>
      </c>
      <c r="R57" s="4">
        <v>2022</v>
      </c>
      <c r="S57" s="4" t="s">
        <v>20</v>
      </c>
    </row>
    <row r="58" spans="1:19" s="9" customFormat="1" ht="15" customHeight="1" x14ac:dyDescent="0.25">
      <c r="A58"/>
      <c r="B58"/>
      <c r="C58"/>
      <c r="D58"/>
      <c r="E58"/>
      <c r="F58"/>
      <c r="G58"/>
      <c r="I58" s="2" t="s">
        <v>287</v>
      </c>
      <c r="J58" s="2" t="s">
        <v>288</v>
      </c>
      <c r="K58" s="2" t="s">
        <v>177</v>
      </c>
      <c r="L58" s="3">
        <v>44712</v>
      </c>
      <c r="M58" s="3">
        <v>44047</v>
      </c>
      <c r="N58" s="2"/>
      <c r="O58" s="2" t="s">
        <v>152</v>
      </c>
      <c r="P58" s="2" t="s">
        <v>153</v>
      </c>
      <c r="Q58" s="2">
        <v>203.9</v>
      </c>
      <c r="R58" s="2">
        <v>2022</v>
      </c>
      <c r="S58" s="2" t="s">
        <v>16</v>
      </c>
    </row>
    <row r="59" spans="1:19" ht="15" customHeight="1" x14ac:dyDescent="0.25">
      <c r="A59" s="10" t="s">
        <v>9</v>
      </c>
      <c r="B59" s="10" t="s">
        <v>39</v>
      </c>
      <c r="C59" s="10" t="s">
        <v>40</v>
      </c>
      <c r="D59" s="10" t="s">
        <v>41</v>
      </c>
      <c r="E59" s="10" t="s">
        <v>42</v>
      </c>
      <c r="F59" s="10" t="s">
        <v>43</v>
      </c>
      <c r="G59" s="10" t="s">
        <v>44</v>
      </c>
      <c r="H59" s="9"/>
      <c r="I59" s="4" t="s">
        <v>289</v>
      </c>
      <c r="J59" s="4" t="s">
        <v>290</v>
      </c>
      <c r="K59" s="4" t="s">
        <v>72</v>
      </c>
      <c r="L59" s="5">
        <v>44713</v>
      </c>
      <c r="M59" s="5">
        <v>43762</v>
      </c>
      <c r="N59" s="4"/>
      <c r="O59" s="4" t="s">
        <v>152</v>
      </c>
      <c r="P59" s="4" t="s">
        <v>153</v>
      </c>
      <c r="Q59" s="4">
        <v>101.25</v>
      </c>
      <c r="R59" s="4">
        <v>2022</v>
      </c>
      <c r="S59" s="4" t="s">
        <v>16</v>
      </c>
    </row>
    <row r="60" spans="1:19" ht="15" customHeight="1" x14ac:dyDescent="0.25">
      <c r="A60">
        <v>2010</v>
      </c>
      <c r="B60" s="11">
        <f>SUM($C$60:$G$60)</f>
        <v>15</v>
      </c>
      <c r="C60" s="11">
        <v>15</v>
      </c>
      <c r="D60" s="11">
        <v>0</v>
      </c>
      <c r="E60" s="11">
        <v>0</v>
      </c>
      <c r="F60" s="11">
        <v>0</v>
      </c>
      <c r="G60" s="11">
        <v>0</v>
      </c>
      <c r="H60" s="9"/>
      <c r="I60" s="2" t="s">
        <v>291</v>
      </c>
      <c r="J60" s="2" t="s">
        <v>292</v>
      </c>
      <c r="K60" s="2" t="s">
        <v>72</v>
      </c>
      <c r="L60" s="3">
        <v>44713</v>
      </c>
      <c r="M60" s="3">
        <v>43910</v>
      </c>
      <c r="N60" s="2"/>
      <c r="O60" s="2" t="s">
        <v>152</v>
      </c>
      <c r="P60" s="2" t="s">
        <v>153</v>
      </c>
      <c r="Q60" s="2">
        <v>203.2</v>
      </c>
      <c r="R60" s="2">
        <v>2022</v>
      </c>
      <c r="S60" s="2" t="s">
        <v>20</v>
      </c>
    </row>
    <row r="61" spans="1:19" ht="15" customHeight="1" x14ac:dyDescent="0.25">
      <c r="A61">
        <v>2011</v>
      </c>
      <c r="B61" s="11">
        <f>SUM($C$61:$G$61)</f>
        <v>15</v>
      </c>
      <c r="C61" s="11">
        <v>15</v>
      </c>
      <c r="D61" s="11">
        <v>0</v>
      </c>
      <c r="E61" s="11">
        <v>0</v>
      </c>
      <c r="F61" s="11">
        <v>0</v>
      </c>
      <c r="G61" s="11">
        <v>0</v>
      </c>
      <c r="H61" s="9"/>
      <c r="I61" s="4" t="s">
        <v>293</v>
      </c>
      <c r="J61" s="4" t="s">
        <v>294</v>
      </c>
      <c r="K61" s="4" t="s">
        <v>38</v>
      </c>
      <c r="L61" s="5">
        <v>44713</v>
      </c>
      <c r="M61" s="5">
        <v>44004</v>
      </c>
      <c r="N61" s="4"/>
      <c r="O61" s="4" t="s">
        <v>152</v>
      </c>
      <c r="P61" s="4" t="s">
        <v>153</v>
      </c>
      <c r="Q61" s="4">
        <v>351.29</v>
      </c>
      <c r="R61" s="4">
        <v>2022</v>
      </c>
      <c r="S61" s="4" t="s">
        <v>20</v>
      </c>
    </row>
    <row r="62" spans="1:19" ht="15" customHeight="1" x14ac:dyDescent="0.25">
      <c r="A62">
        <v>2012</v>
      </c>
      <c r="B62" s="11">
        <f>SUM($C$62:$G$62)</f>
        <v>72.3</v>
      </c>
      <c r="C62" s="11">
        <v>72.3</v>
      </c>
      <c r="D62" s="11">
        <v>0</v>
      </c>
      <c r="E62" s="11">
        <v>0</v>
      </c>
      <c r="F62" s="11">
        <v>0</v>
      </c>
      <c r="G62" s="11">
        <v>0</v>
      </c>
      <c r="H62" s="9"/>
      <c r="I62" s="2" t="s">
        <v>295</v>
      </c>
      <c r="J62" s="2" t="s">
        <v>296</v>
      </c>
      <c r="K62" s="2" t="s">
        <v>167</v>
      </c>
      <c r="L62" s="3">
        <v>44713</v>
      </c>
      <c r="M62" s="3">
        <v>44187</v>
      </c>
      <c r="N62" s="2"/>
      <c r="O62" s="2" t="s">
        <v>152</v>
      </c>
      <c r="P62" s="2" t="s">
        <v>153</v>
      </c>
      <c r="Q62" s="2">
        <v>300</v>
      </c>
      <c r="R62" s="2">
        <v>2022</v>
      </c>
      <c r="S62" s="2" t="s">
        <v>20</v>
      </c>
    </row>
    <row r="63" spans="1:19" ht="15" customHeight="1" x14ac:dyDescent="0.25">
      <c r="A63">
        <v>2013</v>
      </c>
      <c r="B63" s="11">
        <f>SUM($C$63:$G$63)</f>
        <v>121.20000000000002</v>
      </c>
      <c r="C63" s="11">
        <v>121.20000000000002</v>
      </c>
      <c r="D63" s="11">
        <v>0</v>
      </c>
      <c r="E63" s="11">
        <v>0</v>
      </c>
      <c r="F63" s="11">
        <v>0</v>
      </c>
      <c r="G63" s="11">
        <v>0</v>
      </c>
      <c r="I63" s="4" t="s">
        <v>297</v>
      </c>
      <c r="J63" s="4" t="s">
        <v>298</v>
      </c>
      <c r="K63" s="4" t="s">
        <v>299</v>
      </c>
      <c r="L63" s="5">
        <v>44742</v>
      </c>
      <c r="M63" s="5">
        <v>43469</v>
      </c>
      <c r="N63" s="4"/>
      <c r="O63" s="4" t="s">
        <v>152</v>
      </c>
      <c r="P63" s="4" t="s">
        <v>153</v>
      </c>
      <c r="Q63" s="4">
        <v>152.25</v>
      </c>
      <c r="R63" s="4">
        <v>2022</v>
      </c>
      <c r="S63" s="4" t="s">
        <v>20</v>
      </c>
    </row>
    <row r="64" spans="1:19" ht="15" customHeight="1" x14ac:dyDescent="0.25">
      <c r="A64">
        <v>2014</v>
      </c>
      <c r="B64" s="11">
        <f>SUM($C$64:$G$64)</f>
        <v>168.70000000000002</v>
      </c>
      <c r="C64" s="11">
        <v>168.70000000000002</v>
      </c>
      <c r="D64" s="11">
        <v>0</v>
      </c>
      <c r="E64" s="11">
        <v>0</v>
      </c>
      <c r="F64" s="11">
        <v>0</v>
      </c>
      <c r="G64" s="11">
        <v>0</v>
      </c>
      <c r="I64" s="2" t="s">
        <v>300</v>
      </c>
      <c r="J64" s="2" t="s">
        <v>301</v>
      </c>
      <c r="K64" s="2" t="s">
        <v>220</v>
      </c>
      <c r="L64" s="3">
        <v>44742</v>
      </c>
      <c r="M64" s="3">
        <v>43706</v>
      </c>
      <c r="N64" s="2"/>
      <c r="O64" s="2" t="s">
        <v>152</v>
      </c>
      <c r="P64" s="2" t="s">
        <v>153</v>
      </c>
      <c r="Q64" s="2">
        <v>204</v>
      </c>
      <c r="R64" s="2">
        <v>2022</v>
      </c>
      <c r="S64" s="2" t="s">
        <v>20</v>
      </c>
    </row>
    <row r="65" spans="1:19" ht="15" customHeight="1" x14ac:dyDescent="0.25">
      <c r="A65">
        <v>2015</v>
      </c>
      <c r="B65" s="11">
        <f>SUM($C$65:$G$65)</f>
        <v>289.27999999999997</v>
      </c>
      <c r="C65" s="11">
        <v>289.27999999999997</v>
      </c>
      <c r="D65" s="11">
        <v>0</v>
      </c>
      <c r="E65" s="11">
        <v>0</v>
      </c>
      <c r="F65" s="11">
        <v>0</v>
      </c>
      <c r="G65" s="11">
        <v>0</v>
      </c>
      <c r="I65" s="4" t="s">
        <v>302</v>
      </c>
      <c r="J65" s="4" t="s">
        <v>303</v>
      </c>
      <c r="K65" s="4" t="s">
        <v>304</v>
      </c>
      <c r="L65" s="5">
        <v>44742</v>
      </c>
      <c r="M65" s="5">
        <v>44253</v>
      </c>
      <c r="N65" s="4"/>
      <c r="O65" s="4" t="s">
        <v>152</v>
      </c>
      <c r="P65" s="4" t="s">
        <v>153</v>
      </c>
      <c r="Q65" s="4">
        <v>400</v>
      </c>
      <c r="R65" s="4">
        <v>2022</v>
      </c>
      <c r="S65" s="4" t="s">
        <v>16</v>
      </c>
    </row>
    <row r="66" spans="1:19" ht="15" customHeight="1" x14ac:dyDescent="0.25">
      <c r="A66">
        <v>2016</v>
      </c>
      <c r="B66" s="11">
        <f>SUM($C$66:$G$66)</f>
        <v>565.78</v>
      </c>
      <c r="C66" s="11">
        <v>565.78</v>
      </c>
      <c r="D66" s="11">
        <v>0</v>
      </c>
      <c r="E66" s="11">
        <v>0</v>
      </c>
      <c r="F66" s="11">
        <v>0</v>
      </c>
      <c r="G66" s="11">
        <v>0</v>
      </c>
      <c r="I66" s="2" t="s">
        <v>305</v>
      </c>
      <c r="J66" s="2" t="s">
        <v>306</v>
      </c>
      <c r="K66" s="2" t="s">
        <v>307</v>
      </c>
      <c r="L66" s="3">
        <v>44756</v>
      </c>
      <c r="M66" s="3">
        <v>44175</v>
      </c>
      <c r="N66" s="2"/>
      <c r="O66" s="2" t="s">
        <v>152</v>
      </c>
      <c r="P66" s="2" t="s">
        <v>153</v>
      </c>
      <c r="Q66" s="2">
        <v>513</v>
      </c>
      <c r="R66" s="2">
        <v>2022</v>
      </c>
      <c r="S66" s="2" t="s">
        <v>16</v>
      </c>
    </row>
    <row r="67" spans="1:19" ht="15" customHeight="1" x14ac:dyDescent="0.25">
      <c r="A67">
        <v>2017</v>
      </c>
      <c r="B67" s="11">
        <f>SUM($C$67:$G$67)</f>
        <v>1067.7800000000002</v>
      </c>
      <c r="C67" s="11">
        <v>1067.7800000000002</v>
      </c>
      <c r="D67" s="11">
        <v>0</v>
      </c>
      <c r="E67" s="11">
        <v>0</v>
      </c>
      <c r="F67" s="11">
        <v>0</v>
      </c>
      <c r="G67" s="11">
        <v>0</v>
      </c>
      <c r="I67" s="4" t="s">
        <v>308</v>
      </c>
      <c r="J67" s="4" t="s">
        <v>309</v>
      </c>
      <c r="K67" s="4" t="s">
        <v>310</v>
      </c>
      <c r="L67" s="5">
        <v>44773</v>
      </c>
      <c r="M67" s="5">
        <v>44041</v>
      </c>
      <c r="N67" s="4"/>
      <c r="O67" s="4" t="s">
        <v>152</v>
      </c>
      <c r="P67" s="4" t="s">
        <v>153</v>
      </c>
      <c r="Q67" s="4">
        <v>284.29000000000002</v>
      </c>
      <c r="R67" s="4">
        <v>2022</v>
      </c>
      <c r="S67" s="4" t="s">
        <v>16</v>
      </c>
    </row>
    <row r="68" spans="1:19" ht="15" customHeight="1" x14ac:dyDescent="0.25">
      <c r="A68">
        <v>2018</v>
      </c>
      <c r="B68" s="11">
        <f>SUM($C$68:$G$68)</f>
        <v>1856.7800000000002</v>
      </c>
      <c r="C68" s="11">
        <v>1856.7800000000002</v>
      </c>
      <c r="D68" s="11">
        <v>0</v>
      </c>
      <c r="E68" s="11">
        <v>0</v>
      </c>
      <c r="F68" s="11">
        <v>0</v>
      </c>
      <c r="G68" s="11">
        <v>0</v>
      </c>
      <c r="I68" s="2" t="s">
        <v>311</v>
      </c>
      <c r="J68" s="2" t="s">
        <v>312</v>
      </c>
      <c r="K68" s="2" t="s">
        <v>313</v>
      </c>
      <c r="L68" s="3">
        <v>44774</v>
      </c>
      <c r="M68" s="3">
        <v>43399</v>
      </c>
      <c r="N68" s="2"/>
      <c r="O68" s="2" t="s">
        <v>152</v>
      </c>
      <c r="P68" s="2" t="s">
        <v>153</v>
      </c>
      <c r="Q68" s="2">
        <v>206</v>
      </c>
      <c r="R68" s="2">
        <v>2022</v>
      </c>
      <c r="S68" s="2" t="s">
        <v>20</v>
      </c>
    </row>
    <row r="69" spans="1:19" ht="15" customHeight="1" x14ac:dyDescent="0.25">
      <c r="A69">
        <v>2019</v>
      </c>
      <c r="B69" s="11">
        <f>SUM($C$69:$G$69)</f>
        <v>2281.38</v>
      </c>
      <c r="C69" s="11">
        <v>2281.38</v>
      </c>
      <c r="D69" s="11">
        <v>0</v>
      </c>
      <c r="E69" s="11">
        <v>0</v>
      </c>
      <c r="F69" s="11">
        <v>0</v>
      </c>
      <c r="G69" s="11">
        <v>0</v>
      </c>
      <c r="I69" s="4" t="s">
        <v>314</v>
      </c>
      <c r="J69" s="4" t="s">
        <v>315</v>
      </c>
      <c r="K69" s="4" t="s">
        <v>38</v>
      </c>
      <c r="L69" s="5">
        <v>44774</v>
      </c>
      <c r="M69" s="5">
        <v>44097</v>
      </c>
      <c r="N69" s="4"/>
      <c r="O69" s="4" t="s">
        <v>152</v>
      </c>
      <c r="P69" s="4" t="s">
        <v>153</v>
      </c>
      <c r="Q69" s="4">
        <v>300</v>
      </c>
      <c r="R69" s="4">
        <v>2022</v>
      </c>
      <c r="S69" s="4" t="s">
        <v>16</v>
      </c>
    </row>
    <row r="70" spans="1:19" ht="15" customHeight="1" x14ac:dyDescent="0.25">
      <c r="A70">
        <v>2020</v>
      </c>
      <c r="B70" s="11">
        <f>SUM($C$70:$G$70)</f>
        <v>3973.5</v>
      </c>
      <c r="C70" s="11">
        <v>3973.5</v>
      </c>
      <c r="D70" s="11">
        <v>0</v>
      </c>
      <c r="E70" s="11">
        <v>0</v>
      </c>
      <c r="F70" s="11">
        <v>0</v>
      </c>
      <c r="G70" s="11">
        <v>0</v>
      </c>
      <c r="I70" s="2" t="s">
        <v>316</v>
      </c>
      <c r="J70" s="2" t="s">
        <v>317</v>
      </c>
      <c r="K70" s="2" t="s">
        <v>318</v>
      </c>
      <c r="L70" s="3">
        <v>44819</v>
      </c>
      <c r="M70" s="3">
        <v>44165</v>
      </c>
      <c r="N70" s="2"/>
      <c r="O70" s="2" t="s">
        <v>152</v>
      </c>
      <c r="P70" s="2" t="s">
        <v>153</v>
      </c>
      <c r="Q70" s="2">
        <v>222.95</v>
      </c>
      <c r="R70" s="2">
        <v>2022</v>
      </c>
      <c r="S70" s="2" t="s">
        <v>16</v>
      </c>
    </row>
    <row r="71" spans="1:19" ht="15" customHeight="1" x14ac:dyDescent="0.25">
      <c r="A71">
        <v>2021</v>
      </c>
      <c r="B71" s="11">
        <f>SUM($C$71:$G$71)</f>
        <v>10542.65</v>
      </c>
      <c r="C71" s="11">
        <v>4394.51</v>
      </c>
      <c r="D71" s="11">
        <v>3210.4</v>
      </c>
      <c r="E71" s="11">
        <v>2296.7400000000002</v>
      </c>
      <c r="F71" s="11">
        <v>641</v>
      </c>
      <c r="G71" s="11">
        <v>0</v>
      </c>
      <c r="I71" s="4" t="s">
        <v>319</v>
      </c>
      <c r="J71" s="4" t="s">
        <v>320</v>
      </c>
      <c r="K71" s="4" t="s">
        <v>321</v>
      </c>
      <c r="L71" s="5">
        <v>44834</v>
      </c>
      <c r="M71" s="5">
        <v>44233</v>
      </c>
      <c r="N71" s="4"/>
      <c r="O71" s="4" t="s">
        <v>152</v>
      </c>
      <c r="P71" s="4" t="s">
        <v>153</v>
      </c>
      <c r="Q71" s="4">
        <v>500</v>
      </c>
      <c r="R71" s="4">
        <v>2022</v>
      </c>
      <c r="S71" s="4" t="s">
        <v>16</v>
      </c>
    </row>
    <row r="72" spans="1:19" ht="15" customHeight="1" x14ac:dyDescent="0.25">
      <c r="A72">
        <v>2022</v>
      </c>
      <c r="B72" s="11">
        <f>SUM($C$72:$G$72)</f>
        <v>22674.59</v>
      </c>
      <c r="C72" s="11">
        <v>4394.51</v>
      </c>
      <c r="D72" s="11">
        <v>3210.4</v>
      </c>
      <c r="E72" s="11">
        <v>9453</v>
      </c>
      <c r="F72" s="11">
        <v>5616.68</v>
      </c>
      <c r="G72" s="11">
        <v>0</v>
      </c>
      <c r="I72" s="2" t="s">
        <v>322</v>
      </c>
      <c r="J72" s="2" t="s">
        <v>323</v>
      </c>
      <c r="K72" s="2" t="s">
        <v>324</v>
      </c>
      <c r="L72" s="3">
        <v>44895</v>
      </c>
      <c r="M72" s="3">
        <v>44204</v>
      </c>
      <c r="N72" s="2"/>
      <c r="O72" s="2" t="s">
        <v>152</v>
      </c>
      <c r="P72" s="2" t="s">
        <v>153</v>
      </c>
      <c r="Q72" s="2">
        <v>374.4</v>
      </c>
      <c r="R72" s="2">
        <v>2022</v>
      </c>
      <c r="S72" s="2" t="s">
        <v>20</v>
      </c>
    </row>
    <row r="73" spans="1:19" ht="15" customHeight="1" x14ac:dyDescent="0.25">
      <c r="A73">
        <v>2023</v>
      </c>
      <c r="B73" s="11">
        <f>SUM($C$73:$G$73)</f>
        <v>28394.82</v>
      </c>
      <c r="C73" s="11">
        <v>4394.51</v>
      </c>
      <c r="D73" s="11">
        <v>3210.4</v>
      </c>
      <c r="E73" s="11">
        <v>11985.91</v>
      </c>
      <c r="F73" s="11">
        <v>8804</v>
      </c>
      <c r="G73" s="11">
        <v>0</v>
      </c>
      <c r="I73" s="4" t="s">
        <v>325</v>
      </c>
      <c r="J73" s="4" t="s">
        <v>326</v>
      </c>
      <c r="K73" s="4" t="s">
        <v>72</v>
      </c>
      <c r="L73" s="5">
        <v>44910</v>
      </c>
      <c r="M73" s="5">
        <v>43782</v>
      </c>
      <c r="N73" s="4"/>
      <c r="O73" s="4" t="s">
        <v>152</v>
      </c>
      <c r="P73" s="4" t="s">
        <v>153</v>
      </c>
      <c r="Q73" s="4">
        <v>240</v>
      </c>
      <c r="R73" s="4">
        <v>2022</v>
      </c>
      <c r="S73" s="4" t="s">
        <v>20</v>
      </c>
    </row>
    <row r="74" spans="1:19" ht="15" customHeight="1" x14ac:dyDescent="0.25">
      <c r="I74" s="2" t="s">
        <v>327</v>
      </c>
      <c r="J74" s="2" t="s">
        <v>328</v>
      </c>
      <c r="K74" s="2" t="s">
        <v>72</v>
      </c>
      <c r="L74" s="3">
        <v>44910</v>
      </c>
      <c r="M74" s="3">
        <v>44228</v>
      </c>
      <c r="N74" s="2"/>
      <c r="O74" s="2" t="s">
        <v>152</v>
      </c>
      <c r="P74" s="2" t="s">
        <v>153</v>
      </c>
      <c r="Q74" s="2">
        <v>100</v>
      </c>
      <c r="R74" s="2">
        <v>2022</v>
      </c>
      <c r="S74" s="2" t="s">
        <v>16</v>
      </c>
    </row>
    <row r="75" spans="1:19" ht="15" customHeight="1" x14ac:dyDescent="0.25">
      <c r="I75" s="4" t="s">
        <v>329</v>
      </c>
      <c r="J75" s="4" t="s">
        <v>330</v>
      </c>
      <c r="K75" s="4" t="s">
        <v>310</v>
      </c>
      <c r="L75" s="5">
        <v>44910</v>
      </c>
      <c r="M75" s="5">
        <v>44245</v>
      </c>
      <c r="N75" s="4"/>
      <c r="O75" s="4" t="s">
        <v>152</v>
      </c>
      <c r="P75" s="4" t="s">
        <v>153</v>
      </c>
      <c r="Q75" s="4">
        <v>324.72000000000003</v>
      </c>
      <c r="R75" s="4">
        <v>2022</v>
      </c>
      <c r="S75" s="4" t="s">
        <v>20</v>
      </c>
    </row>
    <row r="76" spans="1:19" ht="15" customHeight="1" x14ac:dyDescent="0.25">
      <c r="I76" s="2" t="s">
        <v>331</v>
      </c>
      <c r="J76" s="2" t="s">
        <v>332</v>
      </c>
      <c r="K76" s="2" t="s">
        <v>333</v>
      </c>
      <c r="L76" s="3">
        <v>44924</v>
      </c>
      <c r="M76" s="3">
        <v>43905</v>
      </c>
      <c r="N76" s="2"/>
      <c r="O76" s="2" t="s">
        <v>152</v>
      </c>
      <c r="P76" s="2" t="s">
        <v>153</v>
      </c>
      <c r="Q76" s="2">
        <v>252</v>
      </c>
      <c r="R76" s="2">
        <v>2022</v>
      </c>
      <c r="S76" s="2" t="s">
        <v>16</v>
      </c>
    </row>
    <row r="77" spans="1:19" ht="15" customHeight="1" x14ac:dyDescent="0.25">
      <c r="I77" s="4" t="s">
        <v>334</v>
      </c>
      <c r="J77" s="4" t="s">
        <v>335</v>
      </c>
      <c r="K77" s="4" t="s">
        <v>310</v>
      </c>
      <c r="L77" s="5">
        <v>44924</v>
      </c>
      <c r="M77" s="5">
        <v>44099</v>
      </c>
      <c r="N77" s="4"/>
      <c r="O77" s="4" t="s">
        <v>152</v>
      </c>
      <c r="P77" s="4" t="s">
        <v>153</v>
      </c>
      <c r="Q77" s="4">
        <v>252</v>
      </c>
      <c r="R77" s="4">
        <v>2022</v>
      </c>
      <c r="S77" s="4" t="s">
        <v>16</v>
      </c>
    </row>
    <row r="78" spans="1:19" ht="15" customHeight="1" x14ac:dyDescent="0.25">
      <c r="I78" s="2" t="s">
        <v>336</v>
      </c>
      <c r="J78" s="2" t="s">
        <v>337</v>
      </c>
      <c r="K78" s="2" t="s">
        <v>338</v>
      </c>
      <c r="L78" s="3">
        <v>44925</v>
      </c>
      <c r="M78" s="3">
        <v>44105</v>
      </c>
      <c r="N78" s="2"/>
      <c r="O78" s="2" t="s">
        <v>152</v>
      </c>
      <c r="P78" s="2" t="s">
        <v>153</v>
      </c>
      <c r="Q78" s="2">
        <v>135.99</v>
      </c>
      <c r="R78" s="2">
        <v>2022</v>
      </c>
      <c r="S78" s="2" t="s">
        <v>20</v>
      </c>
    </row>
    <row r="79" spans="1:19" ht="15" customHeight="1" x14ac:dyDescent="0.25">
      <c r="I79" s="4" t="s">
        <v>339</v>
      </c>
      <c r="J79" s="4" t="s">
        <v>340</v>
      </c>
      <c r="K79" s="4" t="s">
        <v>341</v>
      </c>
      <c r="L79" s="5">
        <v>44925</v>
      </c>
      <c r="M79" s="5">
        <v>44225</v>
      </c>
      <c r="N79" s="4"/>
      <c r="O79" s="4" t="s">
        <v>152</v>
      </c>
      <c r="P79" s="4" t="s">
        <v>153</v>
      </c>
      <c r="Q79" s="4">
        <v>228.23</v>
      </c>
      <c r="R79" s="4">
        <v>2022</v>
      </c>
      <c r="S79" s="4" t="s">
        <v>16</v>
      </c>
    </row>
    <row r="80" spans="1:19" ht="15" customHeight="1" x14ac:dyDescent="0.25">
      <c r="I80" s="2" t="s">
        <v>342</v>
      </c>
      <c r="J80" s="2" t="s">
        <v>343</v>
      </c>
      <c r="K80" s="2" t="s">
        <v>13</v>
      </c>
      <c r="L80" s="3">
        <v>44926</v>
      </c>
      <c r="M80" s="3">
        <v>44229</v>
      </c>
      <c r="N80" s="2"/>
      <c r="O80" s="2" t="s">
        <v>152</v>
      </c>
      <c r="P80" s="2" t="s">
        <v>153</v>
      </c>
      <c r="Q80" s="2">
        <v>204</v>
      </c>
      <c r="R80" s="2">
        <v>2022</v>
      </c>
      <c r="S80" s="2" t="s">
        <v>16</v>
      </c>
    </row>
    <row r="81" spans="9:19" ht="15" customHeight="1" x14ac:dyDescent="0.25">
      <c r="I81" s="4" t="s">
        <v>344</v>
      </c>
      <c r="J81" s="4" t="s">
        <v>345</v>
      </c>
      <c r="K81" s="4" t="s">
        <v>13</v>
      </c>
      <c r="L81" s="5">
        <v>44926</v>
      </c>
      <c r="M81" s="5">
        <v>44223</v>
      </c>
      <c r="N81" s="4"/>
      <c r="O81" s="4" t="s">
        <v>152</v>
      </c>
      <c r="P81" s="4" t="s">
        <v>153</v>
      </c>
      <c r="Q81" s="4">
        <v>253.85</v>
      </c>
      <c r="R81" s="4">
        <v>2022</v>
      </c>
      <c r="S81" s="4" t="s">
        <v>16</v>
      </c>
    </row>
    <row r="82" spans="9:19" ht="15" customHeight="1" x14ac:dyDescent="0.25">
      <c r="I82" s="2" t="s">
        <v>346</v>
      </c>
      <c r="J82" s="2" t="s">
        <v>347</v>
      </c>
      <c r="K82" s="2" t="s">
        <v>119</v>
      </c>
      <c r="L82" s="3">
        <v>44926</v>
      </c>
      <c r="M82" s="3">
        <v>44218</v>
      </c>
      <c r="N82" s="2"/>
      <c r="O82" s="2" t="s">
        <v>152</v>
      </c>
      <c r="P82" s="2" t="s">
        <v>153</v>
      </c>
      <c r="Q82" s="2">
        <v>374.4</v>
      </c>
      <c r="R82" s="2">
        <v>2022</v>
      </c>
      <c r="S82" s="2" t="s">
        <v>20</v>
      </c>
    </row>
    <row r="83" spans="9:19" ht="15" customHeight="1" x14ac:dyDescent="0.25">
      <c r="I83" s="4" t="s">
        <v>348</v>
      </c>
      <c r="J83" s="4" t="s">
        <v>349</v>
      </c>
      <c r="K83" s="4" t="s">
        <v>75</v>
      </c>
      <c r="L83" s="5">
        <v>44926</v>
      </c>
      <c r="M83" s="5">
        <v>44320</v>
      </c>
      <c r="N83" s="4"/>
      <c r="O83" s="4" t="s">
        <v>152</v>
      </c>
      <c r="P83" s="4" t="s">
        <v>153</v>
      </c>
      <c r="Q83" s="4">
        <v>258.35000000000002</v>
      </c>
      <c r="R83" s="4">
        <v>2022</v>
      </c>
      <c r="S83" s="4" t="s">
        <v>16</v>
      </c>
    </row>
    <row r="84" spans="9:19" ht="15" customHeight="1" x14ac:dyDescent="0.25">
      <c r="I84" s="2" t="s">
        <v>350</v>
      </c>
      <c r="J84" s="2" t="s">
        <v>351</v>
      </c>
      <c r="K84" s="2" t="s">
        <v>72</v>
      </c>
      <c r="L84" s="3">
        <v>44927</v>
      </c>
      <c r="M84" s="3">
        <v>43782</v>
      </c>
      <c r="N84" s="2"/>
      <c r="O84" s="2" t="s">
        <v>152</v>
      </c>
      <c r="P84" s="2" t="s">
        <v>153</v>
      </c>
      <c r="Q84" s="2">
        <v>150</v>
      </c>
      <c r="R84" s="2">
        <v>2023</v>
      </c>
      <c r="S84" s="2" t="s">
        <v>16</v>
      </c>
    </row>
    <row r="85" spans="9:19" ht="15" customHeight="1" x14ac:dyDescent="0.25">
      <c r="I85" s="4" t="s">
        <v>352</v>
      </c>
      <c r="J85" s="4" t="s">
        <v>353</v>
      </c>
      <c r="K85" s="4" t="s">
        <v>72</v>
      </c>
      <c r="L85" s="5">
        <v>44927</v>
      </c>
      <c r="M85" s="5">
        <v>44280</v>
      </c>
      <c r="N85" s="4"/>
      <c r="O85" s="4" t="s">
        <v>152</v>
      </c>
      <c r="P85" s="4" t="s">
        <v>153</v>
      </c>
      <c r="Q85" s="4">
        <v>200</v>
      </c>
      <c r="R85" s="4">
        <v>2023</v>
      </c>
      <c r="S85" s="4" t="s">
        <v>16</v>
      </c>
    </row>
    <row r="86" spans="9:19" ht="15" customHeight="1" x14ac:dyDescent="0.25">
      <c r="I86" s="2" t="s">
        <v>354</v>
      </c>
      <c r="J86" s="2" t="s">
        <v>355</v>
      </c>
      <c r="K86" s="2" t="s">
        <v>310</v>
      </c>
      <c r="L86" s="3">
        <v>44936</v>
      </c>
      <c r="M86" s="3">
        <v>44126</v>
      </c>
      <c r="N86" s="2"/>
      <c r="O86" s="2" t="s">
        <v>152</v>
      </c>
      <c r="P86" s="2" t="s">
        <v>153</v>
      </c>
      <c r="Q86" s="2">
        <v>81.400000000000006</v>
      </c>
      <c r="R86" s="2">
        <v>2023</v>
      </c>
      <c r="S86" s="2" t="s">
        <v>16</v>
      </c>
    </row>
    <row r="87" spans="9:19" ht="15" customHeight="1" x14ac:dyDescent="0.25">
      <c r="I87" s="4" t="s">
        <v>356</v>
      </c>
      <c r="J87" s="4" t="s">
        <v>357</v>
      </c>
      <c r="K87" s="4" t="s">
        <v>307</v>
      </c>
      <c r="L87" s="5">
        <v>44967</v>
      </c>
      <c r="M87" s="5">
        <v>44209</v>
      </c>
      <c r="N87" s="4"/>
      <c r="O87" s="4" t="s">
        <v>152</v>
      </c>
      <c r="P87" s="4" t="s">
        <v>153</v>
      </c>
      <c r="Q87" s="4">
        <v>103.1</v>
      </c>
      <c r="R87" s="4">
        <v>2023</v>
      </c>
      <c r="S87" s="4" t="s">
        <v>20</v>
      </c>
    </row>
    <row r="88" spans="9:19" ht="15" customHeight="1" x14ac:dyDescent="0.25">
      <c r="I88" s="2" t="s">
        <v>358</v>
      </c>
      <c r="J88" s="2" t="s">
        <v>359</v>
      </c>
      <c r="K88" s="2" t="s">
        <v>307</v>
      </c>
      <c r="L88" s="3">
        <v>44967</v>
      </c>
      <c r="M88" s="3">
        <v>44276</v>
      </c>
      <c r="N88" s="2"/>
      <c r="O88" s="2" t="s">
        <v>152</v>
      </c>
      <c r="P88" s="2" t="s">
        <v>153</v>
      </c>
      <c r="Q88" s="2">
        <v>103.1</v>
      </c>
      <c r="R88" s="2">
        <v>2023</v>
      </c>
      <c r="S88" s="2" t="s">
        <v>20</v>
      </c>
    </row>
    <row r="89" spans="9:19" ht="15" customHeight="1" x14ac:dyDescent="0.25">
      <c r="I89" s="4" t="s">
        <v>360</v>
      </c>
      <c r="J89" s="4" t="s">
        <v>361</v>
      </c>
      <c r="K89" s="4" t="s">
        <v>147</v>
      </c>
      <c r="L89" s="5">
        <v>45016</v>
      </c>
      <c r="M89" s="5">
        <v>43970</v>
      </c>
      <c r="N89" s="4"/>
      <c r="O89" s="4" t="s">
        <v>152</v>
      </c>
      <c r="P89" s="4" t="s">
        <v>153</v>
      </c>
      <c r="Q89" s="4">
        <v>413.6</v>
      </c>
      <c r="R89" s="4">
        <v>2023</v>
      </c>
      <c r="S89" s="4" t="s">
        <v>16</v>
      </c>
    </row>
    <row r="90" spans="9:19" ht="15" customHeight="1" x14ac:dyDescent="0.25">
      <c r="I90" s="2" t="s">
        <v>362</v>
      </c>
      <c r="J90" s="2" t="s">
        <v>363</v>
      </c>
      <c r="K90" s="2" t="s">
        <v>364</v>
      </c>
      <c r="L90" s="3">
        <v>45016</v>
      </c>
      <c r="M90" s="3">
        <v>44075</v>
      </c>
      <c r="N90" s="2"/>
      <c r="O90" s="2" t="s">
        <v>152</v>
      </c>
      <c r="P90" s="2" t="s">
        <v>153</v>
      </c>
      <c r="Q90" s="2">
        <v>246.3</v>
      </c>
      <c r="R90" s="2">
        <v>2023</v>
      </c>
      <c r="S90" s="2" t="s">
        <v>16</v>
      </c>
    </row>
    <row r="91" spans="9:19" ht="15" customHeight="1" x14ac:dyDescent="0.25">
      <c r="I91" s="4" t="s">
        <v>365</v>
      </c>
      <c r="J91" s="4" t="s">
        <v>366</v>
      </c>
      <c r="K91" s="4" t="s">
        <v>167</v>
      </c>
      <c r="L91" s="5">
        <v>45016</v>
      </c>
      <c r="M91" s="5">
        <v>44274</v>
      </c>
      <c r="N91" s="4"/>
      <c r="O91" s="4" t="s">
        <v>152</v>
      </c>
      <c r="P91" s="4" t="s">
        <v>153</v>
      </c>
      <c r="Q91" s="4">
        <v>200</v>
      </c>
      <c r="R91" s="4">
        <v>2023</v>
      </c>
      <c r="S91" s="4" t="s">
        <v>16</v>
      </c>
    </row>
    <row r="92" spans="9:19" ht="15" customHeight="1" x14ac:dyDescent="0.25">
      <c r="I92" s="2" t="s">
        <v>367</v>
      </c>
      <c r="J92" s="2" t="s">
        <v>368</v>
      </c>
      <c r="K92" s="2" t="s">
        <v>119</v>
      </c>
      <c r="L92" s="3">
        <v>45016</v>
      </c>
      <c r="M92" s="3">
        <v>44287</v>
      </c>
      <c r="N92" s="2"/>
      <c r="O92" s="2" t="s">
        <v>152</v>
      </c>
      <c r="P92" s="2" t="s">
        <v>153</v>
      </c>
      <c r="Q92" s="2">
        <v>374.4</v>
      </c>
      <c r="R92" s="2">
        <v>2023</v>
      </c>
      <c r="S92" s="2" t="s">
        <v>16</v>
      </c>
    </row>
    <row r="93" spans="9:19" ht="15" customHeight="1" x14ac:dyDescent="0.25">
      <c r="I93" s="4" t="s">
        <v>369</v>
      </c>
      <c r="J93" s="4" t="s">
        <v>370</v>
      </c>
      <c r="K93" s="4" t="s">
        <v>242</v>
      </c>
      <c r="L93" s="5">
        <v>45077</v>
      </c>
      <c r="M93" s="5">
        <v>43768</v>
      </c>
      <c r="N93" s="4"/>
      <c r="O93" s="4" t="s">
        <v>152</v>
      </c>
      <c r="P93" s="4" t="s">
        <v>153</v>
      </c>
      <c r="Q93" s="4">
        <v>200</v>
      </c>
      <c r="R93" s="4">
        <v>2023</v>
      </c>
      <c r="S93" s="4" t="s">
        <v>20</v>
      </c>
    </row>
    <row r="94" spans="9:19" ht="15" customHeight="1" x14ac:dyDescent="0.25">
      <c r="I94" s="2" t="s">
        <v>371</v>
      </c>
      <c r="J94" s="2" t="s">
        <v>372</v>
      </c>
      <c r="K94" s="2" t="s">
        <v>98</v>
      </c>
      <c r="L94" s="3">
        <v>45077</v>
      </c>
      <c r="M94" s="3">
        <v>43332</v>
      </c>
      <c r="N94" s="2"/>
      <c r="O94" s="2" t="s">
        <v>152</v>
      </c>
      <c r="P94" s="2" t="s">
        <v>153</v>
      </c>
      <c r="Q94" s="2">
        <v>202.99</v>
      </c>
      <c r="R94" s="2">
        <v>2023</v>
      </c>
      <c r="S94" s="2" t="s">
        <v>16</v>
      </c>
    </row>
    <row r="95" spans="9:19" ht="15" customHeight="1" x14ac:dyDescent="0.25">
      <c r="I95" s="4" t="s">
        <v>373</v>
      </c>
      <c r="J95" s="4" t="s">
        <v>374</v>
      </c>
      <c r="K95" s="4" t="s">
        <v>299</v>
      </c>
      <c r="L95" s="5">
        <v>45077</v>
      </c>
      <c r="M95" s="5">
        <v>44012</v>
      </c>
      <c r="N95" s="4"/>
      <c r="O95" s="4" t="s">
        <v>152</v>
      </c>
      <c r="P95" s="4" t="s">
        <v>153</v>
      </c>
      <c r="Q95" s="4">
        <v>206</v>
      </c>
      <c r="R95" s="4">
        <v>2023</v>
      </c>
      <c r="S95" s="4" t="s">
        <v>20</v>
      </c>
    </row>
    <row r="96" spans="9:19" ht="15" customHeight="1" x14ac:dyDescent="0.25">
      <c r="I96" s="2" t="s">
        <v>375</v>
      </c>
      <c r="J96" s="2" t="s">
        <v>376</v>
      </c>
      <c r="K96" s="2" t="s">
        <v>318</v>
      </c>
      <c r="L96" s="3">
        <v>45078</v>
      </c>
      <c r="M96" s="3">
        <v>43230</v>
      </c>
      <c r="N96" s="2"/>
      <c r="O96" s="2" t="s">
        <v>152</v>
      </c>
      <c r="P96" s="2" t="s">
        <v>153</v>
      </c>
      <c r="Q96" s="2">
        <v>201</v>
      </c>
      <c r="R96" s="2">
        <v>2023</v>
      </c>
      <c r="S96" s="2" t="s">
        <v>16</v>
      </c>
    </row>
    <row r="97" spans="9:19" ht="15" customHeight="1" x14ac:dyDescent="0.25">
      <c r="I97" s="4" t="s">
        <v>377</v>
      </c>
      <c r="J97" s="4" t="s">
        <v>378</v>
      </c>
      <c r="K97" s="4" t="s">
        <v>61</v>
      </c>
      <c r="L97" s="5">
        <v>45078</v>
      </c>
      <c r="M97" s="5">
        <v>44223</v>
      </c>
      <c r="N97" s="4"/>
      <c r="O97" s="4" t="s">
        <v>152</v>
      </c>
      <c r="P97" s="4" t="s">
        <v>153</v>
      </c>
      <c r="Q97" s="4">
        <v>254.94</v>
      </c>
      <c r="R97" s="4">
        <v>2023</v>
      </c>
      <c r="S97" s="4" t="s">
        <v>16</v>
      </c>
    </row>
    <row r="98" spans="9:19" ht="15" customHeight="1" x14ac:dyDescent="0.25">
      <c r="I98" s="2" t="s">
        <v>379</v>
      </c>
      <c r="J98" s="2" t="s">
        <v>380</v>
      </c>
      <c r="K98" s="2" t="s">
        <v>61</v>
      </c>
      <c r="L98" s="3">
        <v>45092</v>
      </c>
      <c r="M98" s="3">
        <v>43885</v>
      </c>
      <c r="N98" s="2"/>
      <c r="O98" s="2" t="s">
        <v>152</v>
      </c>
      <c r="P98" s="2" t="s">
        <v>153</v>
      </c>
      <c r="Q98" s="2">
        <v>201</v>
      </c>
      <c r="R98" s="2">
        <v>2023</v>
      </c>
      <c r="S98" s="2" t="s">
        <v>20</v>
      </c>
    </row>
    <row r="99" spans="9:19" ht="15" customHeight="1" x14ac:dyDescent="0.25">
      <c r="I99" s="4" t="s">
        <v>381</v>
      </c>
      <c r="J99" s="4" t="s">
        <v>382</v>
      </c>
      <c r="K99" s="4" t="s">
        <v>61</v>
      </c>
      <c r="L99" s="5">
        <v>45092</v>
      </c>
      <c r="M99" s="5">
        <v>43885</v>
      </c>
      <c r="N99" s="4"/>
      <c r="O99" s="4" t="s">
        <v>152</v>
      </c>
      <c r="P99" s="4" t="s">
        <v>153</v>
      </c>
      <c r="Q99" s="4">
        <v>201</v>
      </c>
      <c r="R99" s="4">
        <v>2023</v>
      </c>
      <c r="S99" s="4" t="s">
        <v>20</v>
      </c>
    </row>
    <row r="100" spans="9:19" ht="15" customHeight="1" x14ac:dyDescent="0.25">
      <c r="I100" s="2" t="s">
        <v>383</v>
      </c>
      <c r="J100" s="2" t="s">
        <v>384</v>
      </c>
      <c r="K100" s="2" t="s">
        <v>61</v>
      </c>
      <c r="L100" s="3">
        <v>45092</v>
      </c>
      <c r="M100" s="3">
        <v>43885</v>
      </c>
      <c r="N100" s="2"/>
      <c r="O100" s="2" t="s">
        <v>152</v>
      </c>
      <c r="P100" s="2" t="s">
        <v>153</v>
      </c>
      <c r="Q100" s="2">
        <v>201</v>
      </c>
      <c r="R100" s="2">
        <v>2023</v>
      </c>
      <c r="S100" s="2" t="s">
        <v>20</v>
      </c>
    </row>
    <row r="101" spans="9:19" ht="15" customHeight="1" x14ac:dyDescent="0.25">
      <c r="I101" s="4" t="s">
        <v>385</v>
      </c>
      <c r="J101" s="4" t="s">
        <v>386</v>
      </c>
      <c r="K101" s="4" t="s">
        <v>338</v>
      </c>
      <c r="L101" s="5">
        <v>45107</v>
      </c>
      <c r="M101" s="5">
        <v>44224</v>
      </c>
      <c r="N101" s="4"/>
      <c r="O101" s="4" t="s">
        <v>152</v>
      </c>
      <c r="P101" s="4" t="s">
        <v>153</v>
      </c>
      <c r="Q101" s="4">
        <v>200</v>
      </c>
      <c r="R101" s="4">
        <v>2023</v>
      </c>
      <c r="S101" s="4" t="s">
        <v>16</v>
      </c>
    </row>
    <row r="102" spans="9:19" ht="15" customHeight="1" x14ac:dyDescent="0.25">
      <c r="I102" s="2" t="s">
        <v>387</v>
      </c>
      <c r="J102" s="2" t="s">
        <v>388</v>
      </c>
      <c r="K102" s="2" t="s">
        <v>167</v>
      </c>
      <c r="L102" s="3">
        <v>45107</v>
      </c>
      <c r="M102" s="3">
        <v>44070</v>
      </c>
      <c r="N102" s="2"/>
      <c r="O102" s="2" t="s">
        <v>152</v>
      </c>
      <c r="P102" s="2" t="s">
        <v>153</v>
      </c>
      <c r="Q102" s="2">
        <v>200</v>
      </c>
      <c r="R102" s="2">
        <v>2023</v>
      </c>
      <c r="S102" s="2" t="s">
        <v>20</v>
      </c>
    </row>
    <row r="103" spans="9:19" ht="15" customHeight="1" x14ac:dyDescent="0.25">
      <c r="I103" s="4" t="s">
        <v>389</v>
      </c>
      <c r="J103" s="4" t="s">
        <v>390</v>
      </c>
      <c r="K103" s="4" t="s">
        <v>167</v>
      </c>
      <c r="L103" s="5">
        <v>45107</v>
      </c>
      <c r="M103" s="5">
        <v>44187</v>
      </c>
      <c r="N103" s="4"/>
      <c r="O103" s="4" t="s">
        <v>152</v>
      </c>
      <c r="P103" s="4" t="s">
        <v>153</v>
      </c>
      <c r="Q103" s="4">
        <v>310</v>
      </c>
      <c r="R103" s="4">
        <v>2023</v>
      </c>
      <c r="S103" s="4" t="s">
        <v>20</v>
      </c>
    </row>
    <row r="104" spans="9:19" ht="15" customHeight="1" x14ac:dyDescent="0.25">
      <c r="I104" s="2" t="s">
        <v>391</v>
      </c>
      <c r="J104" s="2" t="s">
        <v>392</v>
      </c>
      <c r="K104" s="2" t="s">
        <v>167</v>
      </c>
      <c r="L104" s="3">
        <v>45107</v>
      </c>
      <c r="M104" s="3">
        <v>44187</v>
      </c>
      <c r="N104" s="2"/>
      <c r="O104" s="2" t="s">
        <v>152</v>
      </c>
      <c r="P104" s="2" t="s">
        <v>153</v>
      </c>
      <c r="Q104" s="2">
        <v>200</v>
      </c>
      <c r="R104" s="2">
        <v>2023</v>
      </c>
      <c r="S104" s="2" t="s">
        <v>20</v>
      </c>
    </row>
    <row r="105" spans="9:19" ht="15" customHeight="1" x14ac:dyDescent="0.25">
      <c r="I105" s="4" t="s">
        <v>393</v>
      </c>
      <c r="J105" s="4" t="s">
        <v>394</v>
      </c>
      <c r="K105" s="4" t="s">
        <v>167</v>
      </c>
      <c r="L105" s="5">
        <v>45107</v>
      </c>
      <c r="M105" s="5">
        <v>44187</v>
      </c>
      <c r="N105" s="4"/>
      <c r="O105" s="4" t="s">
        <v>152</v>
      </c>
      <c r="P105" s="4" t="s">
        <v>153</v>
      </c>
      <c r="Q105" s="4">
        <v>90</v>
      </c>
      <c r="R105" s="4">
        <v>2023</v>
      </c>
      <c r="S105" s="4" t="s">
        <v>20</v>
      </c>
    </row>
    <row r="106" spans="9:19" ht="15" customHeight="1" x14ac:dyDescent="0.25">
      <c r="I106" s="2" t="s">
        <v>395</v>
      </c>
      <c r="J106" s="2" t="s">
        <v>396</v>
      </c>
      <c r="K106" s="2" t="s">
        <v>158</v>
      </c>
      <c r="L106" s="3">
        <v>45138</v>
      </c>
      <c r="M106" s="3">
        <v>43517</v>
      </c>
      <c r="N106" s="2"/>
      <c r="O106" s="2" t="s">
        <v>152</v>
      </c>
      <c r="P106" s="2" t="s">
        <v>153</v>
      </c>
      <c r="Q106" s="2">
        <v>517.35</v>
      </c>
      <c r="R106" s="2">
        <v>2023</v>
      </c>
      <c r="S106" s="2" t="s">
        <v>20</v>
      </c>
    </row>
    <row r="107" spans="9:19" ht="15" customHeight="1" x14ac:dyDescent="0.25">
      <c r="I107" s="4" t="s">
        <v>397</v>
      </c>
      <c r="J107" s="4" t="s">
        <v>398</v>
      </c>
      <c r="K107" s="4" t="s">
        <v>147</v>
      </c>
      <c r="L107" s="5">
        <v>45139</v>
      </c>
      <c r="M107" s="5">
        <v>44123</v>
      </c>
      <c r="N107" s="4"/>
      <c r="O107" s="4" t="s">
        <v>152</v>
      </c>
      <c r="P107" s="4" t="s">
        <v>153</v>
      </c>
      <c r="Q107" s="4">
        <v>260</v>
      </c>
      <c r="R107" s="4">
        <v>2023</v>
      </c>
      <c r="S107" s="4" t="s">
        <v>16</v>
      </c>
    </row>
    <row r="108" spans="9:19" ht="15" customHeight="1" x14ac:dyDescent="0.25">
      <c r="I108" s="2" t="s">
        <v>399</v>
      </c>
      <c r="J108" s="2" t="s">
        <v>400</v>
      </c>
      <c r="K108" s="2" t="s">
        <v>164</v>
      </c>
      <c r="L108" s="3">
        <v>45222</v>
      </c>
      <c r="M108" s="3">
        <v>43816</v>
      </c>
      <c r="N108" s="2"/>
      <c r="O108" s="2" t="s">
        <v>152</v>
      </c>
      <c r="P108" s="2" t="s">
        <v>153</v>
      </c>
      <c r="Q108" s="2">
        <v>217.6</v>
      </c>
      <c r="R108" s="2">
        <v>2023</v>
      </c>
      <c r="S108" s="2" t="s">
        <v>16</v>
      </c>
    </row>
    <row r="109" spans="9:19" ht="15" customHeight="1" x14ac:dyDescent="0.25">
      <c r="I109" s="12" t="s">
        <v>401</v>
      </c>
      <c r="J109" s="12" t="s">
        <v>402</v>
      </c>
      <c r="K109" s="12" t="s">
        <v>164</v>
      </c>
      <c r="L109" s="13">
        <v>45222</v>
      </c>
      <c r="M109" s="13">
        <v>43816</v>
      </c>
      <c r="N109" s="12"/>
      <c r="O109" s="12" t="s">
        <v>152</v>
      </c>
      <c r="P109" s="12" t="s">
        <v>153</v>
      </c>
      <c r="Q109" s="12">
        <v>185</v>
      </c>
      <c r="R109" s="12">
        <v>2023</v>
      </c>
      <c r="S109" s="12" t="s">
        <v>16</v>
      </c>
    </row>
  </sheetData>
  <pageMargins left="0.7" right="0.7" top="0.75" bottom="0.75" header="0.3" footer="0.3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4"/>
  </sheetPr>
  <dimension ref="A1:AT86"/>
  <sheetViews>
    <sheetView showGridLines="0" zoomScale="80" zoomScaleNormal="80" workbookViewId="0">
      <selection activeCell="G1" sqref="G1"/>
    </sheetView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1.140625" customWidth="1"/>
    <col min="7" max="7" width="15.5703125" customWidth="1"/>
    <col min="9" max="9" width="11" bestFit="1" customWidth="1"/>
    <col min="10" max="10" width="26.42578125" bestFit="1" customWidth="1"/>
    <col min="11" max="11" width="14.5703125" bestFit="1" customWidth="1"/>
    <col min="12" max="12" width="14" bestFit="1" customWidth="1"/>
    <col min="13" max="13" width="11.5703125" bestFit="1" customWidth="1"/>
    <col min="14" max="14" width="27.85546875" bestFit="1" customWidth="1"/>
    <col min="15" max="15" width="8" bestFit="1" customWidth="1"/>
    <col min="16" max="16" width="11.28515625" bestFit="1" customWidth="1"/>
    <col min="17" max="17" width="14.5703125" bestFit="1" customWidth="1"/>
    <col min="18" max="18" width="5.5703125" bestFit="1" customWidth="1"/>
    <col min="19" max="19" width="17" bestFit="1" customWidth="1"/>
  </cols>
  <sheetData>
    <row r="1" spans="1:46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1:46" ht="15" customHeight="1" x14ac:dyDescent="0.25">
      <c r="I2" s="2" t="s">
        <v>65</v>
      </c>
      <c r="J2" s="2" t="s">
        <v>66</v>
      </c>
      <c r="K2" s="2" t="s">
        <v>67</v>
      </c>
      <c r="L2" s="3">
        <v>44263</v>
      </c>
      <c r="M2" s="3">
        <v>43810</v>
      </c>
      <c r="N2" s="3">
        <v>44166</v>
      </c>
      <c r="O2" s="2" t="s">
        <v>68</v>
      </c>
      <c r="P2" s="2" t="s">
        <v>69</v>
      </c>
      <c r="Q2" s="2">
        <v>40.26</v>
      </c>
      <c r="R2" s="2">
        <v>2021</v>
      </c>
      <c r="S2" s="2" t="s">
        <v>20</v>
      </c>
    </row>
    <row r="3" spans="1:46" ht="15" customHeight="1" x14ac:dyDescent="0.25">
      <c r="I3" s="4" t="s">
        <v>70</v>
      </c>
      <c r="J3" s="4" t="s">
        <v>71</v>
      </c>
      <c r="K3" s="4" t="s">
        <v>72</v>
      </c>
      <c r="L3" s="5">
        <v>44348</v>
      </c>
      <c r="M3" s="5">
        <v>43979</v>
      </c>
      <c r="N3" s="5">
        <v>44298</v>
      </c>
      <c r="O3" s="4" t="s">
        <v>68</v>
      </c>
      <c r="P3" s="4" t="s">
        <v>69</v>
      </c>
      <c r="Q3" s="4">
        <v>102.4</v>
      </c>
      <c r="R3" s="4">
        <v>2021</v>
      </c>
      <c r="S3" s="4" t="s">
        <v>20</v>
      </c>
    </row>
    <row r="4" spans="1:46" ht="15" customHeight="1" x14ac:dyDescent="0.25">
      <c r="I4" s="2" t="s">
        <v>73</v>
      </c>
      <c r="J4" s="2" t="s">
        <v>74</v>
      </c>
      <c r="K4" s="2" t="s">
        <v>75</v>
      </c>
      <c r="L4" s="3">
        <v>44348</v>
      </c>
      <c r="M4" s="3">
        <v>43922</v>
      </c>
      <c r="N4" s="2"/>
      <c r="O4" s="2" t="s">
        <v>68</v>
      </c>
      <c r="P4" s="2" t="s">
        <v>69</v>
      </c>
      <c r="Q4" s="2">
        <v>77.599999999999994</v>
      </c>
      <c r="R4" s="2">
        <v>2021</v>
      </c>
      <c r="S4" s="2" t="s">
        <v>20</v>
      </c>
    </row>
    <row r="5" spans="1:46" ht="15" customHeight="1" x14ac:dyDescent="0.25">
      <c r="I5" s="4" t="s">
        <v>76</v>
      </c>
      <c r="J5" s="4" t="s">
        <v>77</v>
      </c>
      <c r="K5" s="4" t="s">
        <v>78</v>
      </c>
      <c r="L5" s="5">
        <v>44365</v>
      </c>
      <c r="M5" s="5">
        <v>43882</v>
      </c>
      <c r="N5" s="4"/>
      <c r="O5" s="4" t="s">
        <v>68</v>
      </c>
      <c r="P5" s="4" t="s">
        <v>69</v>
      </c>
      <c r="Q5" s="4">
        <v>100.49</v>
      </c>
      <c r="R5" s="4">
        <v>2021</v>
      </c>
      <c r="S5" s="4" t="s">
        <v>20</v>
      </c>
    </row>
    <row r="6" spans="1:46" ht="15" customHeight="1" x14ac:dyDescent="0.25">
      <c r="I6" s="2" t="s">
        <v>79</v>
      </c>
      <c r="J6" s="2" t="s">
        <v>80</v>
      </c>
      <c r="K6" s="2" t="s">
        <v>81</v>
      </c>
      <c r="L6" s="3">
        <v>44372</v>
      </c>
      <c r="M6" s="3">
        <v>43949</v>
      </c>
      <c r="N6" s="3">
        <v>44302</v>
      </c>
      <c r="O6" s="2" t="s">
        <v>68</v>
      </c>
      <c r="P6" s="2" t="s">
        <v>69</v>
      </c>
      <c r="Q6" s="2">
        <v>100.49</v>
      </c>
      <c r="R6" s="2">
        <v>2021</v>
      </c>
      <c r="S6" s="2" t="s">
        <v>20</v>
      </c>
    </row>
    <row r="7" spans="1:46" ht="15" customHeight="1" x14ac:dyDescent="0.25">
      <c r="I7" s="4" t="s">
        <v>82</v>
      </c>
      <c r="J7" s="4" t="s">
        <v>83</v>
      </c>
      <c r="K7" s="4" t="s">
        <v>84</v>
      </c>
      <c r="L7" s="5">
        <v>44377</v>
      </c>
      <c r="M7" s="5">
        <v>44026</v>
      </c>
      <c r="N7" s="5">
        <v>44316</v>
      </c>
      <c r="O7" s="4" t="s">
        <v>68</v>
      </c>
      <c r="P7" s="4" t="s">
        <v>69</v>
      </c>
      <c r="Q7" s="4">
        <v>51.74</v>
      </c>
      <c r="R7" s="4">
        <v>2021</v>
      </c>
      <c r="S7" s="4" t="s">
        <v>20</v>
      </c>
    </row>
    <row r="8" spans="1:46" ht="15" customHeight="1" x14ac:dyDescent="0.25">
      <c r="I8" s="2" t="s">
        <v>85</v>
      </c>
      <c r="J8" s="2" t="s">
        <v>86</v>
      </c>
      <c r="K8" s="2" t="s">
        <v>72</v>
      </c>
      <c r="L8" s="3">
        <v>44378</v>
      </c>
      <c r="M8" s="3">
        <v>43964</v>
      </c>
      <c r="N8" s="2"/>
      <c r="O8" s="2" t="s">
        <v>68</v>
      </c>
      <c r="P8" s="2" t="s">
        <v>69</v>
      </c>
      <c r="Q8" s="2">
        <v>50</v>
      </c>
      <c r="R8" s="2">
        <v>2021</v>
      </c>
      <c r="S8" s="2" t="s">
        <v>20</v>
      </c>
    </row>
    <row r="9" spans="1:46" ht="15" customHeight="1" x14ac:dyDescent="0.25">
      <c r="I9" s="4" t="s">
        <v>87</v>
      </c>
      <c r="J9" s="4" t="s">
        <v>88</v>
      </c>
      <c r="K9" s="4" t="s">
        <v>89</v>
      </c>
      <c r="L9" s="5">
        <v>44400</v>
      </c>
      <c r="M9" s="5">
        <v>43693</v>
      </c>
      <c r="N9" s="4"/>
      <c r="O9" s="4" t="s">
        <v>68</v>
      </c>
      <c r="P9" s="4" t="s">
        <v>69</v>
      </c>
      <c r="Q9" s="4">
        <v>101.7</v>
      </c>
      <c r="R9" s="4">
        <v>2021</v>
      </c>
      <c r="S9" s="4" t="s">
        <v>20</v>
      </c>
    </row>
    <row r="10" spans="1:46" ht="15" customHeight="1" x14ac:dyDescent="0.25">
      <c r="I10" s="2" t="s">
        <v>90</v>
      </c>
      <c r="J10" s="2" t="s">
        <v>91</v>
      </c>
      <c r="K10" s="2" t="s">
        <v>92</v>
      </c>
      <c r="L10" s="3">
        <v>44409</v>
      </c>
      <c r="M10" s="3">
        <v>44208</v>
      </c>
      <c r="N10" s="2"/>
      <c r="O10" s="2" t="s">
        <v>68</v>
      </c>
      <c r="P10" s="2" t="s">
        <v>69</v>
      </c>
      <c r="Q10" s="2">
        <v>100.98</v>
      </c>
      <c r="R10" s="2">
        <v>2021</v>
      </c>
      <c r="S10" s="2" t="s">
        <v>20</v>
      </c>
    </row>
    <row r="11" spans="1:46" ht="15" customHeight="1" x14ac:dyDescent="0.25">
      <c r="I11" s="4" t="s">
        <v>93</v>
      </c>
      <c r="J11" s="4" t="s">
        <v>94</v>
      </c>
      <c r="K11" s="4" t="s">
        <v>95</v>
      </c>
      <c r="L11" s="5">
        <v>44409</v>
      </c>
      <c r="M11" s="5">
        <v>44208</v>
      </c>
      <c r="N11" s="4"/>
      <c r="O11" s="4" t="s">
        <v>68</v>
      </c>
      <c r="P11" s="4" t="s">
        <v>69</v>
      </c>
      <c r="Q11" s="4">
        <v>100.98</v>
      </c>
      <c r="R11" s="4">
        <v>2021</v>
      </c>
      <c r="S11" s="4" t="s">
        <v>20</v>
      </c>
    </row>
    <row r="12" spans="1:46" ht="15" customHeight="1" x14ac:dyDescent="0.25">
      <c r="I12" s="2" t="s">
        <v>96</v>
      </c>
      <c r="J12" s="2" t="s">
        <v>97</v>
      </c>
      <c r="K12" s="2" t="s">
        <v>98</v>
      </c>
      <c r="L12" s="3">
        <v>44409</v>
      </c>
      <c r="M12" s="3">
        <v>44048</v>
      </c>
      <c r="N12" s="2"/>
      <c r="O12" s="2" t="s">
        <v>68</v>
      </c>
      <c r="P12" s="2" t="s">
        <v>69</v>
      </c>
      <c r="Q12" s="2">
        <v>203</v>
      </c>
      <c r="R12" s="2">
        <v>2021</v>
      </c>
      <c r="S12" s="2" t="s">
        <v>20</v>
      </c>
    </row>
    <row r="13" spans="1:46" ht="15" customHeight="1" x14ac:dyDescent="0.25">
      <c r="I13" s="4" t="s">
        <v>99</v>
      </c>
      <c r="J13" s="4" t="s">
        <v>100</v>
      </c>
      <c r="K13" s="4" t="s">
        <v>101</v>
      </c>
      <c r="L13" s="5">
        <v>44440</v>
      </c>
      <c r="M13" s="5">
        <v>43952</v>
      </c>
      <c r="N13" s="4"/>
      <c r="O13" s="4" t="s">
        <v>68</v>
      </c>
      <c r="P13" s="4" t="s">
        <v>69</v>
      </c>
      <c r="Q13" s="4">
        <v>25.12</v>
      </c>
      <c r="R13" s="4">
        <v>2021</v>
      </c>
      <c r="S13" s="4" t="s">
        <v>20</v>
      </c>
    </row>
    <row r="14" spans="1:46" s="8" customFormat="1" ht="15" customHeight="1" x14ac:dyDescent="0.25">
      <c r="A14"/>
      <c r="B14"/>
      <c r="C14"/>
      <c r="D14"/>
      <c r="E14"/>
      <c r="F14"/>
      <c r="G14"/>
      <c r="H14"/>
      <c r="I14" s="2" t="s">
        <v>102</v>
      </c>
      <c r="J14" s="2" t="s">
        <v>103</v>
      </c>
      <c r="K14" s="2" t="s">
        <v>104</v>
      </c>
      <c r="L14" s="3">
        <v>44448</v>
      </c>
      <c r="M14" s="3">
        <v>43917</v>
      </c>
      <c r="N14" s="2"/>
      <c r="O14" s="2" t="s">
        <v>68</v>
      </c>
      <c r="P14" s="2" t="s">
        <v>69</v>
      </c>
      <c r="Q14" s="2">
        <v>104.62</v>
      </c>
      <c r="R14" s="2">
        <v>2021</v>
      </c>
      <c r="S14" s="2" t="s">
        <v>20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9" customFormat="1" ht="15" customHeight="1" x14ac:dyDescent="0.25">
      <c r="A15"/>
      <c r="B15"/>
      <c r="C15"/>
      <c r="D15"/>
      <c r="E15"/>
      <c r="F15"/>
      <c r="G15"/>
      <c r="H15"/>
      <c r="I15" s="4" t="s">
        <v>105</v>
      </c>
      <c r="J15" s="4" t="s">
        <v>106</v>
      </c>
      <c r="K15" s="4" t="s">
        <v>107</v>
      </c>
      <c r="L15" s="5">
        <v>44498</v>
      </c>
      <c r="M15" s="5">
        <v>44133</v>
      </c>
      <c r="N15" s="4"/>
      <c r="O15" s="4" t="s">
        <v>68</v>
      </c>
      <c r="P15" s="4" t="s">
        <v>69</v>
      </c>
      <c r="Q15" s="4">
        <v>51.75</v>
      </c>
      <c r="R15" s="4">
        <v>2021</v>
      </c>
      <c r="S15" s="4" t="s">
        <v>20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9" customFormat="1" ht="15" customHeight="1" x14ac:dyDescent="0.25">
      <c r="A16"/>
      <c r="B16"/>
      <c r="C16"/>
      <c r="D16"/>
      <c r="E16"/>
      <c r="F16"/>
      <c r="G16"/>
      <c r="H16"/>
      <c r="I16" s="2" t="s">
        <v>108</v>
      </c>
      <c r="J16" s="2" t="s">
        <v>109</v>
      </c>
      <c r="K16" s="2" t="s">
        <v>110</v>
      </c>
      <c r="L16" s="3">
        <v>44554</v>
      </c>
      <c r="M16" s="3">
        <v>44270</v>
      </c>
      <c r="N16" s="2"/>
      <c r="O16" s="2" t="s">
        <v>68</v>
      </c>
      <c r="P16" s="2" t="s">
        <v>69</v>
      </c>
      <c r="Q16" s="2">
        <v>71.45</v>
      </c>
      <c r="R16" s="2">
        <v>2021</v>
      </c>
      <c r="S16" s="2" t="s">
        <v>20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9" customFormat="1" ht="15" customHeight="1" x14ac:dyDescent="0.25">
      <c r="A17"/>
      <c r="B17"/>
      <c r="C17"/>
      <c r="D17"/>
      <c r="E17"/>
      <c r="F17"/>
      <c r="G17"/>
      <c r="H17"/>
      <c r="I17" s="4" t="s">
        <v>111</v>
      </c>
      <c r="J17" s="4" t="s">
        <v>112</v>
      </c>
      <c r="K17" s="4" t="s">
        <v>113</v>
      </c>
      <c r="L17" s="5">
        <v>44561</v>
      </c>
      <c r="M17" s="5">
        <v>44309</v>
      </c>
      <c r="N17" s="4"/>
      <c r="O17" s="4" t="s">
        <v>68</v>
      </c>
      <c r="P17" s="4" t="s">
        <v>69</v>
      </c>
      <c r="Q17" s="4">
        <v>121.83</v>
      </c>
      <c r="R17" s="4">
        <v>2021</v>
      </c>
      <c r="S17" s="4" t="s">
        <v>20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9" customFormat="1" ht="15" customHeight="1" x14ac:dyDescent="0.25">
      <c r="A18"/>
      <c r="B18"/>
      <c r="C18"/>
      <c r="D18"/>
      <c r="E18"/>
      <c r="F18"/>
      <c r="G18"/>
      <c r="H18"/>
      <c r="I18" s="2" t="s">
        <v>114</v>
      </c>
      <c r="J18" s="2" t="s">
        <v>115</v>
      </c>
      <c r="K18" s="2" t="s">
        <v>116</v>
      </c>
      <c r="L18" s="3">
        <v>44574</v>
      </c>
      <c r="M18" s="3">
        <v>43805</v>
      </c>
      <c r="N18" s="2"/>
      <c r="O18" s="2" t="s">
        <v>68</v>
      </c>
      <c r="P18" s="2" t="s">
        <v>69</v>
      </c>
      <c r="Q18" s="2">
        <v>101.52</v>
      </c>
      <c r="R18" s="2">
        <v>2022</v>
      </c>
      <c r="S18" s="2" t="s">
        <v>20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9" customFormat="1" ht="15" customHeight="1" x14ac:dyDescent="0.25">
      <c r="A19"/>
      <c r="B19"/>
      <c r="C19"/>
      <c r="D19"/>
      <c r="E19"/>
      <c r="F19"/>
      <c r="G19"/>
      <c r="H19"/>
      <c r="I19" s="4" t="s">
        <v>117</v>
      </c>
      <c r="J19" s="4" t="s">
        <v>118</v>
      </c>
      <c r="K19" s="4" t="s">
        <v>119</v>
      </c>
      <c r="L19" s="5">
        <v>44578</v>
      </c>
      <c r="M19" s="5">
        <v>44240</v>
      </c>
      <c r="N19" s="4"/>
      <c r="O19" s="4" t="s">
        <v>68</v>
      </c>
      <c r="P19" s="4" t="s">
        <v>69</v>
      </c>
      <c r="Q19" s="4">
        <v>52.25</v>
      </c>
      <c r="R19" s="4">
        <v>2022</v>
      </c>
      <c r="S19" s="4" t="s">
        <v>16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9" customFormat="1" ht="15" customHeight="1" x14ac:dyDescent="0.25">
      <c r="A20"/>
      <c r="B20"/>
      <c r="C20"/>
      <c r="D20"/>
      <c r="E20"/>
      <c r="F20"/>
      <c r="G20"/>
      <c r="H20"/>
      <c r="I20" s="2" t="s">
        <v>120</v>
      </c>
      <c r="J20" s="2" t="s">
        <v>121</v>
      </c>
      <c r="K20" s="2" t="s">
        <v>116</v>
      </c>
      <c r="L20" s="3">
        <v>44623</v>
      </c>
      <c r="M20" s="3">
        <v>44131</v>
      </c>
      <c r="N20" s="2"/>
      <c r="O20" s="2" t="s">
        <v>68</v>
      </c>
      <c r="P20" s="2" t="s">
        <v>69</v>
      </c>
      <c r="Q20" s="2">
        <v>101.52</v>
      </c>
      <c r="R20" s="2">
        <v>2022</v>
      </c>
      <c r="S20" s="2" t="s">
        <v>20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9" customFormat="1" ht="15" customHeight="1" x14ac:dyDescent="0.25">
      <c r="A21"/>
      <c r="B21"/>
      <c r="C21"/>
      <c r="D21"/>
      <c r="E21"/>
      <c r="F21"/>
      <c r="G21"/>
      <c r="H21"/>
      <c r="I21" s="4" t="s">
        <v>122</v>
      </c>
      <c r="J21" s="4" t="s">
        <v>123</v>
      </c>
      <c r="K21" s="4" t="s">
        <v>101</v>
      </c>
      <c r="L21" s="5">
        <v>44687</v>
      </c>
      <c r="M21" s="5">
        <v>44049</v>
      </c>
      <c r="N21" s="4"/>
      <c r="O21" s="4" t="s">
        <v>68</v>
      </c>
      <c r="P21" s="4" t="s">
        <v>69</v>
      </c>
      <c r="Q21" s="4">
        <v>51.06</v>
      </c>
      <c r="R21" s="4">
        <v>2022</v>
      </c>
      <c r="S21" s="4" t="s">
        <v>16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9" customFormat="1" ht="15" customHeight="1" x14ac:dyDescent="0.25">
      <c r="A22"/>
      <c r="B22"/>
      <c r="C22"/>
      <c r="D22"/>
      <c r="E22"/>
      <c r="F22"/>
      <c r="G22"/>
      <c r="H22"/>
      <c r="I22" s="2" t="s">
        <v>124</v>
      </c>
      <c r="J22" s="2" t="s">
        <v>125</v>
      </c>
      <c r="K22" s="2" t="s">
        <v>126</v>
      </c>
      <c r="L22" s="3">
        <v>44711</v>
      </c>
      <c r="M22" s="3">
        <v>44138</v>
      </c>
      <c r="N22" s="2"/>
      <c r="O22" s="2" t="s">
        <v>68</v>
      </c>
      <c r="P22" s="2" t="s">
        <v>69</v>
      </c>
      <c r="Q22" s="2">
        <v>202.33</v>
      </c>
      <c r="R22" s="2">
        <v>2022</v>
      </c>
      <c r="S22" s="2" t="s">
        <v>20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9" customFormat="1" ht="15" customHeight="1" x14ac:dyDescent="0.25">
      <c r="A23"/>
      <c r="B23"/>
      <c r="C23"/>
      <c r="D23"/>
      <c r="E23"/>
      <c r="F23"/>
      <c r="G23"/>
      <c r="H23"/>
      <c r="I23" s="4" t="s">
        <v>127</v>
      </c>
      <c r="J23" s="4" t="s">
        <v>128</v>
      </c>
      <c r="K23" s="4" t="s">
        <v>129</v>
      </c>
      <c r="L23" s="5">
        <v>44713</v>
      </c>
      <c r="M23" s="5">
        <v>44069</v>
      </c>
      <c r="N23" s="4"/>
      <c r="O23" s="4" t="s">
        <v>68</v>
      </c>
      <c r="P23" s="4" t="s">
        <v>69</v>
      </c>
      <c r="Q23" s="4">
        <v>51.06</v>
      </c>
      <c r="R23" s="4">
        <v>2022</v>
      </c>
      <c r="S23" s="4" t="s">
        <v>16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9" customFormat="1" ht="15" customHeight="1" x14ac:dyDescent="0.25">
      <c r="A24"/>
      <c r="B24"/>
      <c r="C24"/>
      <c r="D24"/>
      <c r="E24"/>
      <c r="F24"/>
      <c r="G24"/>
      <c r="H24"/>
      <c r="I24" s="2" t="s">
        <v>130</v>
      </c>
      <c r="J24" s="2" t="s">
        <v>131</v>
      </c>
      <c r="K24" s="2" t="s">
        <v>72</v>
      </c>
      <c r="L24" s="3">
        <v>44713</v>
      </c>
      <c r="M24" s="3">
        <v>44179</v>
      </c>
      <c r="N24" s="2"/>
      <c r="O24" s="2" t="s">
        <v>68</v>
      </c>
      <c r="P24" s="2" t="s">
        <v>69</v>
      </c>
      <c r="Q24" s="2">
        <v>50</v>
      </c>
      <c r="R24" s="2">
        <v>2022</v>
      </c>
      <c r="S24" s="2" t="s">
        <v>16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9" customFormat="1" ht="15" customHeight="1" x14ac:dyDescent="0.25">
      <c r="A25"/>
      <c r="B25"/>
      <c r="C25"/>
      <c r="D25"/>
      <c r="E25"/>
      <c r="F25"/>
      <c r="G25"/>
      <c r="H25"/>
      <c r="I25" s="4" t="s">
        <v>132</v>
      </c>
      <c r="J25" s="4" t="s">
        <v>133</v>
      </c>
      <c r="K25" s="4" t="s">
        <v>134</v>
      </c>
      <c r="L25" s="5">
        <v>44834</v>
      </c>
      <c r="M25" s="5">
        <v>44232</v>
      </c>
      <c r="N25" s="4"/>
      <c r="O25" s="4" t="s">
        <v>68</v>
      </c>
      <c r="P25" s="4" t="s">
        <v>69</v>
      </c>
      <c r="Q25" s="4">
        <v>202.36</v>
      </c>
      <c r="R25" s="4">
        <v>2022</v>
      </c>
      <c r="S25" s="4" t="s">
        <v>20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9" customFormat="1" ht="15" customHeight="1" x14ac:dyDescent="0.25">
      <c r="A26"/>
      <c r="B26"/>
      <c r="C26"/>
      <c r="D26"/>
      <c r="E26"/>
      <c r="F26"/>
      <c r="G26"/>
      <c r="H26"/>
      <c r="I26" s="2" t="s">
        <v>135</v>
      </c>
      <c r="J26" s="2" t="s">
        <v>136</v>
      </c>
      <c r="K26" s="2" t="s">
        <v>137</v>
      </c>
      <c r="L26" s="3">
        <v>44864</v>
      </c>
      <c r="M26" s="3">
        <v>44324</v>
      </c>
      <c r="N26" s="2"/>
      <c r="O26" s="2" t="s">
        <v>68</v>
      </c>
      <c r="P26" s="2" t="s">
        <v>69</v>
      </c>
      <c r="Q26" s="2">
        <v>202.46</v>
      </c>
      <c r="R26" s="2">
        <v>2022</v>
      </c>
      <c r="S26" s="2" t="s">
        <v>20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9" customFormat="1" ht="15" customHeight="1" x14ac:dyDescent="0.25">
      <c r="A27"/>
      <c r="B27"/>
      <c r="C27"/>
      <c r="D27"/>
      <c r="E27"/>
      <c r="F27"/>
      <c r="G27"/>
      <c r="H27"/>
      <c r="I27" s="4" t="s">
        <v>138</v>
      </c>
      <c r="J27" s="4" t="s">
        <v>139</v>
      </c>
      <c r="K27" s="4" t="s">
        <v>75</v>
      </c>
      <c r="L27" s="5">
        <v>44926</v>
      </c>
      <c r="M27" s="5">
        <v>44320</v>
      </c>
      <c r="N27" s="4"/>
      <c r="O27" s="4" t="s">
        <v>68</v>
      </c>
      <c r="P27" s="4" t="s">
        <v>69</v>
      </c>
      <c r="Q27" s="4">
        <v>121.45</v>
      </c>
      <c r="R27" s="4">
        <v>2022</v>
      </c>
      <c r="S27" s="4" t="s">
        <v>16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9" customFormat="1" ht="15" customHeight="1" x14ac:dyDescent="0.25">
      <c r="A28"/>
      <c r="B28"/>
      <c r="C28"/>
      <c r="D28"/>
      <c r="E28"/>
      <c r="F28"/>
      <c r="G28"/>
      <c r="H28"/>
      <c r="I28" s="2" t="s">
        <v>140</v>
      </c>
      <c r="J28" s="2" t="s">
        <v>141</v>
      </c>
      <c r="K28" s="2" t="s">
        <v>75</v>
      </c>
      <c r="L28" s="3">
        <v>44926</v>
      </c>
      <c r="M28" s="3">
        <v>44320</v>
      </c>
      <c r="N28" s="2"/>
      <c r="O28" s="2" t="s">
        <v>68</v>
      </c>
      <c r="P28" s="2" t="s">
        <v>69</v>
      </c>
      <c r="Q28" s="2">
        <v>100.77</v>
      </c>
      <c r="R28" s="2">
        <v>2022</v>
      </c>
      <c r="S28" s="2" t="s">
        <v>16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9" customFormat="1" ht="15" customHeight="1" x14ac:dyDescent="0.25">
      <c r="A29"/>
      <c r="B29"/>
      <c r="C29"/>
      <c r="D29"/>
      <c r="E29"/>
      <c r="F29"/>
      <c r="G29"/>
      <c r="H29"/>
      <c r="I29" s="4" t="s">
        <v>142</v>
      </c>
      <c r="J29" s="4" t="s">
        <v>143</v>
      </c>
      <c r="K29" s="4" t="s">
        <v>144</v>
      </c>
      <c r="L29" s="5">
        <v>44935</v>
      </c>
      <c r="M29" s="5">
        <v>44245</v>
      </c>
      <c r="N29" s="4"/>
      <c r="O29" s="4" t="s">
        <v>68</v>
      </c>
      <c r="P29" s="4" t="s">
        <v>69</v>
      </c>
      <c r="Q29" s="4">
        <v>50</v>
      </c>
      <c r="R29" s="4">
        <v>2023</v>
      </c>
      <c r="S29" s="4" t="s">
        <v>16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9" customFormat="1" ht="15" customHeight="1" x14ac:dyDescent="0.25">
      <c r="A30"/>
      <c r="B30"/>
      <c r="C30"/>
      <c r="D30"/>
      <c r="E30"/>
      <c r="F30"/>
      <c r="G30"/>
      <c r="H30"/>
      <c r="I30" s="2" t="s">
        <v>145</v>
      </c>
      <c r="J30" s="2" t="s">
        <v>146</v>
      </c>
      <c r="K30" s="2" t="s">
        <v>147</v>
      </c>
      <c r="L30" s="3">
        <v>45139</v>
      </c>
      <c r="M30" s="3">
        <v>44123</v>
      </c>
      <c r="N30" s="2"/>
      <c r="O30" s="2" t="s">
        <v>68</v>
      </c>
      <c r="P30" s="2" t="s">
        <v>69</v>
      </c>
      <c r="Q30" s="2">
        <v>50</v>
      </c>
      <c r="R30" s="2">
        <v>2023</v>
      </c>
      <c r="S30" s="2" t="s">
        <v>16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9" customFormat="1" ht="15" customHeight="1" x14ac:dyDescent="0.25">
      <c r="A31"/>
      <c r="B31"/>
      <c r="C31"/>
      <c r="D31"/>
      <c r="E31"/>
      <c r="F31"/>
      <c r="G31"/>
      <c r="H31"/>
      <c r="I31" s="12" t="s">
        <v>148</v>
      </c>
      <c r="J31" s="12" t="s">
        <v>149</v>
      </c>
      <c r="K31" s="12" t="s">
        <v>147</v>
      </c>
      <c r="L31" s="13">
        <v>45139</v>
      </c>
      <c r="M31" s="13">
        <v>44123</v>
      </c>
      <c r="N31" s="12"/>
      <c r="O31" s="12" t="s">
        <v>68</v>
      </c>
      <c r="P31" s="12" t="s">
        <v>69</v>
      </c>
      <c r="Q31" s="12">
        <v>50</v>
      </c>
      <c r="R31" s="12">
        <v>2023</v>
      </c>
      <c r="S31" s="12" t="s">
        <v>16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9" customFormat="1" ht="15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19" s="9" customFormat="1" ht="15" customHeight="1" x14ac:dyDescent="0.25">
      <c r="A33"/>
      <c r="B33"/>
      <c r="C33"/>
      <c r="D33"/>
      <c r="E33"/>
      <c r="F33"/>
      <c r="G33"/>
      <c r="I33"/>
      <c r="J33"/>
      <c r="K33"/>
      <c r="L33"/>
      <c r="M33"/>
      <c r="N33"/>
      <c r="O33"/>
      <c r="P33"/>
      <c r="Q33"/>
      <c r="R33"/>
      <c r="S33"/>
    </row>
    <row r="34" spans="1:19" s="9" customFormat="1" ht="15" customHeight="1" x14ac:dyDescent="0.25">
      <c r="A34"/>
      <c r="B34"/>
      <c r="C34"/>
      <c r="D34"/>
      <c r="E34"/>
      <c r="F34"/>
      <c r="G34"/>
      <c r="I34"/>
      <c r="J34"/>
      <c r="K34"/>
      <c r="L34"/>
      <c r="M34"/>
      <c r="N34"/>
      <c r="O34"/>
      <c r="P34"/>
      <c r="Q34"/>
      <c r="R34"/>
      <c r="S34"/>
    </row>
    <row r="35" spans="1:19" s="9" customFormat="1" ht="15" customHeight="1" x14ac:dyDescent="0.25">
      <c r="A35"/>
      <c r="B35"/>
      <c r="C35"/>
      <c r="D35"/>
      <c r="E35"/>
      <c r="F35"/>
      <c r="G35"/>
      <c r="I35"/>
      <c r="J35"/>
      <c r="K35"/>
      <c r="L35"/>
      <c r="M35"/>
      <c r="N35"/>
      <c r="O35"/>
      <c r="P35"/>
      <c r="Q35"/>
      <c r="R35"/>
      <c r="S35"/>
    </row>
    <row r="36" spans="1:19" s="9" customFormat="1" ht="15" customHeight="1" x14ac:dyDescent="0.25">
      <c r="A36"/>
      <c r="B36"/>
      <c r="C36"/>
      <c r="D36"/>
      <c r="E36"/>
      <c r="F36"/>
      <c r="G36"/>
      <c r="I36"/>
      <c r="J36"/>
      <c r="K36"/>
      <c r="L36"/>
      <c r="M36"/>
      <c r="N36"/>
      <c r="O36"/>
      <c r="P36"/>
      <c r="Q36"/>
      <c r="R36"/>
      <c r="S36"/>
    </row>
    <row r="37" spans="1:19" s="9" customFormat="1" ht="15" customHeight="1" x14ac:dyDescent="0.25">
      <c r="A37"/>
      <c r="B37"/>
      <c r="C37"/>
      <c r="D37"/>
      <c r="E37"/>
      <c r="F37"/>
      <c r="G37"/>
      <c r="I37"/>
      <c r="J37"/>
      <c r="K37"/>
      <c r="L37"/>
      <c r="M37"/>
      <c r="N37"/>
      <c r="O37"/>
      <c r="P37"/>
      <c r="Q37"/>
      <c r="R37"/>
      <c r="S37"/>
    </row>
    <row r="38" spans="1:19" s="9" customFormat="1" ht="15" customHeight="1" x14ac:dyDescent="0.25">
      <c r="A38"/>
      <c r="B38"/>
      <c r="C38"/>
      <c r="D38"/>
      <c r="E38"/>
      <c r="F38"/>
      <c r="G38"/>
      <c r="I38"/>
      <c r="J38"/>
      <c r="K38"/>
      <c r="L38"/>
      <c r="M38"/>
      <c r="N38"/>
      <c r="O38"/>
      <c r="P38"/>
      <c r="Q38"/>
      <c r="R38"/>
      <c r="S38"/>
    </row>
    <row r="39" spans="1:19" s="9" customFormat="1" ht="15" customHeight="1" x14ac:dyDescent="0.25">
      <c r="A39"/>
      <c r="B39"/>
      <c r="C39"/>
      <c r="D39"/>
      <c r="E39"/>
      <c r="F39"/>
      <c r="G39"/>
      <c r="I39"/>
      <c r="J39"/>
      <c r="K39"/>
      <c r="L39"/>
      <c r="M39"/>
      <c r="N39"/>
      <c r="O39"/>
      <c r="P39"/>
      <c r="Q39"/>
      <c r="R39"/>
      <c r="S39"/>
    </row>
    <row r="40" spans="1:19" s="9" customFormat="1" ht="15" customHeight="1" x14ac:dyDescent="0.25">
      <c r="A40"/>
      <c r="B40"/>
      <c r="C40"/>
      <c r="D40"/>
      <c r="E40"/>
      <c r="F40"/>
      <c r="G40"/>
      <c r="I40"/>
      <c r="J40"/>
      <c r="K40"/>
      <c r="L40"/>
      <c r="M40"/>
      <c r="N40"/>
      <c r="O40"/>
      <c r="P40"/>
      <c r="Q40"/>
      <c r="R40"/>
      <c r="S40"/>
    </row>
    <row r="41" spans="1:19" s="9" customFormat="1" ht="15" customHeight="1" x14ac:dyDescent="0.25">
      <c r="A41"/>
      <c r="B41"/>
      <c r="C41"/>
      <c r="D41"/>
      <c r="E41"/>
      <c r="F41"/>
      <c r="G41"/>
      <c r="I41"/>
      <c r="J41"/>
      <c r="K41"/>
      <c r="L41"/>
      <c r="M41"/>
      <c r="N41"/>
      <c r="O41"/>
      <c r="P41"/>
      <c r="Q41"/>
      <c r="R41"/>
      <c r="S41"/>
    </row>
    <row r="42" spans="1:19" s="9" customFormat="1" ht="15" customHeight="1" x14ac:dyDescent="0.25">
      <c r="A42"/>
      <c r="B42"/>
      <c r="C42"/>
      <c r="D42"/>
      <c r="E42"/>
      <c r="F42"/>
      <c r="G42"/>
      <c r="I42"/>
      <c r="J42"/>
      <c r="K42"/>
      <c r="L42"/>
      <c r="M42"/>
      <c r="N42"/>
      <c r="O42"/>
      <c r="P42"/>
      <c r="Q42"/>
      <c r="R42"/>
      <c r="S42"/>
    </row>
    <row r="43" spans="1:19" s="9" customFormat="1" ht="15" customHeight="1" x14ac:dyDescent="0.25">
      <c r="A43"/>
      <c r="B43"/>
      <c r="C43"/>
      <c r="D43"/>
      <c r="E43"/>
      <c r="F43"/>
      <c r="G43"/>
      <c r="I43"/>
      <c r="J43"/>
      <c r="K43"/>
      <c r="L43"/>
      <c r="M43"/>
      <c r="N43"/>
      <c r="O43"/>
      <c r="P43"/>
      <c r="Q43"/>
      <c r="R43"/>
      <c r="S43"/>
    </row>
    <row r="44" spans="1:19" s="9" customFormat="1" ht="15" customHeight="1" x14ac:dyDescent="0.25">
      <c r="A44"/>
      <c r="B44"/>
      <c r="C44"/>
      <c r="D44"/>
      <c r="E44"/>
      <c r="F44"/>
      <c r="G44"/>
      <c r="I44"/>
      <c r="J44"/>
      <c r="K44"/>
      <c r="L44"/>
      <c r="M44"/>
      <c r="N44"/>
      <c r="O44"/>
      <c r="P44"/>
      <c r="Q44"/>
      <c r="R44"/>
      <c r="S44"/>
    </row>
    <row r="45" spans="1:19" s="9" customFormat="1" ht="15" customHeight="1" x14ac:dyDescent="0.25">
      <c r="A45"/>
      <c r="B45"/>
      <c r="C45"/>
      <c r="D45"/>
      <c r="E45"/>
      <c r="F45"/>
      <c r="G45"/>
      <c r="I45"/>
      <c r="J45"/>
      <c r="K45"/>
      <c r="L45"/>
      <c r="M45"/>
      <c r="N45"/>
      <c r="O45"/>
      <c r="P45"/>
      <c r="Q45"/>
      <c r="R45"/>
      <c r="S45"/>
    </row>
    <row r="46" spans="1:19" s="9" customFormat="1" ht="15" customHeight="1" x14ac:dyDescent="0.25">
      <c r="A46"/>
      <c r="B46"/>
      <c r="C46"/>
      <c r="D46"/>
      <c r="E46"/>
      <c r="F46"/>
      <c r="G46"/>
      <c r="I46"/>
      <c r="J46"/>
      <c r="K46"/>
      <c r="L46"/>
      <c r="M46"/>
      <c r="N46"/>
      <c r="O46"/>
      <c r="P46"/>
      <c r="Q46"/>
      <c r="R46"/>
      <c r="S46"/>
    </row>
    <row r="47" spans="1:19" s="9" customFormat="1" ht="15" customHeight="1" x14ac:dyDescent="0.25">
      <c r="A47"/>
      <c r="B47"/>
      <c r="C47"/>
      <c r="D47"/>
      <c r="E47"/>
      <c r="F47"/>
      <c r="G47"/>
      <c r="I47"/>
      <c r="J47"/>
      <c r="K47"/>
      <c r="L47"/>
      <c r="M47"/>
      <c r="N47"/>
      <c r="O47"/>
      <c r="P47"/>
      <c r="Q47"/>
      <c r="R47"/>
      <c r="S47"/>
    </row>
    <row r="48" spans="1:19" s="9" customFormat="1" ht="15" customHeight="1" x14ac:dyDescent="0.25">
      <c r="A48"/>
      <c r="B48"/>
      <c r="C48"/>
      <c r="D48"/>
      <c r="E48"/>
      <c r="F48"/>
      <c r="G48"/>
      <c r="I48"/>
      <c r="J48"/>
      <c r="K48"/>
      <c r="L48"/>
      <c r="M48"/>
      <c r="N48"/>
      <c r="O48"/>
      <c r="P48"/>
      <c r="Q48"/>
      <c r="R48"/>
      <c r="S48"/>
    </row>
    <row r="49" spans="1:19" s="9" customFormat="1" ht="15" customHeight="1" x14ac:dyDescent="0.25">
      <c r="A49"/>
      <c r="B49"/>
      <c r="C49"/>
      <c r="D49"/>
      <c r="E49"/>
      <c r="F49"/>
      <c r="G49"/>
      <c r="I49"/>
      <c r="J49"/>
      <c r="K49"/>
      <c r="L49"/>
      <c r="M49"/>
      <c r="N49"/>
      <c r="O49"/>
      <c r="P49"/>
      <c r="Q49"/>
      <c r="R49"/>
      <c r="S49"/>
    </row>
    <row r="50" spans="1:19" s="9" customFormat="1" ht="15" customHeight="1" x14ac:dyDescent="0.25">
      <c r="A50"/>
      <c r="B50"/>
      <c r="C50"/>
      <c r="D50"/>
      <c r="E50"/>
      <c r="F50"/>
      <c r="G50"/>
      <c r="I50"/>
      <c r="J50"/>
      <c r="K50"/>
      <c r="L50"/>
      <c r="M50"/>
      <c r="N50"/>
      <c r="O50"/>
      <c r="P50"/>
      <c r="Q50"/>
      <c r="R50"/>
      <c r="S50"/>
    </row>
    <row r="51" spans="1:19" s="9" customFormat="1" ht="15" customHeight="1" x14ac:dyDescent="0.25">
      <c r="A51"/>
      <c r="B51"/>
      <c r="C51"/>
      <c r="D51"/>
      <c r="E51"/>
      <c r="F51"/>
      <c r="G51"/>
      <c r="I51"/>
      <c r="J51"/>
      <c r="K51"/>
      <c r="L51"/>
      <c r="M51"/>
      <c r="N51"/>
      <c r="O51"/>
      <c r="P51"/>
      <c r="Q51"/>
      <c r="R51"/>
      <c r="S51"/>
    </row>
    <row r="52" spans="1:19" s="9" customFormat="1" ht="15" customHeight="1" x14ac:dyDescent="0.25">
      <c r="A52"/>
      <c r="B52"/>
      <c r="C52"/>
      <c r="D52"/>
      <c r="E52"/>
      <c r="F52"/>
      <c r="G52"/>
      <c r="I52"/>
      <c r="J52"/>
      <c r="K52"/>
      <c r="L52"/>
      <c r="M52"/>
      <c r="N52"/>
      <c r="O52"/>
      <c r="P52"/>
      <c r="Q52"/>
      <c r="R52"/>
      <c r="S52"/>
    </row>
    <row r="53" spans="1:19" s="9" customFormat="1" ht="15" customHeight="1" x14ac:dyDescent="0.25">
      <c r="A53"/>
      <c r="B53"/>
      <c r="C53"/>
      <c r="D53"/>
      <c r="E53"/>
      <c r="F53"/>
      <c r="G53"/>
      <c r="I53"/>
      <c r="J53"/>
      <c r="K53"/>
      <c r="L53"/>
      <c r="M53"/>
      <c r="N53"/>
      <c r="O53"/>
      <c r="P53"/>
      <c r="Q53"/>
      <c r="R53"/>
      <c r="S53"/>
    </row>
    <row r="54" spans="1:19" s="9" customFormat="1" ht="15" customHeight="1" x14ac:dyDescent="0.25">
      <c r="A54"/>
      <c r="B54"/>
      <c r="C54"/>
      <c r="D54"/>
      <c r="E54"/>
      <c r="F54"/>
      <c r="G54"/>
      <c r="I54"/>
      <c r="J54"/>
      <c r="K54"/>
      <c r="L54"/>
      <c r="M54"/>
      <c r="N54"/>
      <c r="O54"/>
      <c r="P54"/>
      <c r="Q54"/>
      <c r="R54"/>
      <c r="S54"/>
    </row>
    <row r="55" spans="1:19" s="9" customFormat="1" ht="15" customHeight="1" x14ac:dyDescent="0.25">
      <c r="A55"/>
      <c r="B55"/>
      <c r="C55"/>
      <c r="D55"/>
      <c r="E55"/>
      <c r="F55"/>
      <c r="G55"/>
      <c r="I55"/>
      <c r="J55"/>
      <c r="K55"/>
      <c r="L55"/>
      <c r="M55"/>
      <c r="N55"/>
      <c r="O55"/>
      <c r="P55"/>
      <c r="Q55"/>
      <c r="R55"/>
      <c r="S55"/>
    </row>
    <row r="56" spans="1:19" s="9" customFormat="1" ht="15" customHeight="1" x14ac:dyDescent="0.25">
      <c r="A56"/>
      <c r="B56"/>
      <c r="C56"/>
      <c r="D56"/>
      <c r="E56"/>
      <c r="F56"/>
      <c r="G56"/>
      <c r="I56"/>
      <c r="J56"/>
      <c r="K56"/>
      <c r="L56"/>
      <c r="M56"/>
      <c r="N56"/>
      <c r="O56"/>
      <c r="P56"/>
      <c r="Q56"/>
      <c r="R56"/>
      <c r="S56"/>
    </row>
    <row r="57" spans="1:19" s="9" customFormat="1" ht="15" customHeight="1" x14ac:dyDescent="0.25">
      <c r="A57"/>
      <c r="B57"/>
      <c r="C57"/>
      <c r="D57"/>
      <c r="E57"/>
      <c r="F57"/>
      <c r="G57"/>
      <c r="I57"/>
      <c r="J57"/>
      <c r="K57"/>
      <c r="L57"/>
      <c r="M57"/>
      <c r="N57"/>
      <c r="O57"/>
      <c r="P57"/>
      <c r="Q57"/>
      <c r="R57"/>
      <c r="S57"/>
    </row>
    <row r="58" spans="1:19" s="9" customFormat="1" ht="15" customHeight="1" x14ac:dyDescent="0.25">
      <c r="A58"/>
      <c r="B58"/>
      <c r="C58"/>
      <c r="D58"/>
      <c r="E58"/>
      <c r="F58"/>
      <c r="G58"/>
      <c r="I58"/>
      <c r="J58"/>
      <c r="K58"/>
      <c r="L58"/>
      <c r="M58"/>
      <c r="N58"/>
      <c r="O58"/>
      <c r="P58"/>
      <c r="Q58"/>
      <c r="R58"/>
      <c r="S58"/>
    </row>
    <row r="59" spans="1:19" s="9" customFormat="1" ht="15" customHeight="1" x14ac:dyDescent="0.25">
      <c r="A59"/>
      <c r="B59"/>
      <c r="C59"/>
      <c r="D59"/>
      <c r="E59"/>
      <c r="F59"/>
      <c r="G59"/>
      <c r="I59"/>
      <c r="J59"/>
      <c r="K59"/>
      <c r="L59"/>
      <c r="M59"/>
      <c r="N59"/>
      <c r="O59"/>
      <c r="P59"/>
      <c r="Q59"/>
      <c r="R59"/>
      <c r="S59"/>
    </row>
    <row r="60" spans="1:19" s="9" customFormat="1" ht="15" customHeight="1" x14ac:dyDescent="0.25">
      <c r="A60" s="10" t="s">
        <v>9</v>
      </c>
      <c r="B60" s="10" t="s">
        <v>39</v>
      </c>
      <c r="C60" s="10" t="s">
        <v>40</v>
      </c>
      <c r="D60" s="10" t="s">
        <v>41</v>
      </c>
      <c r="E60" s="10" t="s">
        <v>42</v>
      </c>
      <c r="F60" s="10" t="s">
        <v>43</v>
      </c>
      <c r="G60" s="10" t="s">
        <v>44</v>
      </c>
      <c r="I60"/>
      <c r="J60"/>
      <c r="K60"/>
      <c r="L60"/>
      <c r="M60"/>
      <c r="N60"/>
      <c r="O60"/>
      <c r="P60"/>
      <c r="Q60"/>
      <c r="R60"/>
      <c r="S60"/>
    </row>
    <row r="61" spans="1:19" s="9" customFormat="1" ht="15" customHeight="1" x14ac:dyDescent="0.25">
      <c r="A61">
        <v>2012</v>
      </c>
      <c r="B61" s="11">
        <f>SUM($C$61:$G$61)</f>
        <v>36</v>
      </c>
      <c r="C61" s="11">
        <v>36</v>
      </c>
      <c r="D61" s="11">
        <v>0</v>
      </c>
      <c r="E61" s="11">
        <v>0</v>
      </c>
      <c r="F61" s="11">
        <v>0</v>
      </c>
      <c r="G61" s="11">
        <v>0</v>
      </c>
      <c r="I61"/>
      <c r="J61"/>
      <c r="K61"/>
      <c r="L61"/>
      <c r="M61"/>
      <c r="N61"/>
      <c r="O61"/>
      <c r="P61"/>
      <c r="Q61"/>
      <c r="R61"/>
      <c r="S61"/>
    </row>
    <row r="62" spans="1:19" s="9" customFormat="1" ht="15" customHeight="1" x14ac:dyDescent="0.25">
      <c r="A62">
        <v>2013</v>
      </c>
      <c r="B62" s="11">
        <f>SUM($C$62:$G$62)</f>
        <v>36</v>
      </c>
      <c r="C62" s="11">
        <v>36</v>
      </c>
      <c r="D62" s="11">
        <v>0</v>
      </c>
      <c r="E62" s="11">
        <v>0</v>
      </c>
      <c r="F62" s="11">
        <v>0</v>
      </c>
      <c r="G62" s="11">
        <v>0</v>
      </c>
      <c r="I62"/>
      <c r="J62"/>
      <c r="K62"/>
      <c r="L62"/>
      <c r="M62"/>
      <c r="N62"/>
      <c r="O62"/>
      <c r="P62"/>
      <c r="Q62"/>
      <c r="R62"/>
      <c r="S62"/>
    </row>
    <row r="63" spans="1:19" s="9" customFormat="1" ht="15" customHeight="1" x14ac:dyDescent="0.25">
      <c r="A63">
        <v>2014</v>
      </c>
      <c r="B63" s="11">
        <f>SUM($C$63:$G$63)</f>
        <v>36</v>
      </c>
      <c r="C63" s="11">
        <v>36</v>
      </c>
      <c r="D63" s="11">
        <v>0</v>
      </c>
      <c r="E63" s="11">
        <v>0</v>
      </c>
      <c r="F63" s="11">
        <v>0</v>
      </c>
      <c r="G63" s="11">
        <v>0</v>
      </c>
      <c r="I63"/>
      <c r="J63"/>
      <c r="K63"/>
      <c r="L63"/>
      <c r="M63"/>
      <c r="N63"/>
      <c r="O63"/>
      <c r="P63"/>
      <c r="Q63"/>
      <c r="R63"/>
      <c r="S63"/>
    </row>
    <row r="64" spans="1:19" s="9" customFormat="1" ht="15" customHeight="1" x14ac:dyDescent="0.25">
      <c r="A64">
        <v>2015</v>
      </c>
      <c r="B64" s="11">
        <f>SUM($C$64:$G$64)</f>
        <v>38</v>
      </c>
      <c r="C64" s="11">
        <v>38</v>
      </c>
      <c r="D64" s="11">
        <v>0</v>
      </c>
      <c r="E64" s="11">
        <v>0</v>
      </c>
      <c r="F64" s="11">
        <v>0</v>
      </c>
      <c r="G64" s="11">
        <v>0</v>
      </c>
      <c r="I64"/>
      <c r="J64"/>
      <c r="K64"/>
      <c r="L64"/>
      <c r="M64"/>
      <c r="N64"/>
      <c r="O64"/>
      <c r="P64"/>
      <c r="Q64"/>
      <c r="R64"/>
      <c r="S64"/>
    </row>
    <row r="65" spans="1:19" s="9" customFormat="1" ht="15" customHeight="1" x14ac:dyDescent="0.25">
      <c r="A65">
        <v>2016</v>
      </c>
      <c r="B65" s="11">
        <f>SUM($C$65:$G$65)</f>
        <v>39</v>
      </c>
      <c r="C65" s="11">
        <v>39</v>
      </c>
      <c r="D65" s="11">
        <v>0</v>
      </c>
      <c r="E65" s="11">
        <v>0</v>
      </c>
      <c r="F65" s="11">
        <v>0</v>
      </c>
      <c r="G65" s="11">
        <v>0</v>
      </c>
      <c r="I65"/>
      <c r="J65"/>
      <c r="K65"/>
      <c r="L65"/>
      <c r="M65"/>
      <c r="N65"/>
      <c r="O65"/>
      <c r="P65"/>
      <c r="Q65"/>
      <c r="R65"/>
      <c r="S65"/>
    </row>
    <row r="66" spans="1:19" s="9" customFormat="1" ht="15" customHeight="1" x14ac:dyDescent="0.25">
      <c r="A66">
        <v>2017</v>
      </c>
      <c r="B66" s="11">
        <f>SUM($C$66:$G$66)</f>
        <v>72.5</v>
      </c>
      <c r="C66" s="11">
        <v>72.5</v>
      </c>
      <c r="D66" s="11">
        <v>0</v>
      </c>
      <c r="E66" s="11">
        <v>0</v>
      </c>
      <c r="F66" s="11">
        <v>0</v>
      </c>
      <c r="G66" s="11">
        <v>0</v>
      </c>
      <c r="I66"/>
      <c r="J66"/>
      <c r="K66"/>
      <c r="L66"/>
      <c r="M66"/>
      <c r="N66"/>
      <c r="O66"/>
      <c r="P66"/>
      <c r="Q66"/>
      <c r="R66"/>
      <c r="S66"/>
    </row>
    <row r="67" spans="1:19" s="9" customFormat="1" ht="15" customHeight="1" x14ac:dyDescent="0.25">
      <c r="A67">
        <v>2018</v>
      </c>
      <c r="B67" s="11">
        <f>SUM($C$67:$G$67)</f>
        <v>93.8</v>
      </c>
      <c r="C67" s="11">
        <v>93.8</v>
      </c>
      <c r="D67" s="11">
        <v>0</v>
      </c>
      <c r="E67" s="11">
        <v>0</v>
      </c>
      <c r="F67" s="11">
        <v>0</v>
      </c>
      <c r="G67" s="11">
        <v>0</v>
      </c>
      <c r="I67"/>
      <c r="J67"/>
      <c r="K67"/>
      <c r="L67"/>
      <c r="M67"/>
      <c r="N67"/>
      <c r="O67"/>
      <c r="P67"/>
      <c r="Q67"/>
      <c r="R67"/>
      <c r="S67"/>
    </row>
    <row r="68" spans="1:19" s="9" customFormat="1" ht="15" customHeight="1" x14ac:dyDescent="0.25">
      <c r="A68">
        <v>2019</v>
      </c>
      <c r="B68" s="11">
        <f>SUM($C$68:$G$68)</f>
        <v>103.7</v>
      </c>
      <c r="C68" s="11">
        <v>103.7</v>
      </c>
      <c r="D68" s="11">
        <v>0</v>
      </c>
      <c r="E68" s="11">
        <v>0</v>
      </c>
      <c r="F68" s="11">
        <v>0</v>
      </c>
      <c r="G68" s="11">
        <v>0</v>
      </c>
      <c r="I68"/>
      <c r="J68"/>
      <c r="K68"/>
      <c r="L68"/>
      <c r="M68"/>
      <c r="N68"/>
      <c r="O68"/>
      <c r="P68"/>
      <c r="Q68"/>
      <c r="R68"/>
      <c r="S68"/>
    </row>
    <row r="69" spans="1:19" s="9" customFormat="1" ht="15" customHeight="1" x14ac:dyDescent="0.25">
      <c r="A69">
        <v>2020</v>
      </c>
      <c r="B69" s="11">
        <f>SUM($C$69:$G$69)</f>
        <v>225.4</v>
      </c>
      <c r="C69" s="11">
        <v>225.4</v>
      </c>
      <c r="D69" s="11">
        <v>0</v>
      </c>
      <c r="E69" s="11">
        <v>0</v>
      </c>
      <c r="F69" s="11">
        <v>0</v>
      </c>
      <c r="G69" s="11">
        <v>0</v>
      </c>
      <c r="I69"/>
      <c r="J69"/>
      <c r="K69"/>
      <c r="L69"/>
      <c r="M69"/>
      <c r="N69"/>
      <c r="O69"/>
      <c r="P69"/>
      <c r="Q69"/>
      <c r="R69"/>
      <c r="S69"/>
    </row>
    <row r="70" spans="1:19" ht="15" customHeight="1" x14ac:dyDescent="0.25">
      <c r="A70">
        <v>2021</v>
      </c>
      <c r="B70" s="11">
        <f>SUM($C$70:$G$70)</f>
        <v>1770.7200000000003</v>
      </c>
      <c r="C70" s="11">
        <v>257.20000000000005</v>
      </c>
      <c r="D70" s="11">
        <v>294.89</v>
      </c>
      <c r="E70" s="11">
        <v>1110</v>
      </c>
      <c r="F70" s="11">
        <v>0</v>
      </c>
      <c r="G70" s="11">
        <v>108.63</v>
      </c>
      <c r="H70" s="9"/>
    </row>
    <row r="71" spans="1:19" ht="15" customHeight="1" x14ac:dyDescent="0.25">
      <c r="A71">
        <v>2022</v>
      </c>
      <c r="B71" s="11">
        <f>SUM($C$71:$G$71)</f>
        <v>3007.7200000000003</v>
      </c>
      <c r="C71" s="11">
        <v>257.20000000000005</v>
      </c>
      <c r="D71" s="11">
        <v>294.89</v>
      </c>
      <c r="E71" s="11">
        <v>1920</v>
      </c>
      <c r="F71" s="11">
        <v>427</v>
      </c>
      <c r="G71" s="11">
        <v>108.63</v>
      </c>
      <c r="H71" s="9"/>
    </row>
    <row r="72" spans="1:19" ht="15" customHeight="1" x14ac:dyDescent="0.25">
      <c r="A72">
        <v>2023</v>
      </c>
      <c r="B72" s="11">
        <f>SUM($C$72:$G$72)</f>
        <v>3157.7200000000003</v>
      </c>
      <c r="C72" s="11">
        <v>257.20000000000005</v>
      </c>
      <c r="D72" s="11">
        <v>294.89</v>
      </c>
      <c r="E72" s="11">
        <v>1920</v>
      </c>
      <c r="F72" s="11">
        <v>577</v>
      </c>
      <c r="G72" s="11">
        <v>108.63</v>
      </c>
      <c r="H72" s="9"/>
    </row>
    <row r="73" spans="1:19" ht="15" customHeight="1" x14ac:dyDescent="0.25">
      <c r="H73" s="9"/>
    </row>
    <row r="74" spans="1:19" ht="15" customHeight="1" x14ac:dyDescent="0.25">
      <c r="H74" s="9"/>
    </row>
    <row r="75" spans="1:19" ht="15" customHeight="1" x14ac:dyDescent="0.25">
      <c r="H75" s="9"/>
    </row>
    <row r="76" spans="1:19" ht="15" customHeight="1" x14ac:dyDescent="0.25">
      <c r="H76" s="9"/>
    </row>
    <row r="77" spans="1:19" ht="15" customHeight="1" x14ac:dyDescent="0.25">
      <c r="H77" s="9"/>
    </row>
    <row r="78" spans="1:19" ht="15" customHeight="1" x14ac:dyDescent="0.25">
      <c r="H78" s="9"/>
    </row>
    <row r="79" spans="1:19" ht="15" customHeight="1" x14ac:dyDescent="0.25">
      <c r="H79" s="9"/>
    </row>
    <row r="80" spans="1:19" ht="15" customHeight="1" x14ac:dyDescent="0.25">
      <c r="H80" s="9"/>
    </row>
    <row r="81" spans="8:8" ht="15" customHeight="1" x14ac:dyDescent="0.25">
      <c r="H81" s="9"/>
    </row>
    <row r="82" spans="8:8" ht="15" customHeight="1" x14ac:dyDescent="0.25">
      <c r="H82" s="9"/>
    </row>
    <row r="83" spans="8:8" ht="15" customHeight="1" x14ac:dyDescent="0.25">
      <c r="H83" s="9"/>
    </row>
    <row r="84" spans="8:8" ht="15" customHeight="1" x14ac:dyDescent="0.25">
      <c r="H84" s="9"/>
    </row>
    <row r="85" spans="8:8" ht="15" customHeight="1" x14ac:dyDescent="0.25">
      <c r="H85" s="9"/>
    </row>
    <row r="86" spans="8:8" ht="15" customHeight="1" x14ac:dyDescent="0.25">
      <c r="H86" s="9"/>
    </row>
  </sheetData>
  <pageMargins left="0.7" right="0.7" top="0.75" bottom="0.75" header="0.3" footer="0.3"/>
  <pageSetup scale="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4"/>
  </sheetPr>
  <dimension ref="A1:S77"/>
  <sheetViews>
    <sheetView showGridLines="0" zoomScale="90" zoomScaleNormal="90" workbookViewId="0">
      <selection activeCell="G1" sqref="G1"/>
    </sheetView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9" bestFit="1" customWidth="1"/>
    <col min="7" max="7" width="15.5703125" customWidth="1"/>
    <col min="9" max="9" width="10.7109375" bestFit="1" customWidth="1"/>
    <col min="10" max="10" width="42.140625" bestFit="1" customWidth="1"/>
    <col min="11" max="11" width="8.85546875" bestFit="1" customWidth="1"/>
    <col min="12" max="12" width="14" bestFit="1" customWidth="1"/>
    <col min="13" max="13" width="11.5703125" bestFit="1" customWidth="1"/>
    <col min="14" max="14" width="27.85546875" bestFit="1" customWidth="1"/>
    <col min="15" max="15" width="4.85546875" bestFit="1" customWidth="1"/>
    <col min="16" max="16" width="11.140625" bestFit="1" customWidth="1"/>
    <col min="17" max="17" width="14.28515625" bestFit="1" customWidth="1"/>
    <col min="18" max="18" width="5.5703125" bestFit="1" customWidth="1"/>
    <col min="19" max="19" width="16.5703125" bestFit="1" customWidth="1"/>
  </cols>
  <sheetData>
    <row r="1" spans="1:19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1:19" ht="15" customHeight="1" x14ac:dyDescent="0.25">
      <c r="I2" s="2" t="s">
        <v>45</v>
      </c>
      <c r="J2" s="2" t="s">
        <v>46</v>
      </c>
      <c r="K2" s="2" t="s">
        <v>47</v>
      </c>
      <c r="L2" s="3">
        <v>44166</v>
      </c>
      <c r="M2" s="3">
        <v>36969</v>
      </c>
      <c r="N2" s="2"/>
      <c r="O2" s="2" t="s">
        <v>14</v>
      </c>
      <c r="P2" s="2" t="s">
        <v>48</v>
      </c>
      <c r="Q2" s="2">
        <v>21</v>
      </c>
      <c r="R2" s="2">
        <v>2020</v>
      </c>
      <c r="S2" s="2" t="s">
        <v>20</v>
      </c>
    </row>
    <row r="3" spans="1:19" ht="15" customHeight="1" x14ac:dyDescent="0.25">
      <c r="I3" s="4" t="s">
        <v>49</v>
      </c>
      <c r="J3" s="4" t="s">
        <v>50</v>
      </c>
      <c r="K3" s="4" t="s">
        <v>51</v>
      </c>
      <c r="L3" s="5">
        <v>44196</v>
      </c>
      <c r="M3" s="5">
        <v>43770</v>
      </c>
      <c r="N3" s="4"/>
      <c r="O3" s="4" t="s">
        <v>14</v>
      </c>
      <c r="P3" s="4" t="s">
        <v>48</v>
      </c>
      <c r="Q3" s="4">
        <v>83</v>
      </c>
      <c r="R3" s="4">
        <v>2020</v>
      </c>
      <c r="S3" s="4" t="s">
        <v>20</v>
      </c>
    </row>
    <row r="4" spans="1:19" ht="15" customHeight="1" x14ac:dyDescent="0.25">
      <c r="I4" s="2" t="s">
        <v>52</v>
      </c>
      <c r="J4" s="2" t="s">
        <v>53</v>
      </c>
      <c r="K4" s="2" t="s">
        <v>54</v>
      </c>
      <c r="L4" s="3">
        <v>44317</v>
      </c>
      <c r="M4" s="3">
        <v>39617</v>
      </c>
      <c r="N4" s="2"/>
      <c r="O4" s="2" t="s">
        <v>14</v>
      </c>
      <c r="P4" s="2" t="s">
        <v>48</v>
      </c>
      <c r="Q4" s="2">
        <v>48</v>
      </c>
      <c r="R4" s="2">
        <v>2021</v>
      </c>
      <c r="S4" s="2" t="s">
        <v>16</v>
      </c>
    </row>
    <row r="5" spans="1:19" ht="15" customHeight="1" x14ac:dyDescent="0.25">
      <c r="I5" s="4" t="s">
        <v>55</v>
      </c>
      <c r="J5" s="4" t="s">
        <v>56</v>
      </c>
      <c r="K5" s="4" t="s">
        <v>29</v>
      </c>
      <c r="L5" s="5">
        <v>44397</v>
      </c>
      <c r="M5" s="5">
        <v>44134</v>
      </c>
      <c r="N5" s="4"/>
      <c r="O5" s="4" t="s">
        <v>14</v>
      </c>
      <c r="P5" s="4" t="s">
        <v>48</v>
      </c>
      <c r="Q5" s="4">
        <v>58</v>
      </c>
      <c r="R5" s="4">
        <v>2021</v>
      </c>
      <c r="S5" s="4" t="s">
        <v>20</v>
      </c>
    </row>
    <row r="6" spans="1:19" ht="15" customHeight="1" x14ac:dyDescent="0.25">
      <c r="I6" s="2" t="s">
        <v>57</v>
      </c>
      <c r="J6" s="2" t="s">
        <v>58</v>
      </c>
      <c r="K6" s="2" t="s">
        <v>19</v>
      </c>
      <c r="L6" s="3">
        <v>44440</v>
      </c>
      <c r="M6" s="3">
        <v>42670</v>
      </c>
      <c r="N6" s="3">
        <v>43066</v>
      </c>
      <c r="O6" s="2" t="s">
        <v>14</v>
      </c>
      <c r="P6" s="2" t="s">
        <v>48</v>
      </c>
      <c r="Q6" s="2">
        <v>12</v>
      </c>
      <c r="R6" s="2">
        <v>2021</v>
      </c>
      <c r="S6" s="2" t="s">
        <v>20</v>
      </c>
    </row>
    <row r="7" spans="1:19" ht="15" customHeight="1" x14ac:dyDescent="0.25">
      <c r="I7" s="4" t="s">
        <v>59</v>
      </c>
      <c r="J7" s="4" t="s">
        <v>60</v>
      </c>
      <c r="K7" s="4" t="s">
        <v>61</v>
      </c>
      <c r="L7" s="5">
        <v>44469</v>
      </c>
      <c r="M7" s="5">
        <v>42355</v>
      </c>
      <c r="N7" s="5">
        <v>43635</v>
      </c>
      <c r="O7" s="4" t="s">
        <v>14</v>
      </c>
      <c r="P7" s="4" t="s">
        <v>48</v>
      </c>
      <c r="Q7" s="4">
        <v>45</v>
      </c>
      <c r="R7" s="4">
        <v>2021</v>
      </c>
      <c r="S7" s="4" t="s">
        <v>16</v>
      </c>
    </row>
    <row r="8" spans="1:19" ht="15" customHeight="1" x14ac:dyDescent="0.25">
      <c r="I8" s="6" t="s">
        <v>62</v>
      </c>
      <c r="J8" s="6" t="s">
        <v>63</v>
      </c>
      <c r="K8" s="6" t="s">
        <v>64</v>
      </c>
      <c r="L8" s="7">
        <v>44469</v>
      </c>
      <c r="M8" s="7">
        <v>43585</v>
      </c>
      <c r="N8" s="7">
        <v>43894</v>
      </c>
      <c r="O8" s="6" t="s">
        <v>14</v>
      </c>
      <c r="P8" s="6" t="s">
        <v>48</v>
      </c>
      <c r="Q8" s="6">
        <v>240</v>
      </c>
      <c r="R8" s="6">
        <v>2021</v>
      </c>
      <c r="S8" s="6" t="s">
        <v>20</v>
      </c>
    </row>
    <row r="14" spans="1:19" s="8" customFormat="1" ht="15" customHeight="1" x14ac:dyDescent="0.25">
      <c r="A14"/>
      <c r="B14"/>
      <c r="C14"/>
      <c r="D14"/>
      <c r="E14"/>
      <c r="F14"/>
      <c r="G14"/>
      <c r="I14"/>
      <c r="J14"/>
      <c r="K14"/>
      <c r="L14"/>
      <c r="M14"/>
      <c r="N14"/>
      <c r="O14"/>
      <c r="P14"/>
      <c r="Q14"/>
      <c r="R14"/>
      <c r="S14"/>
    </row>
    <row r="15" spans="1:19" s="9" customFormat="1" ht="15" customHeight="1" x14ac:dyDescent="0.25">
      <c r="A15"/>
      <c r="B15"/>
      <c r="C15"/>
      <c r="D15"/>
      <c r="E15"/>
      <c r="F15"/>
      <c r="G15"/>
      <c r="I15"/>
      <c r="J15"/>
      <c r="K15"/>
      <c r="L15"/>
      <c r="M15"/>
      <c r="N15"/>
      <c r="O15"/>
      <c r="P15"/>
      <c r="Q15"/>
      <c r="R15"/>
      <c r="S15"/>
    </row>
    <row r="16" spans="1:19" s="9" customFormat="1" ht="15" customHeight="1" x14ac:dyDescent="0.25">
      <c r="A16"/>
      <c r="B16"/>
      <c r="C16"/>
      <c r="D16"/>
      <c r="E16"/>
      <c r="F16"/>
      <c r="G16"/>
      <c r="I16"/>
      <c r="J16"/>
      <c r="K16"/>
      <c r="L16"/>
      <c r="M16"/>
      <c r="N16"/>
      <c r="O16"/>
      <c r="P16"/>
      <c r="Q16"/>
      <c r="R16"/>
      <c r="S16"/>
    </row>
    <row r="17" spans="1:19" s="9" customFormat="1" ht="15" customHeight="1" x14ac:dyDescent="0.25">
      <c r="A17"/>
      <c r="B17"/>
      <c r="C17"/>
      <c r="D17"/>
      <c r="E17"/>
      <c r="F17"/>
      <c r="G17"/>
      <c r="I17"/>
      <c r="J17"/>
      <c r="K17"/>
      <c r="L17"/>
      <c r="M17"/>
      <c r="N17"/>
      <c r="O17"/>
      <c r="P17"/>
      <c r="Q17"/>
      <c r="R17"/>
      <c r="S17"/>
    </row>
    <row r="18" spans="1:19" s="9" customFormat="1" ht="15" customHeight="1" x14ac:dyDescent="0.25">
      <c r="A18"/>
      <c r="B18"/>
      <c r="C18"/>
      <c r="D18"/>
      <c r="E18"/>
      <c r="F18"/>
      <c r="G18"/>
      <c r="I18"/>
      <c r="J18"/>
      <c r="K18"/>
      <c r="L18"/>
      <c r="M18"/>
      <c r="N18"/>
      <c r="O18"/>
      <c r="P18"/>
      <c r="Q18"/>
      <c r="R18"/>
      <c r="S18"/>
    </row>
    <row r="19" spans="1:19" s="9" customFormat="1" ht="15" customHeight="1" x14ac:dyDescent="0.25">
      <c r="A19"/>
      <c r="B19"/>
      <c r="C19"/>
      <c r="D19"/>
      <c r="E19"/>
      <c r="F19"/>
      <c r="G19"/>
      <c r="I19"/>
      <c r="J19"/>
      <c r="K19"/>
      <c r="L19"/>
      <c r="M19"/>
      <c r="N19"/>
      <c r="O19"/>
      <c r="P19"/>
      <c r="Q19"/>
      <c r="R19"/>
      <c r="S19"/>
    </row>
    <row r="20" spans="1:19" s="9" customFormat="1" ht="15" customHeight="1" x14ac:dyDescent="0.25">
      <c r="A20"/>
      <c r="B20"/>
      <c r="C20"/>
      <c r="D20"/>
      <c r="E20"/>
      <c r="F20"/>
      <c r="G20"/>
      <c r="I20"/>
      <c r="J20"/>
      <c r="K20"/>
      <c r="L20"/>
      <c r="M20"/>
      <c r="N20"/>
      <c r="O20"/>
      <c r="P20"/>
      <c r="Q20"/>
      <c r="R20"/>
      <c r="S20"/>
    </row>
    <row r="21" spans="1:19" s="9" customFormat="1" ht="15" customHeight="1" x14ac:dyDescent="0.25">
      <c r="A21"/>
      <c r="B21"/>
      <c r="C21"/>
      <c r="D21"/>
      <c r="E21"/>
      <c r="F21"/>
      <c r="G21"/>
      <c r="I21"/>
      <c r="J21"/>
      <c r="K21"/>
      <c r="L21"/>
      <c r="M21"/>
      <c r="N21"/>
      <c r="O21"/>
      <c r="P21"/>
      <c r="Q21"/>
      <c r="R21"/>
      <c r="S21"/>
    </row>
    <row r="22" spans="1:19" s="9" customFormat="1" ht="15" customHeight="1" x14ac:dyDescent="0.25">
      <c r="A22"/>
      <c r="B22"/>
      <c r="C22"/>
      <c r="D22"/>
      <c r="E22"/>
      <c r="F22"/>
      <c r="G22"/>
      <c r="I22"/>
      <c r="J22"/>
      <c r="K22"/>
      <c r="L22"/>
      <c r="M22"/>
      <c r="N22"/>
      <c r="O22"/>
      <c r="P22"/>
      <c r="Q22"/>
      <c r="R22"/>
      <c r="S22"/>
    </row>
    <row r="23" spans="1:19" s="9" customFormat="1" ht="15" customHeight="1" x14ac:dyDescent="0.25">
      <c r="A23"/>
      <c r="B23"/>
      <c r="C23"/>
      <c r="D23"/>
      <c r="E23"/>
      <c r="F23"/>
      <c r="G23"/>
      <c r="I23"/>
      <c r="J23"/>
      <c r="K23"/>
      <c r="L23"/>
      <c r="M23"/>
      <c r="N23"/>
      <c r="O23"/>
      <c r="P23"/>
      <c r="Q23"/>
      <c r="R23"/>
      <c r="S23"/>
    </row>
    <row r="24" spans="1:19" s="9" customFormat="1" ht="15" customHeight="1" x14ac:dyDescent="0.25">
      <c r="A24"/>
      <c r="B24"/>
      <c r="C24"/>
      <c r="D24"/>
      <c r="E24"/>
      <c r="F24"/>
      <c r="G24"/>
      <c r="I24"/>
      <c r="J24"/>
      <c r="K24"/>
      <c r="L24"/>
      <c r="M24"/>
      <c r="N24"/>
      <c r="O24"/>
      <c r="P24"/>
      <c r="Q24"/>
      <c r="R24"/>
      <c r="S24"/>
    </row>
    <row r="25" spans="1:19" s="9" customFormat="1" ht="15" customHeight="1" x14ac:dyDescent="0.25">
      <c r="A25"/>
      <c r="B25"/>
      <c r="C25"/>
      <c r="D25"/>
      <c r="E25"/>
      <c r="F25"/>
      <c r="G25"/>
      <c r="I25"/>
      <c r="J25"/>
      <c r="K25"/>
      <c r="L25"/>
      <c r="M25"/>
      <c r="N25"/>
      <c r="O25"/>
      <c r="P25"/>
      <c r="Q25"/>
      <c r="R25"/>
      <c r="S25"/>
    </row>
    <row r="26" spans="1:19" s="9" customFormat="1" ht="15" customHeight="1" x14ac:dyDescent="0.25">
      <c r="A26"/>
      <c r="B26"/>
      <c r="C26"/>
      <c r="D26"/>
      <c r="E26"/>
      <c r="F26"/>
      <c r="G26"/>
      <c r="I26"/>
      <c r="J26"/>
      <c r="K26"/>
      <c r="L26"/>
      <c r="M26"/>
      <c r="N26"/>
      <c r="O26"/>
      <c r="P26"/>
      <c r="Q26"/>
      <c r="R26"/>
      <c r="S26"/>
    </row>
    <row r="27" spans="1:19" s="9" customFormat="1" ht="15" customHeight="1" x14ac:dyDescent="0.25">
      <c r="A27"/>
      <c r="B27"/>
      <c r="C27"/>
      <c r="D27"/>
      <c r="E27"/>
      <c r="F27"/>
      <c r="G27"/>
      <c r="I27"/>
      <c r="J27"/>
      <c r="K27"/>
      <c r="L27"/>
      <c r="M27"/>
      <c r="N27"/>
      <c r="O27"/>
      <c r="P27"/>
      <c r="Q27"/>
      <c r="R27"/>
      <c r="S27"/>
    </row>
    <row r="28" spans="1:19" s="9" customFormat="1" ht="15" customHeight="1" x14ac:dyDescent="0.25">
      <c r="A28"/>
      <c r="B28"/>
      <c r="C28"/>
      <c r="D28"/>
      <c r="E28"/>
      <c r="F28"/>
      <c r="G28"/>
      <c r="I28"/>
      <c r="J28"/>
      <c r="K28"/>
      <c r="L28"/>
      <c r="M28"/>
      <c r="N28"/>
      <c r="O28"/>
      <c r="P28"/>
      <c r="Q28"/>
      <c r="R28"/>
      <c r="S28"/>
    </row>
    <row r="29" spans="1:19" s="9" customFormat="1" ht="15" customHeight="1" x14ac:dyDescent="0.25">
      <c r="A29"/>
      <c r="B29"/>
      <c r="C29"/>
      <c r="D29"/>
      <c r="E29"/>
      <c r="F29"/>
      <c r="G29"/>
      <c r="I29"/>
      <c r="J29"/>
      <c r="K29"/>
      <c r="L29"/>
      <c r="M29"/>
      <c r="N29"/>
      <c r="O29"/>
      <c r="P29"/>
      <c r="Q29"/>
      <c r="R29"/>
      <c r="S29"/>
    </row>
    <row r="30" spans="1:19" s="9" customFormat="1" ht="15" customHeight="1" x14ac:dyDescent="0.25">
      <c r="A30"/>
      <c r="B30"/>
      <c r="C30"/>
      <c r="D30"/>
      <c r="E30"/>
      <c r="F30"/>
      <c r="G30"/>
      <c r="I30"/>
      <c r="J30"/>
      <c r="K30"/>
      <c r="L30"/>
      <c r="M30"/>
      <c r="N30"/>
      <c r="O30"/>
      <c r="P30"/>
      <c r="Q30"/>
      <c r="R30"/>
      <c r="S30"/>
    </row>
    <row r="31" spans="1:19" s="9" customFormat="1" ht="15" customHeight="1" x14ac:dyDescent="0.25">
      <c r="A31"/>
      <c r="B31"/>
      <c r="C31"/>
      <c r="D31"/>
      <c r="E31"/>
      <c r="F31"/>
      <c r="G31"/>
      <c r="I31"/>
      <c r="J31"/>
      <c r="K31"/>
      <c r="L31"/>
      <c r="M31"/>
      <c r="N31"/>
      <c r="O31"/>
      <c r="P31"/>
      <c r="Q31"/>
      <c r="R31"/>
      <c r="S31"/>
    </row>
    <row r="32" spans="1:19" s="9" customFormat="1" ht="15" customHeight="1" x14ac:dyDescent="0.25">
      <c r="A32"/>
      <c r="B32"/>
      <c r="C32"/>
      <c r="D32"/>
      <c r="E32"/>
      <c r="F32"/>
      <c r="G32"/>
      <c r="I32"/>
      <c r="J32"/>
      <c r="K32"/>
      <c r="L32"/>
      <c r="M32"/>
      <c r="N32"/>
      <c r="O32"/>
      <c r="P32"/>
      <c r="Q32"/>
      <c r="R32"/>
      <c r="S32"/>
    </row>
    <row r="33" spans="1:19" s="9" customFormat="1" ht="15" customHeight="1" x14ac:dyDescent="0.25">
      <c r="A33"/>
      <c r="B33"/>
      <c r="C33"/>
      <c r="D33"/>
      <c r="E33"/>
      <c r="F33"/>
      <c r="G33"/>
      <c r="I33"/>
      <c r="J33"/>
      <c r="K33"/>
      <c r="L33"/>
      <c r="M33"/>
      <c r="N33"/>
      <c r="O33"/>
      <c r="P33"/>
      <c r="Q33"/>
      <c r="R33"/>
      <c r="S33"/>
    </row>
    <row r="34" spans="1:19" s="9" customFormat="1" ht="15" customHeight="1" x14ac:dyDescent="0.25">
      <c r="A34"/>
      <c r="B34"/>
      <c r="C34"/>
      <c r="D34"/>
      <c r="E34"/>
      <c r="F34"/>
      <c r="G34"/>
      <c r="I34"/>
      <c r="J34"/>
      <c r="K34"/>
      <c r="L34"/>
      <c r="M34"/>
      <c r="N34"/>
      <c r="O34"/>
      <c r="P34"/>
      <c r="Q34"/>
      <c r="R34"/>
      <c r="S34"/>
    </row>
    <row r="35" spans="1:19" s="9" customFormat="1" ht="15" customHeight="1" x14ac:dyDescent="0.25">
      <c r="A35"/>
      <c r="B35"/>
      <c r="C35"/>
      <c r="D35"/>
      <c r="E35"/>
      <c r="F35"/>
      <c r="G35"/>
      <c r="I35"/>
      <c r="J35"/>
      <c r="K35"/>
      <c r="L35"/>
      <c r="M35"/>
      <c r="N35"/>
      <c r="O35"/>
      <c r="P35"/>
      <c r="Q35"/>
      <c r="R35"/>
      <c r="S35"/>
    </row>
    <row r="36" spans="1:19" s="9" customFormat="1" ht="15" customHeight="1" x14ac:dyDescent="0.25">
      <c r="A36"/>
      <c r="B36"/>
      <c r="C36"/>
      <c r="D36"/>
      <c r="E36"/>
      <c r="F36"/>
      <c r="G36"/>
      <c r="I36"/>
      <c r="J36"/>
      <c r="K36"/>
      <c r="L36"/>
      <c r="M36"/>
      <c r="N36"/>
      <c r="O36"/>
      <c r="P36"/>
      <c r="Q36"/>
      <c r="R36"/>
      <c r="S36"/>
    </row>
    <row r="37" spans="1:19" s="9" customFormat="1" ht="15" customHeight="1" x14ac:dyDescent="0.25">
      <c r="A37"/>
      <c r="B37"/>
      <c r="C37"/>
      <c r="D37"/>
      <c r="E37"/>
      <c r="F37"/>
      <c r="G37"/>
      <c r="I37"/>
      <c r="J37"/>
      <c r="K37"/>
      <c r="L37"/>
      <c r="M37"/>
      <c r="N37"/>
      <c r="O37"/>
      <c r="P37"/>
      <c r="Q37"/>
      <c r="R37"/>
      <c r="S37"/>
    </row>
    <row r="38" spans="1:19" s="9" customFormat="1" ht="15" customHeight="1" x14ac:dyDescent="0.25">
      <c r="A38"/>
      <c r="B38"/>
      <c r="C38"/>
      <c r="D38"/>
      <c r="E38"/>
      <c r="F38"/>
      <c r="G38"/>
      <c r="I38"/>
      <c r="J38"/>
      <c r="K38"/>
      <c r="L38"/>
      <c r="M38"/>
      <c r="N38"/>
      <c r="O38"/>
      <c r="P38"/>
      <c r="Q38"/>
      <c r="R38"/>
      <c r="S38"/>
    </row>
    <row r="39" spans="1:19" s="9" customFormat="1" ht="15" customHeight="1" x14ac:dyDescent="0.25">
      <c r="A39"/>
      <c r="B39"/>
      <c r="C39"/>
      <c r="D39"/>
      <c r="E39"/>
      <c r="F39"/>
      <c r="G39"/>
      <c r="I39"/>
      <c r="J39"/>
      <c r="K39"/>
      <c r="L39"/>
      <c r="M39"/>
      <c r="N39"/>
      <c r="O39"/>
      <c r="P39"/>
      <c r="Q39"/>
      <c r="R39"/>
      <c r="S39"/>
    </row>
    <row r="40" spans="1:19" s="9" customFormat="1" ht="15" customHeight="1" x14ac:dyDescent="0.25">
      <c r="A40"/>
      <c r="B40"/>
      <c r="C40"/>
      <c r="D40"/>
      <c r="E40"/>
      <c r="F40"/>
      <c r="G40"/>
      <c r="I40"/>
      <c r="J40"/>
      <c r="K40"/>
      <c r="L40"/>
      <c r="M40"/>
      <c r="N40"/>
      <c r="O40"/>
      <c r="P40"/>
      <c r="Q40"/>
      <c r="R40"/>
      <c r="S40"/>
    </row>
    <row r="41" spans="1:19" s="9" customFormat="1" ht="15" customHeight="1" x14ac:dyDescent="0.25">
      <c r="A41"/>
      <c r="B41"/>
      <c r="C41"/>
      <c r="D41"/>
      <c r="E41"/>
      <c r="F41"/>
      <c r="G41"/>
      <c r="I41"/>
      <c r="J41"/>
      <c r="K41"/>
      <c r="L41"/>
      <c r="M41"/>
      <c r="N41"/>
      <c r="O41"/>
      <c r="P41"/>
      <c r="Q41"/>
      <c r="R41"/>
      <c r="S41"/>
    </row>
    <row r="42" spans="1:19" s="9" customFormat="1" ht="15" customHeight="1" x14ac:dyDescent="0.25">
      <c r="A42"/>
      <c r="B42"/>
      <c r="C42"/>
      <c r="D42"/>
      <c r="E42"/>
      <c r="F42"/>
      <c r="G42"/>
      <c r="I42"/>
      <c r="J42"/>
      <c r="K42"/>
      <c r="L42"/>
      <c r="M42"/>
      <c r="N42"/>
      <c r="O42"/>
      <c r="P42"/>
      <c r="Q42"/>
      <c r="R42"/>
      <c r="S42"/>
    </row>
    <row r="43" spans="1:19" s="9" customFormat="1" ht="15" customHeight="1" x14ac:dyDescent="0.25">
      <c r="A43"/>
      <c r="B43"/>
      <c r="C43"/>
      <c r="D43"/>
      <c r="E43"/>
      <c r="F43"/>
      <c r="G43"/>
      <c r="I43"/>
      <c r="J43"/>
      <c r="K43"/>
      <c r="L43"/>
      <c r="M43"/>
      <c r="N43"/>
      <c r="O43"/>
      <c r="P43"/>
      <c r="Q43"/>
      <c r="R43"/>
      <c r="S43"/>
    </row>
    <row r="44" spans="1:19" s="9" customFormat="1" ht="15" customHeight="1" x14ac:dyDescent="0.25">
      <c r="A44"/>
      <c r="B44"/>
      <c r="C44"/>
      <c r="D44"/>
      <c r="E44"/>
      <c r="F44"/>
      <c r="G44"/>
      <c r="I44"/>
      <c r="J44"/>
      <c r="K44"/>
      <c r="L44"/>
      <c r="M44"/>
      <c r="N44"/>
      <c r="O44"/>
      <c r="P44"/>
      <c r="Q44"/>
      <c r="R44"/>
      <c r="S44"/>
    </row>
    <row r="45" spans="1:19" s="9" customFormat="1" ht="15" customHeight="1" x14ac:dyDescent="0.25">
      <c r="A45"/>
      <c r="B45"/>
      <c r="C45"/>
      <c r="D45"/>
      <c r="E45"/>
      <c r="F45"/>
      <c r="G45"/>
      <c r="I45"/>
      <c r="J45"/>
      <c r="K45"/>
      <c r="L45"/>
      <c r="M45"/>
      <c r="N45"/>
      <c r="O45"/>
      <c r="P45"/>
      <c r="Q45"/>
      <c r="R45"/>
      <c r="S45"/>
    </row>
    <row r="46" spans="1:19" s="9" customFormat="1" ht="15" customHeight="1" x14ac:dyDescent="0.25">
      <c r="A46"/>
      <c r="B46"/>
      <c r="C46"/>
      <c r="D46"/>
      <c r="E46"/>
      <c r="F46"/>
      <c r="G46"/>
      <c r="I46"/>
      <c r="J46"/>
      <c r="K46"/>
      <c r="L46"/>
      <c r="M46"/>
      <c r="N46"/>
      <c r="O46"/>
      <c r="P46"/>
      <c r="Q46"/>
      <c r="R46"/>
      <c r="S46"/>
    </row>
    <row r="47" spans="1:19" s="9" customFormat="1" ht="15" customHeight="1" x14ac:dyDescent="0.25">
      <c r="A47"/>
      <c r="B47"/>
      <c r="C47"/>
      <c r="D47"/>
      <c r="E47"/>
      <c r="F47"/>
      <c r="G47"/>
      <c r="I47"/>
      <c r="J47"/>
      <c r="K47"/>
      <c r="L47"/>
      <c r="M47"/>
      <c r="N47"/>
      <c r="O47"/>
      <c r="P47"/>
      <c r="Q47"/>
      <c r="R47"/>
      <c r="S47"/>
    </row>
    <row r="48" spans="1:19" s="9" customFormat="1" ht="15" customHeight="1" x14ac:dyDescent="0.25">
      <c r="A48"/>
      <c r="B48"/>
      <c r="C48"/>
      <c r="D48"/>
      <c r="E48"/>
      <c r="F48"/>
      <c r="G48"/>
      <c r="I48"/>
      <c r="J48"/>
      <c r="K48"/>
      <c r="L48"/>
      <c r="M48"/>
      <c r="N48"/>
      <c r="O48"/>
      <c r="P48"/>
      <c r="Q48"/>
      <c r="R48"/>
      <c r="S48"/>
    </row>
    <row r="49" spans="1:19" s="9" customFormat="1" ht="15" customHeight="1" x14ac:dyDescent="0.25">
      <c r="A49"/>
      <c r="B49"/>
      <c r="C49"/>
      <c r="D49"/>
      <c r="E49"/>
      <c r="F49"/>
      <c r="G49"/>
      <c r="I49"/>
      <c r="J49"/>
      <c r="K49"/>
      <c r="L49"/>
      <c r="M49"/>
      <c r="N49"/>
      <c r="O49"/>
      <c r="P49"/>
      <c r="Q49"/>
      <c r="R49"/>
      <c r="S49"/>
    </row>
    <row r="50" spans="1:19" ht="15" customHeight="1" x14ac:dyDescent="0.25">
      <c r="H50" s="9"/>
    </row>
    <row r="51" spans="1:19" ht="15" customHeight="1" x14ac:dyDescent="0.25">
      <c r="H51" s="9"/>
    </row>
    <row r="52" spans="1:19" ht="15" customHeight="1" x14ac:dyDescent="0.25">
      <c r="H52" s="9"/>
    </row>
    <row r="53" spans="1:19" ht="15" customHeight="1" x14ac:dyDescent="0.25">
      <c r="H53" s="9"/>
    </row>
    <row r="54" spans="1:19" ht="15" customHeight="1" x14ac:dyDescent="0.25">
      <c r="A54" s="10" t="s">
        <v>9</v>
      </c>
      <c r="B54" s="10" t="s">
        <v>39</v>
      </c>
      <c r="C54" s="10" t="s">
        <v>40</v>
      </c>
      <c r="D54" s="10" t="s">
        <v>41</v>
      </c>
      <c r="E54" s="10" t="s">
        <v>42</v>
      </c>
      <c r="F54" s="10" t="s">
        <v>43</v>
      </c>
      <c r="G54" s="10" t="s">
        <v>44</v>
      </c>
      <c r="H54" s="9"/>
    </row>
    <row r="55" spans="1:19" ht="15" customHeight="1" x14ac:dyDescent="0.25">
      <c r="A55">
        <v>1999</v>
      </c>
      <c r="B55" s="11">
        <f>SUM($C$55:$G$55)</f>
        <v>2867</v>
      </c>
      <c r="C55" s="11">
        <v>2867</v>
      </c>
      <c r="D55" s="11">
        <v>0</v>
      </c>
      <c r="E55" s="11">
        <v>0</v>
      </c>
      <c r="F55" s="11">
        <v>0</v>
      </c>
      <c r="G55" s="11">
        <v>0</v>
      </c>
      <c r="H55" s="9"/>
    </row>
    <row r="56" spans="1:19" ht="15" customHeight="1" x14ac:dyDescent="0.25">
      <c r="A56">
        <v>2000</v>
      </c>
      <c r="B56" s="11">
        <f>SUM($C$56:$G$56)</f>
        <v>7851</v>
      </c>
      <c r="C56" s="11">
        <v>7851</v>
      </c>
      <c r="D56" s="11">
        <v>0</v>
      </c>
      <c r="E56" s="11">
        <v>0</v>
      </c>
      <c r="F56" s="11">
        <v>0</v>
      </c>
      <c r="G56" s="11">
        <v>0</v>
      </c>
      <c r="H56" s="9"/>
    </row>
    <row r="57" spans="1:19" ht="15" customHeight="1" x14ac:dyDescent="0.25">
      <c r="A57">
        <v>2001</v>
      </c>
      <c r="B57" s="11">
        <f>SUM($C$57:$G$57)</f>
        <v>14437</v>
      </c>
      <c r="C57" s="11">
        <v>14437</v>
      </c>
      <c r="D57" s="11">
        <v>0</v>
      </c>
      <c r="E57" s="11">
        <v>0</v>
      </c>
      <c r="F57" s="11">
        <v>0</v>
      </c>
      <c r="G57" s="11">
        <v>0</v>
      </c>
      <c r="H57" s="9"/>
    </row>
    <row r="58" spans="1:19" ht="15" customHeight="1" x14ac:dyDescent="0.25">
      <c r="A58">
        <v>2002</v>
      </c>
      <c r="B58" s="11">
        <f>SUM($C$58:$G$58)</f>
        <v>18913</v>
      </c>
      <c r="C58" s="11">
        <v>18913</v>
      </c>
      <c r="D58" s="11">
        <v>0</v>
      </c>
      <c r="E58" s="11">
        <v>0</v>
      </c>
      <c r="F58" s="11">
        <v>0</v>
      </c>
      <c r="G58" s="11">
        <v>0</v>
      </c>
      <c r="H58" s="9"/>
    </row>
    <row r="59" spans="1:19" ht="15" customHeight="1" x14ac:dyDescent="0.25">
      <c r="A59">
        <v>2003</v>
      </c>
      <c r="B59" s="11">
        <f>SUM($C$59:$G$59)</f>
        <v>24611</v>
      </c>
      <c r="C59" s="11">
        <v>24611</v>
      </c>
      <c r="D59" s="11">
        <v>0</v>
      </c>
      <c r="E59" s="11">
        <v>0</v>
      </c>
      <c r="F59" s="11">
        <v>0</v>
      </c>
      <c r="G59" s="11">
        <v>0</v>
      </c>
      <c r="H59" s="9"/>
    </row>
    <row r="60" spans="1:19" ht="15" customHeight="1" x14ac:dyDescent="0.25">
      <c r="A60">
        <v>2004</v>
      </c>
      <c r="B60" s="11">
        <f>SUM($C$60:$G$60)</f>
        <v>26111</v>
      </c>
      <c r="C60" s="11">
        <v>26111</v>
      </c>
      <c r="D60" s="11">
        <v>0</v>
      </c>
      <c r="E60" s="11">
        <v>0</v>
      </c>
      <c r="F60" s="11">
        <v>0</v>
      </c>
      <c r="G60" s="11">
        <v>0</v>
      </c>
      <c r="H60" s="9"/>
    </row>
    <row r="61" spans="1:19" ht="15" customHeight="1" x14ac:dyDescent="0.25">
      <c r="A61">
        <v>2005</v>
      </c>
      <c r="B61" s="11">
        <f>SUM($C$61:$G$61)</f>
        <v>26009</v>
      </c>
      <c r="C61" s="11">
        <v>26009</v>
      </c>
      <c r="D61" s="11">
        <v>0</v>
      </c>
      <c r="E61" s="11">
        <v>0</v>
      </c>
      <c r="F61" s="11">
        <v>0</v>
      </c>
      <c r="G61" s="11">
        <v>0</v>
      </c>
      <c r="H61" s="9"/>
    </row>
    <row r="62" spans="1:19" ht="15" customHeight="1" x14ac:dyDescent="0.25">
      <c r="A62">
        <v>2006</v>
      </c>
      <c r="B62" s="11">
        <f>SUM($C$62:$G$62)</f>
        <v>26728</v>
      </c>
      <c r="C62" s="11">
        <v>26728</v>
      </c>
      <c r="D62" s="11">
        <v>0</v>
      </c>
      <c r="E62" s="11">
        <v>0</v>
      </c>
      <c r="F62" s="11">
        <v>0</v>
      </c>
      <c r="G62" s="11">
        <v>0</v>
      </c>
      <c r="H62" s="9"/>
    </row>
    <row r="63" spans="1:19" ht="15" customHeight="1" x14ac:dyDescent="0.25">
      <c r="A63">
        <v>2007</v>
      </c>
      <c r="B63" s="11">
        <f>SUM($C$63:$G$63)</f>
        <v>27285</v>
      </c>
      <c r="C63" s="11">
        <v>27285</v>
      </c>
      <c r="D63" s="11">
        <v>0</v>
      </c>
      <c r="E63" s="11">
        <v>0</v>
      </c>
      <c r="F63" s="11">
        <v>0</v>
      </c>
      <c r="G63" s="11">
        <v>0</v>
      </c>
      <c r="H63" s="9"/>
    </row>
    <row r="64" spans="1:19" ht="15" customHeight="1" x14ac:dyDescent="0.25">
      <c r="A64">
        <v>2008</v>
      </c>
      <c r="B64" s="11">
        <f>SUM($C$64:$G$64)</f>
        <v>27846</v>
      </c>
      <c r="C64" s="11">
        <v>27846</v>
      </c>
      <c r="D64" s="11">
        <v>0</v>
      </c>
      <c r="E64" s="11">
        <v>0</v>
      </c>
      <c r="F64" s="11">
        <v>0</v>
      </c>
      <c r="G64" s="11">
        <v>0</v>
      </c>
      <c r="H64" s="9"/>
    </row>
    <row r="65" spans="1:8" ht="15" customHeight="1" x14ac:dyDescent="0.25">
      <c r="A65">
        <v>2009</v>
      </c>
      <c r="B65" s="11">
        <f>SUM($C$65:$G$65)</f>
        <v>28779</v>
      </c>
      <c r="C65" s="11">
        <v>28779</v>
      </c>
      <c r="D65" s="11">
        <v>0</v>
      </c>
      <c r="E65" s="11">
        <v>0</v>
      </c>
      <c r="F65" s="11">
        <v>0</v>
      </c>
      <c r="G65" s="11">
        <v>0</v>
      </c>
      <c r="H65" s="9"/>
    </row>
    <row r="66" spans="1:8" ht="15" customHeight="1" x14ac:dyDescent="0.25">
      <c r="A66">
        <v>2010</v>
      </c>
      <c r="B66" s="11">
        <f>SUM($C$66:$G$66)</f>
        <v>30240</v>
      </c>
      <c r="C66" s="11">
        <v>30240</v>
      </c>
      <c r="D66" s="11">
        <v>0</v>
      </c>
      <c r="E66" s="11">
        <v>0</v>
      </c>
      <c r="F66" s="11">
        <v>0</v>
      </c>
      <c r="G66" s="11">
        <v>0</v>
      </c>
      <c r="H66" s="9"/>
    </row>
    <row r="67" spans="1:8" ht="15" customHeight="1" x14ac:dyDescent="0.25">
      <c r="A67">
        <v>2011</v>
      </c>
      <c r="B67" s="11">
        <f>SUM($C$67:$G$67)</f>
        <v>30958</v>
      </c>
      <c r="C67" s="11">
        <v>30958</v>
      </c>
      <c r="D67" s="11">
        <v>0</v>
      </c>
      <c r="E67" s="11">
        <v>0</v>
      </c>
      <c r="F67" s="11">
        <v>0</v>
      </c>
      <c r="G67" s="11">
        <v>0</v>
      </c>
      <c r="H67" s="9"/>
    </row>
    <row r="68" spans="1:8" ht="15" customHeight="1" x14ac:dyDescent="0.25">
      <c r="A68">
        <v>2012</v>
      </c>
      <c r="B68" s="11">
        <f>SUM($C$68:$G$68)</f>
        <v>30958</v>
      </c>
      <c r="C68" s="11">
        <v>30958</v>
      </c>
      <c r="D68" s="11">
        <v>0</v>
      </c>
      <c r="E68" s="11">
        <v>0</v>
      </c>
      <c r="F68" s="11">
        <v>0</v>
      </c>
      <c r="G68" s="11">
        <v>0</v>
      </c>
      <c r="H68" s="9"/>
    </row>
    <row r="69" spans="1:8" ht="15" customHeight="1" x14ac:dyDescent="0.25">
      <c r="A69">
        <v>2013</v>
      </c>
      <c r="B69" s="11">
        <f>SUM($C$69:$G$69)</f>
        <v>31008</v>
      </c>
      <c r="C69" s="11">
        <v>31008</v>
      </c>
      <c r="D69" s="11">
        <v>0</v>
      </c>
      <c r="E69" s="11">
        <v>0</v>
      </c>
      <c r="F69" s="11">
        <v>0</v>
      </c>
      <c r="G69" s="11">
        <v>0</v>
      </c>
      <c r="H69" s="9"/>
    </row>
    <row r="70" spans="1:8" ht="15" customHeight="1" x14ac:dyDescent="0.25">
      <c r="A70">
        <v>2014</v>
      </c>
      <c r="B70" s="11">
        <f>SUM($C$70:$G$70)</f>
        <v>33550</v>
      </c>
      <c r="C70" s="11">
        <v>33550</v>
      </c>
      <c r="D70" s="11">
        <v>0</v>
      </c>
      <c r="E70" s="11">
        <v>0</v>
      </c>
      <c r="F70" s="11">
        <v>0</v>
      </c>
      <c r="G70" s="11">
        <v>0</v>
      </c>
      <c r="H70" s="9"/>
    </row>
    <row r="71" spans="1:8" ht="15" customHeight="1" x14ac:dyDescent="0.25">
      <c r="A71">
        <v>2015</v>
      </c>
      <c r="B71" s="11">
        <f>SUM($C$71:$G$71)</f>
        <v>34367</v>
      </c>
      <c r="C71" s="11">
        <v>34367</v>
      </c>
      <c r="D71" s="11">
        <v>0</v>
      </c>
      <c r="E71" s="11">
        <v>0</v>
      </c>
      <c r="F71" s="11">
        <v>0</v>
      </c>
      <c r="G71" s="11">
        <v>0</v>
      </c>
      <c r="H71" s="9"/>
    </row>
    <row r="72" spans="1:8" ht="15" customHeight="1" x14ac:dyDescent="0.25">
      <c r="A72">
        <v>2016</v>
      </c>
      <c r="B72" s="11">
        <f>SUM($C$72:$G$72)</f>
        <v>33968</v>
      </c>
      <c r="C72" s="11">
        <v>33968</v>
      </c>
      <c r="D72" s="11">
        <v>0</v>
      </c>
      <c r="E72" s="11">
        <v>0</v>
      </c>
      <c r="F72" s="11">
        <v>0</v>
      </c>
      <c r="G72" s="11">
        <v>0</v>
      </c>
      <c r="H72" s="9"/>
    </row>
    <row r="73" spans="1:8" ht="15" customHeight="1" x14ac:dyDescent="0.25">
      <c r="A73">
        <v>2017</v>
      </c>
      <c r="B73" s="11">
        <f>SUM($C$73:$G$73)</f>
        <v>36429</v>
      </c>
      <c r="C73" s="11">
        <v>36429</v>
      </c>
      <c r="D73" s="11">
        <v>0</v>
      </c>
      <c r="E73" s="11">
        <v>0</v>
      </c>
      <c r="F73" s="11">
        <v>0</v>
      </c>
      <c r="G73" s="11">
        <v>0</v>
      </c>
    </row>
    <row r="74" spans="1:8" ht="15" customHeight="1" x14ac:dyDescent="0.25">
      <c r="A74">
        <v>2018</v>
      </c>
      <c r="B74" s="11">
        <f>SUM($C$74:$G$74)</f>
        <v>36429</v>
      </c>
      <c r="C74" s="11">
        <v>36429</v>
      </c>
      <c r="D74" s="11">
        <v>0</v>
      </c>
      <c r="E74" s="11">
        <v>0</v>
      </c>
      <c r="F74" s="11">
        <v>0</v>
      </c>
      <c r="G74" s="11">
        <v>0</v>
      </c>
    </row>
    <row r="75" spans="1:8" ht="15" customHeight="1" x14ac:dyDescent="0.25">
      <c r="A75">
        <v>2019</v>
      </c>
      <c r="B75" s="11">
        <f>SUM($C$75:$G$75)</f>
        <v>36429</v>
      </c>
      <c r="C75" s="11">
        <v>36429</v>
      </c>
      <c r="D75" s="11">
        <v>0</v>
      </c>
      <c r="E75" s="11">
        <v>0</v>
      </c>
      <c r="F75" s="11">
        <v>0</v>
      </c>
      <c r="G75" s="11">
        <v>0</v>
      </c>
    </row>
    <row r="76" spans="1:8" ht="15" customHeight="1" x14ac:dyDescent="0.25">
      <c r="A76">
        <v>2020</v>
      </c>
      <c r="B76" s="11">
        <f>SUM($C$76:$G$76)</f>
        <v>36429</v>
      </c>
      <c r="C76" s="11">
        <v>36429</v>
      </c>
      <c r="D76" s="11">
        <v>0</v>
      </c>
      <c r="E76" s="11">
        <v>0</v>
      </c>
      <c r="F76" s="11">
        <v>0</v>
      </c>
      <c r="G76" s="11">
        <v>0</v>
      </c>
    </row>
    <row r="77" spans="1:8" ht="15" customHeight="1" x14ac:dyDescent="0.25">
      <c r="A77">
        <v>2021</v>
      </c>
      <c r="B77" s="11">
        <f>SUM($C$77:$G$77)</f>
        <v>36936</v>
      </c>
      <c r="C77" s="11">
        <v>36429</v>
      </c>
      <c r="D77" s="11">
        <v>297</v>
      </c>
      <c r="E77" s="11">
        <v>162</v>
      </c>
      <c r="F77" s="11">
        <v>48</v>
      </c>
      <c r="G77" s="11">
        <v>0</v>
      </c>
    </row>
  </sheetData>
  <pageMargins left="0.7" right="0.7" top="0.75" bottom="0.75" header="0.3" footer="0.3"/>
  <pageSetup scale="4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4"/>
  </sheetPr>
  <dimension ref="A1:S84"/>
  <sheetViews>
    <sheetView showGridLines="0" zoomScale="90" zoomScaleNormal="90" workbookViewId="0">
      <selection activeCell="G1" sqref="G1"/>
    </sheetView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9" max="9" width="10.7109375" bestFit="1" customWidth="1"/>
    <col min="10" max="10" width="21.140625" bestFit="1" customWidth="1"/>
    <col min="11" max="11" width="9.85546875" bestFit="1" customWidth="1"/>
    <col min="12" max="12" width="14" bestFit="1" customWidth="1"/>
    <col min="13" max="13" width="11.5703125" bestFit="1" customWidth="1"/>
    <col min="14" max="14" width="27.85546875" bestFit="1" customWidth="1"/>
    <col min="15" max="15" width="4.85546875" bestFit="1" customWidth="1"/>
    <col min="16" max="16" width="11.140625" bestFit="1" customWidth="1"/>
    <col min="17" max="17" width="14.28515625" bestFit="1" customWidth="1"/>
    <col min="18" max="18" width="5.5703125" bestFit="1" customWidth="1"/>
    <col min="19" max="19" width="16.5703125" bestFit="1" customWidth="1"/>
  </cols>
  <sheetData>
    <row r="1" spans="1:19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1:19" ht="15" customHeight="1" x14ac:dyDescent="0.25">
      <c r="I2" s="2" t="s">
        <v>11</v>
      </c>
      <c r="J2" s="2" t="s">
        <v>12</v>
      </c>
      <c r="K2" s="2" t="s">
        <v>13</v>
      </c>
      <c r="L2" s="3">
        <v>44287</v>
      </c>
      <c r="M2" s="3">
        <v>43906</v>
      </c>
      <c r="N2" s="2"/>
      <c r="O2" s="2" t="s">
        <v>14</v>
      </c>
      <c r="P2" s="2" t="s">
        <v>15</v>
      </c>
      <c r="Q2" s="2">
        <v>150</v>
      </c>
      <c r="R2" s="2">
        <v>2021</v>
      </c>
      <c r="S2" s="2" t="s">
        <v>16</v>
      </c>
    </row>
    <row r="3" spans="1:19" ht="15" customHeight="1" x14ac:dyDescent="0.25">
      <c r="I3" s="4" t="s">
        <v>17</v>
      </c>
      <c r="J3" s="4" t="s">
        <v>18</v>
      </c>
      <c r="K3" s="4" t="s">
        <v>19</v>
      </c>
      <c r="L3" s="5">
        <v>44378</v>
      </c>
      <c r="M3" s="5">
        <v>43816</v>
      </c>
      <c r="N3" s="4"/>
      <c r="O3" s="4" t="s">
        <v>14</v>
      </c>
      <c r="P3" s="4" t="s">
        <v>15</v>
      </c>
      <c r="Q3" s="4">
        <v>102</v>
      </c>
      <c r="R3" s="4">
        <v>2021</v>
      </c>
      <c r="S3" s="4" t="s">
        <v>20</v>
      </c>
    </row>
    <row r="4" spans="1:19" ht="15" customHeight="1" x14ac:dyDescent="0.25">
      <c r="I4" s="2" t="s">
        <v>21</v>
      </c>
      <c r="J4" s="2" t="s">
        <v>22</v>
      </c>
      <c r="K4" s="2" t="s">
        <v>23</v>
      </c>
      <c r="L4" s="3">
        <v>44392</v>
      </c>
      <c r="M4" s="3">
        <v>43971</v>
      </c>
      <c r="N4" s="2"/>
      <c r="O4" s="2" t="s">
        <v>14</v>
      </c>
      <c r="P4" s="2" t="s">
        <v>15</v>
      </c>
      <c r="Q4" s="2">
        <v>100</v>
      </c>
      <c r="R4" s="2">
        <v>2021</v>
      </c>
      <c r="S4" s="2" t="s">
        <v>20</v>
      </c>
    </row>
    <row r="5" spans="1:19" ht="15" customHeight="1" x14ac:dyDescent="0.25">
      <c r="I5" s="4" t="s">
        <v>24</v>
      </c>
      <c r="J5" s="4" t="s">
        <v>25</v>
      </c>
      <c r="K5" s="4" t="s">
        <v>26</v>
      </c>
      <c r="L5" s="5">
        <v>44392</v>
      </c>
      <c r="M5" s="5">
        <v>43949</v>
      </c>
      <c r="N5" s="4"/>
      <c r="O5" s="4" t="s">
        <v>14</v>
      </c>
      <c r="P5" s="4" t="s">
        <v>15</v>
      </c>
      <c r="Q5" s="4">
        <v>510</v>
      </c>
      <c r="R5" s="4">
        <v>2021</v>
      </c>
      <c r="S5" s="4" t="s">
        <v>20</v>
      </c>
    </row>
    <row r="6" spans="1:19" ht="15" customHeight="1" x14ac:dyDescent="0.25">
      <c r="I6" s="2" t="s">
        <v>27</v>
      </c>
      <c r="J6" s="2" t="s">
        <v>28</v>
      </c>
      <c r="K6" s="2" t="s">
        <v>29</v>
      </c>
      <c r="L6" s="3">
        <v>44403</v>
      </c>
      <c r="M6" s="3">
        <v>44134</v>
      </c>
      <c r="N6" s="2"/>
      <c r="O6" s="2" t="s">
        <v>14</v>
      </c>
      <c r="P6" s="2" t="s">
        <v>15</v>
      </c>
      <c r="Q6" s="2">
        <v>21</v>
      </c>
      <c r="R6" s="2">
        <v>2021</v>
      </c>
      <c r="S6" s="2" t="s">
        <v>20</v>
      </c>
    </row>
    <row r="7" spans="1:19" ht="15" customHeight="1" x14ac:dyDescent="0.25">
      <c r="I7" s="4" t="s">
        <v>30</v>
      </c>
      <c r="J7" s="4" t="s">
        <v>31</v>
      </c>
      <c r="K7" s="4" t="s">
        <v>29</v>
      </c>
      <c r="L7" s="5">
        <v>44404</v>
      </c>
      <c r="M7" s="5">
        <v>44134</v>
      </c>
      <c r="N7" s="4"/>
      <c r="O7" s="4" t="s">
        <v>14</v>
      </c>
      <c r="P7" s="4" t="s">
        <v>15</v>
      </c>
      <c r="Q7" s="4">
        <v>33</v>
      </c>
      <c r="R7" s="4">
        <v>2021</v>
      </c>
      <c r="S7" s="4" t="s">
        <v>20</v>
      </c>
    </row>
    <row r="8" spans="1:19" ht="15" customHeight="1" x14ac:dyDescent="0.25">
      <c r="I8" s="2" t="s">
        <v>32</v>
      </c>
      <c r="J8" s="2" t="s">
        <v>33</v>
      </c>
      <c r="K8" s="2" t="s">
        <v>19</v>
      </c>
      <c r="L8" s="3">
        <v>44470</v>
      </c>
      <c r="M8" s="3">
        <v>43728</v>
      </c>
      <c r="N8" s="2"/>
      <c r="O8" s="2" t="s">
        <v>14</v>
      </c>
      <c r="P8" s="2" t="s">
        <v>15</v>
      </c>
      <c r="Q8" s="2">
        <v>100</v>
      </c>
      <c r="R8" s="2">
        <v>2021</v>
      </c>
      <c r="S8" s="2" t="s">
        <v>20</v>
      </c>
    </row>
    <row r="9" spans="1:19" ht="15" customHeight="1" x14ac:dyDescent="0.25">
      <c r="I9" s="4" t="s">
        <v>34</v>
      </c>
      <c r="J9" s="4" t="s">
        <v>35</v>
      </c>
      <c r="K9" s="4" t="s">
        <v>19</v>
      </c>
      <c r="L9" s="5">
        <v>44599</v>
      </c>
      <c r="M9" s="5">
        <v>42613</v>
      </c>
      <c r="N9" s="4"/>
      <c r="O9" s="4" t="s">
        <v>14</v>
      </c>
      <c r="P9" s="4" t="s">
        <v>15</v>
      </c>
      <c r="Q9" s="4">
        <v>11</v>
      </c>
      <c r="R9" s="4">
        <v>2022</v>
      </c>
      <c r="S9" s="4" t="s">
        <v>20</v>
      </c>
    </row>
    <row r="10" spans="1:19" ht="15" customHeight="1" x14ac:dyDescent="0.25">
      <c r="I10" s="6" t="s">
        <v>36</v>
      </c>
      <c r="J10" s="6" t="s">
        <v>37</v>
      </c>
      <c r="K10" s="6" t="s">
        <v>38</v>
      </c>
      <c r="L10" s="7">
        <v>44627</v>
      </c>
      <c r="M10" s="7">
        <v>44153</v>
      </c>
      <c r="N10" s="6"/>
      <c r="O10" s="6" t="s">
        <v>14</v>
      </c>
      <c r="P10" s="6" t="s">
        <v>15</v>
      </c>
      <c r="Q10" s="6">
        <v>408</v>
      </c>
      <c r="R10" s="6">
        <v>2022</v>
      </c>
      <c r="S10" s="6" t="s">
        <v>20</v>
      </c>
    </row>
    <row r="14" spans="1:19" s="8" customFormat="1" ht="15" customHeight="1" x14ac:dyDescent="0.25">
      <c r="A14"/>
      <c r="B14"/>
      <c r="C14"/>
      <c r="D14"/>
      <c r="E14"/>
      <c r="F14"/>
      <c r="G14"/>
      <c r="I14"/>
      <c r="J14"/>
      <c r="K14"/>
      <c r="L14"/>
      <c r="M14"/>
      <c r="N14"/>
      <c r="O14"/>
      <c r="P14"/>
      <c r="Q14"/>
      <c r="R14"/>
      <c r="S14"/>
    </row>
    <row r="15" spans="1:19" s="9" customFormat="1" ht="15" customHeight="1" x14ac:dyDescent="0.25">
      <c r="A15"/>
      <c r="B15"/>
      <c r="C15"/>
      <c r="D15"/>
      <c r="E15"/>
      <c r="F15"/>
      <c r="G15"/>
      <c r="I15"/>
      <c r="J15"/>
      <c r="K15"/>
      <c r="L15"/>
      <c r="M15"/>
      <c r="N15"/>
      <c r="O15"/>
      <c r="P15"/>
      <c r="Q15"/>
      <c r="R15"/>
      <c r="S15"/>
    </row>
    <row r="16" spans="1:19" s="9" customFormat="1" ht="15" customHeight="1" x14ac:dyDescent="0.25">
      <c r="A16"/>
      <c r="B16"/>
      <c r="C16"/>
      <c r="D16"/>
      <c r="E16"/>
      <c r="F16"/>
      <c r="G16"/>
      <c r="I16"/>
      <c r="J16"/>
      <c r="K16"/>
      <c r="L16"/>
      <c r="M16"/>
      <c r="N16"/>
      <c r="O16"/>
      <c r="P16"/>
      <c r="Q16"/>
      <c r="R16"/>
      <c r="S16"/>
    </row>
    <row r="17" spans="1:19" s="9" customFormat="1" ht="15" customHeight="1" x14ac:dyDescent="0.25">
      <c r="A17"/>
      <c r="B17"/>
      <c r="C17"/>
      <c r="D17"/>
      <c r="E17"/>
      <c r="F17"/>
      <c r="G17"/>
      <c r="I17"/>
      <c r="J17"/>
      <c r="K17"/>
      <c r="L17"/>
      <c r="M17"/>
      <c r="N17"/>
      <c r="O17"/>
      <c r="P17"/>
      <c r="Q17"/>
      <c r="R17"/>
      <c r="S17"/>
    </row>
    <row r="18" spans="1:19" s="9" customFormat="1" ht="15" customHeight="1" x14ac:dyDescent="0.25">
      <c r="A18"/>
      <c r="B18"/>
      <c r="C18"/>
      <c r="D18"/>
      <c r="E18"/>
      <c r="F18"/>
      <c r="G18"/>
      <c r="I18"/>
      <c r="J18"/>
      <c r="K18"/>
      <c r="L18"/>
      <c r="M18"/>
      <c r="N18"/>
      <c r="O18"/>
      <c r="P18"/>
      <c r="Q18"/>
      <c r="R18"/>
      <c r="S18"/>
    </row>
    <row r="19" spans="1:19" s="9" customFormat="1" ht="15" customHeight="1" x14ac:dyDescent="0.25">
      <c r="A19"/>
      <c r="B19"/>
      <c r="C19"/>
      <c r="D19"/>
      <c r="E19"/>
      <c r="F19"/>
      <c r="G19"/>
      <c r="I19"/>
      <c r="J19"/>
      <c r="K19"/>
      <c r="L19"/>
      <c r="M19"/>
      <c r="N19"/>
      <c r="O19"/>
      <c r="P19"/>
      <c r="Q19"/>
      <c r="R19"/>
      <c r="S19"/>
    </row>
    <row r="20" spans="1:19" s="9" customFormat="1" ht="15" customHeight="1" x14ac:dyDescent="0.25">
      <c r="A20"/>
      <c r="B20"/>
      <c r="C20"/>
      <c r="D20"/>
      <c r="E20"/>
      <c r="F20"/>
      <c r="G20"/>
      <c r="I20"/>
      <c r="J20"/>
      <c r="K20"/>
      <c r="L20"/>
      <c r="M20"/>
      <c r="N20"/>
      <c r="O20"/>
      <c r="P20"/>
      <c r="Q20"/>
      <c r="R20"/>
      <c r="S20"/>
    </row>
    <row r="21" spans="1:19" s="9" customFormat="1" ht="15" customHeight="1" x14ac:dyDescent="0.25">
      <c r="A21"/>
      <c r="B21"/>
      <c r="C21"/>
      <c r="D21"/>
      <c r="E21"/>
      <c r="F21"/>
      <c r="G21"/>
      <c r="I21"/>
      <c r="J21"/>
      <c r="K21"/>
      <c r="L21"/>
      <c r="M21"/>
      <c r="N21"/>
      <c r="O21"/>
      <c r="P21"/>
      <c r="Q21"/>
      <c r="R21"/>
      <c r="S21"/>
    </row>
    <row r="22" spans="1:19" s="9" customFormat="1" ht="15" customHeight="1" x14ac:dyDescent="0.25">
      <c r="A22"/>
      <c r="B22"/>
      <c r="C22"/>
      <c r="D22"/>
      <c r="E22"/>
      <c r="F22"/>
      <c r="G22"/>
      <c r="I22"/>
      <c r="J22"/>
      <c r="K22"/>
      <c r="L22"/>
      <c r="M22"/>
      <c r="N22"/>
      <c r="O22"/>
      <c r="P22"/>
      <c r="Q22"/>
      <c r="R22"/>
      <c r="S22"/>
    </row>
    <row r="23" spans="1:19" s="9" customFormat="1" ht="15" customHeight="1" x14ac:dyDescent="0.25">
      <c r="A23"/>
      <c r="B23"/>
      <c r="C23"/>
      <c r="D23"/>
      <c r="E23"/>
      <c r="F23"/>
      <c r="G23"/>
      <c r="I23"/>
      <c r="J23"/>
      <c r="K23"/>
      <c r="L23"/>
      <c r="M23"/>
      <c r="N23"/>
      <c r="O23"/>
      <c r="P23"/>
      <c r="Q23"/>
      <c r="R23"/>
      <c r="S23"/>
    </row>
    <row r="24" spans="1:19" s="9" customFormat="1" ht="15" customHeight="1" x14ac:dyDescent="0.25">
      <c r="A24"/>
      <c r="B24"/>
      <c r="C24"/>
      <c r="D24"/>
      <c r="E24"/>
      <c r="F24"/>
      <c r="G24"/>
      <c r="I24"/>
      <c r="J24"/>
      <c r="K24"/>
      <c r="L24"/>
      <c r="M24"/>
      <c r="N24"/>
      <c r="O24"/>
      <c r="P24"/>
      <c r="Q24"/>
      <c r="R24"/>
      <c r="S24"/>
    </row>
    <row r="25" spans="1:19" s="9" customFormat="1" ht="15" customHeight="1" x14ac:dyDescent="0.25">
      <c r="A25"/>
      <c r="B25"/>
      <c r="C25"/>
      <c r="D25"/>
      <c r="E25"/>
      <c r="F25"/>
      <c r="G25"/>
      <c r="I25"/>
      <c r="J25"/>
      <c r="K25"/>
      <c r="L25"/>
      <c r="M25"/>
      <c r="N25"/>
      <c r="O25"/>
      <c r="P25"/>
      <c r="Q25"/>
      <c r="R25"/>
      <c r="S25"/>
    </row>
    <row r="26" spans="1:19" s="9" customFormat="1" ht="15" customHeight="1" x14ac:dyDescent="0.25">
      <c r="A26"/>
      <c r="B26"/>
      <c r="C26"/>
      <c r="D26"/>
      <c r="E26"/>
      <c r="F26"/>
      <c r="G26"/>
      <c r="I26"/>
      <c r="J26"/>
      <c r="K26"/>
      <c r="L26"/>
      <c r="M26"/>
      <c r="N26"/>
      <c r="O26"/>
      <c r="P26"/>
      <c r="Q26"/>
      <c r="R26"/>
      <c r="S26"/>
    </row>
    <row r="27" spans="1:19" s="9" customFormat="1" ht="15" customHeight="1" x14ac:dyDescent="0.25">
      <c r="A27"/>
      <c r="B27"/>
      <c r="C27"/>
      <c r="D27"/>
      <c r="E27"/>
      <c r="F27"/>
      <c r="G27"/>
      <c r="I27"/>
      <c r="J27"/>
      <c r="K27"/>
      <c r="L27"/>
      <c r="M27"/>
      <c r="N27"/>
      <c r="O27"/>
      <c r="P27"/>
      <c r="Q27"/>
      <c r="R27"/>
      <c r="S27"/>
    </row>
    <row r="28" spans="1:19" s="9" customFormat="1" ht="15" customHeight="1" x14ac:dyDescent="0.25">
      <c r="A28"/>
      <c r="B28"/>
      <c r="C28"/>
      <c r="D28"/>
      <c r="E28"/>
      <c r="F28"/>
      <c r="G28"/>
      <c r="I28"/>
      <c r="J28"/>
      <c r="K28"/>
      <c r="L28"/>
      <c r="M28"/>
      <c r="N28"/>
      <c r="O28"/>
      <c r="P28"/>
      <c r="Q28"/>
      <c r="R28"/>
      <c r="S28"/>
    </row>
    <row r="29" spans="1:19" s="9" customFormat="1" ht="15" customHeight="1" x14ac:dyDescent="0.25">
      <c r="A29"/>
      <c r="B29"/>
      <c r="C29"/>
      <c r="D29"/>
      <c r="E29"/>
      <c r="F29"/>
      <c r="G29"/>
      <c r="I29"/>
      <c r="J29"/>
      <c r="K29"/>
      <c r="L29"/>
      <c r="M29"/>
      <c r="N29"/>
      <c r="O29"/>
      <c r="P29"/>
      <c r="Q29"/>
      <c r="R29"/>
      <c r="S29"/>
    </row>
    <row r="30" spans="1:19" s="9" customFormat="1" ht="15" customHeight="1" x14ac:dyDescent="0.25">
      <c r="A30"/>
      <c r="B30"/>
      <c r="C30"/>
      <c r="D30"/>
      <c r="E30"/>
      <c r="F30"/>
      <c r="G30"/>
      <c r="I30"/>
      <c r="J30"/>
      <c r="K30"/>
      <c r="L30"/>
      <c r="M30"/>
      <c r="N30"/>
      <c r="O30"/>
      <c r="P30"/>
      <c r="Q30"/>
      <c r="R30"/>
      <c r="S30"/>
    </row>
    <row r="31" spans="1:19" s="9" customFormat="1" ht="15" customHeight="1" x14ac:dyDescent="0.25">
      <c r="A31"/>
      <c r="B31"/>
      <c r="C31"/>
      <c r="D31"/>
      <c r="E31"/>
      <c r="F31"/>
      <c r="G31"/>
      <c r="I31"/>
      <c r="J31"/>
      <c r="K31"/>
      <c r="L31"/>
      <c r="M31"/>
      <c r="N31"/>
      <c r="O31"/>
      <c r="P31"/>
      <c r="Q31"/>
      <c r="R31"/>
      <c r="S31"/>
    </row>
    <row r="32" spans="1:19" s="9" customFormat="1" ht="15" customHeight="1" x14ac:dyDescent="0.25">
      <c r="A32"/>
      <c r="B32"/>
      <c r="C32"/>
      <c r="D32"/>
      <c r="E32"/>
      <c r="F32"/>
      <c r="G32"/>
      <c r="I32"/>
      <c r="J32"/>
      <c r="K32"/>
      <c r="L32"/>
      <c r="M32"/>
      <c r="N32"/>
      <c r="O32"/>
      <c r="P32"/>
      <c r="Q32"/>
      <c r="R32"/>
      <c r="S32"/>
    </row>
    <row r="33" spans="1:19" s="9" customFormat="1" ht="15" customHeight="1" x14ac:dyDescent="0.25">
      <c r="A33"/>
      <c r="B33"/>
      <c r="C33"/>
      <c r="D33"/>
      <c r="E33"/>
      <c r="F33"/>
      <c r="G33"/>
      <c r="I33"/>
      <c r="J33"/>
      <c r="K33"/>
      <c r="L33"/>
      <c r="M33"/>
      <c r="N33"/>
      <c r="O33"/>
      <c r="P33"/>
      <c r="Q33"/>
      <c r="R33"/>
      <c r="S33"/>
    </row>
    <row r="34" spans="1:19" s="9" customFormat="1" ht="15" customHeight="1" x14ac:dyDescent="0.25">
      <c r="A34"/>
      <c r="B34"/>
      <c r="C34"/>
      <c r="D34"/>
      <c r="E34"/>
      <c r="F34"/>
      <c r="G34"/>
      <c r="I34"/>
      <c r="J34"/>
      <c r="K34"/>
      <c r="L34"/>
      <c r="M34"/>
      <c r="N34"/>
      <c r="O34"/>
      <c r="P34"/>
      <c r="Q34"/>
      <c r="R34"/>
      <c r="S34"/>
    </row>
    <row r="35" spans="1:19" s="9" customFormat="1" ht="15" customHeight="1" x14ac:dyDescent="0.25">
      <c r="A35"/>
      <c r="B35"/>
      <c r="C35"/>
      <c r="D35"/>
      <c r="E35"/>
      <c r="F35"/>
      <c r="G35"/>
      <c r="I35"/>
      <c r="J35"/>
      <c r="K35"/>
      <c r="L35"/>
      <c r="M35"/>
      <c r="N35"/>
      <c r="O35"/>
      <c r="P35"/>
      <c r="Q35"/>
      <c r="R35"/>
      <c r="S35"/>
    </row>
    <row r="36" spans="1:19" s="9" customFormat="1" ht="15" customHeight="1" x14ac:dyDescent="0.25">
      <c r="A36"/>
      <c r="B36"/>
      <c r="C36"/>
      <c r="D36"/>
      <c r="E36"/>
      <c r="F36"/>
      <c r="G36"/>
      <c r="I36"/>
      <c r="J36"/>
      <c r="K36"/>
      <c r="L36"/>
      <c r="M36"/>
      <c r="N36"/>
      <c r="O36"/>
      <c r="P36"/>
      <c r="Q36"/>
      <c r="R36"/>
      <c r="S36"/>
    </row>
    <row r="37" spans="1:19" s="9" customFormat="1" ht="15" customHeight="1" x14ac:dyDescent="0.25">
      <c r="A37"/>
      <c r="B37"/>
      <c r="C37"/>
      <c r="D37"/>
      <c r="E37"/>
      <c r="F37"/>
      <c r="G37"/>
      <c r="I37"/>
      <c r="J37"/>
      <c r="K37"/>
      <c r="L37"/>
      <c r="M37"/>
      <c r="N37"/>
      <c r="O37"/>
      <c r="P37"/>
      <c r="Q37"/>
      <c r="R37"/>
      <c r="S37"/>
    </row>
    <row r="38" spans="1:19" s="9" customFormat="1" ht="15" customHeight="1" x14ac:dyDescent="0.25">
      <c r="A38"/>
      <c r="B38"/>
      <c r="C38"/>
      <c r="D38"/>
      <c r="E38"/>
      <c r="F38"/>
      <c r="G38"/>
      <c r="I38"/>
      <c r="J38"/>
      <c r="K38"/>
      <c r="L38"/>
      <c r="M38"/>
      <c r="N38"/>
      <c r="O38"/>
      <c r="P38"/>
      <c r="Q38"/>
      <c r="R38"/>
      <c r="S38"/>
    </row>
    <row r="39" spans="1:19" s="9" customFormat="1" ht="15" customHeight="1" x14ac:dyDescent="0.25">
      <c r="A39"/>
      <c r="B39"/>
      <c r="C39"/>
      <c r="D39"/>
      <c r="E39"/>
      <c r="F39"/>
      <c r="G39"/>
      <c r="I39"/>
      <c r="J39"/>
      <c r="K39"/>
      <c r="L39"/>
      <c r="M39"/>
      <c r="N39"/>
      <c r="O39"/>
      <c r="P39"/>
      <c r="Q39"/>
      <c r="R39"/>
      <c r="S39"/>
    </row>
    <row r="40" spans="1:19" s="9" customFormat="1" ht="15" customHeight="1" x14ac:dyDescent="0.25">
      <c r="A40"/>
      <c r="B40"/>
      <c r="C40"/>
      <c r="D40"/>
      <c r="E40"/>
      <c r="F40"/>
      <c r="G40"/>
      <c r="I40"/>
      <c r="J40"/>
      <c r="K40"/>
      <c r="L40"/>
      <c r="M40"/>
      <c r="N40"/>
      <c r="O40"/>
      <c r="P40"/>
      <c r="Q40"/>
      <c r="R40"/>
      <c r="S40"/>
    </row>
    <row r="41" spans="1:19" s="9" customFormat="1" ht="15" customHeight="1" x14ac:dyDescent="0.25">
      <c r="A41"/>
      <c r="B41"/>
      <c r="C41"/>
      <c r="D41"/>
      <c r="E41"/>
      <c r="F41"/>
      <c r="G41"/>
      <c r="I41"/>
      <c r="J41"/>
      <c r="K41"/>
      <c r="L41"/>
      <c r="M41"/>
      <c r="N41"/>
      <c r="O41"/>
      <c r="P41"/>
      <c r="Q41"/>
      <c r="R41"/>
      <c r="S41"/>
    </row>
    <row r="42" spans="1:19" s="9" customFormat="1" ht="15" customHeight="1" x14ac:dyDescent="0.25">
      <c r="A42"/>
      <c r="B42"/>
      <c r="C42"/>
      <c r="D42"/>
      <c r="E42"/>
      <c r="F42"/>
      <c r="G42"/>
      <c r="I42"/>
      <c r="J42"/>
      <c r="K42"/>
      <c r="L42"/>
      <c r="M42"/>
      <c r="N42"/>
      <c r="O42"/>
      <c r="P42"/>
      <c r="Q42"/>
      <c r="R42"/>
      <c r="S42"/>
    </row>
    <row r="43" spans="1:19" s="9" customFormat="1" ht="15" customHeight="1" x14ac:dyDescent="0.25">
      <c r="A43"/>
      <c r="B43"/>
      <c r="C43"/>
      <c r="D43"/>
      <c r="E43"/>
      <c r="F43"/>
      <c r="G43"/>
      <c r="I43"/>
      <c r="J43"/>
      <c r="K43"/>
      <c r="L43"/>
      <c r="M43"/>
      <c r="N43"/>
      <c r="O43"/>
      <c r="P43"/>
      <c r="Q43"/>
      <c r="R43"/>
      <c r="S43"/>
    </row>
    <row r="44" spans="1:19" s="9" customFormat="1" ht="15" customHeight="1" x14ac:dyDescent="0.25">
      <c r="A44"/>
      <c r="B44"/>
      <c r="C44"/>
      <c r="D44"/>
      <c r="E44"/>
      <c r="F44"/>
      <c r="G44"/>
      <c r="I44"/>
      <c r="J44"/>
      <c r="K44"/>
      <c r="L44"/>
      <c r="M44"/>
      <c r="N44"/>
      <c r="O44"/>
      <c r="P44"/>
      <c r="Q44"/>
      <c r="R44"/>
      <c r="S44"/>
    </row>
    <row r="45" spans="1:19" s="9" customFormat="1" ht="15" customHeight="1" x14ac:dyDescent="0.25">
      <c r="A45"/>
      <c r="B45"/>
      <c r="C45"/>
      <c r="D45"/>
      <c r="E45"/>
      <c r="F45"/>
      <c r="G45"/>
      <c r="I45"/>
      <c r="J45"/>
      <c r="K45"/>
      <c r="L45"/>
      <c r="M45"/>
      <c r="N45"/>
      <c r="O45"/>
      <c r="P45"/>
      <c r="Q45"/>
      <c r="R45"/>
      <c r="S45"/>
    </row>
    <row r="46" spans="1:19" s="9" customFormat="1" ht="15" customHeight="1" x14ac:dyDescent="0.25">
      <c r="A46"/>
      <c r="B46"/>
      <c r="C46"/>
      <c r="D46"/>
      <c r="E46"/>
      <c r="F46"/>
      <c r="G46"/>
      <c r="I46"/>
      <c r="J46"/>
      <c r="K46"/>
      <c r="L46"/>
      <c r="M46"/>
      <c r="N46"/>
      <c r="O46"/>
      <c r="P46"/>
      <c r="Q46"/>
      <c r="R46"/>
      <c r="S46"/>
    </row>
    <row r="47" spans="1:19" s="9" customFormat="1" ht="15" customHeight="1" x14ac:dyDescent="0.25">
      <c r="A47"/>
      <c r="B47"/>
      <c r="C47"/>
      <c r="D47"/>
      <c r="E47"/>
      <c r="F47"/>
      <c r="G47"/>
      <c r="I47"/>
      <c r="J47"/>
      <c r="K47"/>
      <c r="L47"/>
      <c r="M47"/>
      <c r="N47"/>
      <c r="O47"/>
      <c r="P47"/>
      <c r="Q47"/>
      <c r="R47"/>
      <c r="S47"/>
    </row>
    <row r="48" spans="1:19" s="9" customFormat="1" ht="15" customHeight="1" x14ac:dyDescent="0.25">
      <c r="A48"/>
      <c r="B48"/>
      <c r="C48"/>
      <c r="D48"/>
      <c r="E48"/>
      <c r="F48"/>
      <c r="G48"/>
      <c r="I48"/>
      <c r="J48"/>
      <c r="K48"/>
      <c r="L48"/>
      <c r="M48"/>
      <c r="N48"/>
      <c r="O48"/>
      <c r="P48"/>
      <c r="Q48"/>
      <c r="R48"/>
      <c r="S48"/>
    </row>
    <row r="49" spans="1:19" s="9" customFormat="1" ht="15" customHeight="1" x14ac:dyDescent="0.25">
      <c r="A49"/>
      <c r="B49"/>
      <c r="C49"/>
      <c r="D49"/>
      <c r="E49"/>
      <c r="F49"/>
      <c r="G49"/>
      <c r="I49"/>
      <c r="J49"/>
      <c r="K49"/>
      <c r="L49"/>
      <c r="M49"/>
      <c r="N49"/>
      <c r="O49"/>
      <c r="P49"/>
      <c r="Q49"/>
      <c r="R49"/>
      <c r="S49"/>
    </row>
    <row r="50" spans="1:19" s="9" customFormat="1" ht="15" customHeight="1" x14ac:dyDescent="0.25">
      <c r="A50"/>
      <c r="B50"/>
      <c r="C50"/>
      <c r="D50"/>
      <c r="E50"/>
      <c r="F50"/>
      <c r="G50"/>
      <c r="I50"/>
      <c r="J50"/>
      <c r="K50"/>
      <c r="L50"/>
      <c r="M50"/>
      <c r="N50"/>
      <c r="O50"/>
      <c r="P50"/>
      <c r="Q50"/>
      <c r="R50"/>
      <c r="S50"/>
    </row>
    <row r="51" spans="1:19" s="9" customFormat="1" ht="15" customHeight="1" x14ac:dyDescent="0.25">
      <c r="A51"/>
      <c r="B51"/>
      <c r="C51"/>
      <c r="D51"/>
      <c r="E51"/>
      <c r="F51"/>
      <c r="G51"/>
      <c r="I51"/>
      <c r="J51"/>
      <c r="K51"/>
      <c r="L51"/>
      <c r="M51"/>
      <c r="N51"/>
      <c r="O51"/>
      <c r="P51"/>
      <c r="Q51"/>
      <c r="R51"/>
      <c r="S51"/>
    </row>
    <row r="52" spans="1:19" s="9" customFormat="1" ht="15" customHeight="1" x14ac:dyDescent="0.25">
      <c r="A52"/>
      <c r="B52"/>
      <c r="C52"/>
      <c r="D52"/>
      <c r="E52"/>
      <c r="F52"/>
      <c r="G52"/>
      <c r="I52"/>
      <c r="J52"/>
      <c r="K52"/>
      <c r="L52"/>
      <c r="M52"/>
      <c r="N52"/>
      <c r="O52"/>
      <c r="P52"/>
      <c r="Q52"/>
      <c r="R52"/>
      <c r="S52"/>
    </row>
    <row r="53" spans="1:19" s="9" customFormat="1" ht="15" customHeight="1" x14ac:dyDescent="0.25">
      <c r="A53" s="10" t="s">
        <v>9</v>
      </c>
      <c r="B53" s="10" t="s">
        <v>39</v>
      </c>
      <c r="C53" s="10" t="s">
        <v>40</v>
      </c>
      <c r="D53" s="10" t="s">
        <v>41</v>
      </c>
      <c r="E53" s="10" t="s">
        <v>42</v>
      </c>
      <c r="F53" s="10" t="s">
        <v>43</v>
      </c>
      <c r="G53" s="10" t="s">
        <v>44</v>
      </c>
      <c r="I53"/>
      <c r="J53"/>
      <c r="K53"/>
      <c r="L53"/>
      <c r="M53"/>
      <c r="N53"/>
      <c r="O53"/>
      <c r="P53"/>
      <c r="Q53"/>
      <c r="R53"/>
      <c r="S53"/>
    </row>
    <row r="54" spans="1:19" s="9" customFormat="1" ht="15" customHeight="1" x14ac:dyDescent="0.25">
      <c r="A54">
        <v>1999</v>
      </c>
      <c r="B54" s="11">
        <f>SUM($C$54:$G$54)</f>
        <v>33796.029999999992</v>
      </c>
      <c r="C54" s="11">
        <v>33796.029999999992</v>
      </c>
      <c r="D54" s="11">
        <v>0</v>
      </c>
      <c r="E54" s="11">
        <v>0</v>
      </c>
      <c r="F54" s="11">
        <v>0</v>
      </c>
      <c r="G54" s="11">
        <v>0</v>
      </c>
      <c r="I54"/>
      <c r="J54"/>
      <c r="K54"/>
      <c r="L54"/>
      <c r="M54"/>
      <c r="N54"/>
      <c r="O54"/>
      <c r="P54"/>
      <c r="Q54"/>
      <c r="R54"/>
      <c r="S54"/>
    </row>
    <row r="55" spans="1:19" s="9" customFormat="1" ht="15" customHeight="1" x14ac:dyDescent="0.25">
      <c r="A55">
        <v>2000</v>
      </c>
      <c r="B55" s="11">
        <f>SUM($C$55:$G$55)</f>
        <v>33796.029999999992</v>
      </c>
      <c r="C55" s="11">
        <v>33796.029999999992</v>
      </c>
      <c r="D55" s="11">
        <v>0</v>
      </c>
      <c r="E55" s="11">
        <v>0</v>
      </c>
      <c r="F55" s="11">
        <v>0</v>
      </c>
      <c r="G55" s="11">
        <v>0</v>
      </c>
      <c r="I55"/>
      <c r="J55"/>
      <c r="K55"/>
      <c r="L55"/>
      <c r="M55"/>
      <c r="N55"/>
      <c r="O55"/>
      <c r="P55"/>
      <c r="Q55"/>
      <c r="R55"/>
      <c r="S55"/>
    </row>
    <row r="56" spans="1:19" s="9" customFormat="1" ht="15" customHeight="1" x14ac:dyDescent="0.25">
      <c r="A56">
        <v>2001</v>
      </c>
      <c r="B56" s="11">
        <f>SUM($C$56:$G$56)</f>
        <v>34262.589999999989</v>
      </c>
      <c r="C56" s="11">
        <v>34262.589999999989</v>
      </c>
      <c r="D56" s="11">
        <v>0</v>
      </c>
      <c r="E56" s="11">
        <v>0</v>
      </c>
      <c r="F56" s="11">
        <v>0</v>
      </c>
      <c r="G56" s="11">
        <v>0</v>
      </c>
      <c r="I56"/>
      <c r="J56"/>
      <c r="K56"/>
      <c r="L56"/>
      <c r="M56"/>
      <c r="N56"/>
      <c r="O56"/>
      <c r="P56"/>
      <c r="Q56"/>
      <c r="R56"/>
      <c r="S56"/>
    </row>
    <row r="57" spans="1:19" ht="15" customHeight="1" x14ac:dyDescent="0.25">
      <c r="A57">
        <v>2002</v>
      </c>
      <c r="B57" s="11">
        <f>SUM($C$57:$G$57)</f>
        <v>34262.589999999989</v>
      </c>
      <c r="C57" s="11">
        <v>34262.589999999989</v>
      </c>
      <c r="D57" s="11">
        <v>0</v>
      </c>
      <c r="E57" s="11">
        <v>0</v>
      </c>
      <c r="F57" s="11">
        <v>0</v>
      </c>
      <c r="G57" s="11">
        <v>0</v>
      </c>
      <c r="H57" s="9"/>
    </row>
    <row r="58" spans="1:19" ht="15" customHeight="1" x14ac:dyDescent="0.25">
      <c r="A58">
        <v>2003</v>
      </c>
      <c r="B58" s="11">
        <f>SUM($C$58:$G$58)</f>
        <v>34210.589999999989</v>
      </c>
      <c r="C58" s="11">
        <v>34210.589999999989</v>
      </c>
      <c r="D58" s="11">
        <v>0</v>
      </c>
      <c r="E58" s="11">
        <v>0</v>
      </c>
      <c r="F58" s="11">
        <v>0</v>
      </c>
      <c r="G58" s="11">
        <v>0</v>
      </c>
      <c r="H58" s="9"/>
    </row>
    <row r="59" spans="1:19" ht="15" customHeight="1" x14ac:dyDescent="0.25">
      <c r="A59">
        <v>2004</v>
      </c>
      <c r="B59" s="11">
        <f>SUM($C$59:$G$59)</f>
        <v>32708.689999999995</v>
      </c>
      <c r="C59" s="11">
        <v>32708.689999999995</v>
      </c>
      <c r="D59" s="11">
        <v>0</v>
      </c>
      <c r="E59" s="11">
        <v>0</v>
      </c>
      <c r="F59" s="11">
        <v>0</v>
      </c>
      <c r="G59" s="11">
        <v>0</v>
      </c>
      <c r="H59" s="9"/>
    </row>
    <row r="60" spans="1:19" ht="15" customHeight="1" x14ac:dyDescent="0.25">
      <c r="A60">
        <v>2005</v>
      </c>
      <c r="B60" s="11">
        <f>SUM($C$60:$G$60)</f>
        <v>30818</v>
      </c>
      <c r="C60" s="11">
        <v>30818</v>
      </c>
      <c r="D60" s="11">
        <v>0</v>
      </c>
      <c r="E60" s="11">
        <v>0</v>
      </c>
      <c r="F60" s="11">
        <v>0</v>
      </c>
      <c r="G60" s="11">
        <v>0</v>
      </c>
      <c r="H60" s="9"/>
    </row>
    <row r="61" spans="1:19" ht="15" customHeight="1" x14ac:dyDescent="0.25">
      <c r="A61">
        <v>2006</v>
      </c>
      <c r="B61" s="11">
        <f>SUM($C$61:$G$61)</f>
        <v>30375</v>
      </c>
      <c r="C61" s="11">
        <v>30375</v>
      </c>
      <c r="D61" s="11">
        <v>0</v>
      </c>
      <c r="E61" s="11">
        <v>0</v>
      </c>
      <c r="F61" s="11">
        <v>0</v>
      </c>
      <c r="G61" s="11">
        <v>0</v>
      </c>
      <c r="H61" s="9"/>
    </row>
    <row r="62" spans="1:19" ht="15" customHeight="1" x14ac:dyDescent="0.25">
      <c r="A62">
        <v>2007</v>
      </c>
      <c r="B62" s="11">
        <f>SUM($C$62:$G$62)</f>
        <v>28649</v>
      </c>
      <c r="C62" s="11">
        <v>28649</v>
      </c>
      <c r="D62" s="11">
        <v>0</v>
      </c>
      <c r="E62" s="11">
        <v>0</v>
      </c>
      <c r="F62" s="11">
        <v>0</v>
      </c>
      <c r="G62" s="11">
        <v>0</v>
      </c>
      <c r="H62" s="9"/>
    </row>
    <row r="63" spans="1:19" ht="15" customHeight="1" x14ac:dyDescent="0.25">
      <c r="A63">
        <v>2008</v>
      </c>
      <c r="B63" s="11">
        <f>SUM($C$63:$G$63)</f>
        <v>28282</v>
      </c>
      <c r="C63" s="11">
        <v>28282</v>
      </c>
      <c r="D63" s="11">
        <v>0</v>
      </c>
      <c r="E63" s="11">
        <v>0</v>
      </c>
      <c r="F63" s="11">
        <v>0</v>
      </c>
      <c r="G63" s="11">
        <v>0</v>
      </c>
      <c r="H63" s="9"/>
    </row>
    <row r="64" spans="1:19" ht="15" customHeight="1" x14ac:dyDescent="0.25">
      <c r="A64">
        <v>2009</v>
      </c>
      <c r="B64" s="11">
        <f>SUM($C$64:$G$64)</f>
        <v>23743.289999999994</v>
      </c>
      <c r="C64" s="11">
        <v>23743.289999999994</v>
      </c>
      <c r="D64" s="11">
        <v>0</v>
      </c>
      <c r="E64" s="11">
        <v>0</v>
      </c>
      <c r="F64" s="11">
        <v>0</v>
      </c>
      <c r="G64" s="11">
        <v>0</v>
      </c>
      <c r="H64" s="9"/>
    </row>
    <row r="65" spans="1:8" ht="15" customHeight="1" x14ac:dyDescent="0.25">
      <c r="A65">
        <v>2010</v>
      </c>
      <c r="B65" s="11">
        <f>SUM($C$65:$G$65)</f>
        <v>21030.169999999995</v>
      </c>
      <c r="C65" s="11">
        <v>21030.169999999995</v>
      </c>
      <c r="D65" s="11">
        <v>0</v>
      </c>
      <c r="E65" s="11">
        <v>0</v>
      </c>
      <c r="F65" s="11">
        <v>0</v>
      </c>
      <c r="G65" s="11">
        <v>0</v>
      </c>
      <c r="H65" s="9"/>
    </row>
    <row r="66" spans="1:8" ht="15" customHeight="1" x14ac:dyDescent="0.25">
      <c r="A66">
        <v>2011</v>
      </c>
      <c r="B66" s="11">
        <f>SUM($C$66:$G$66)</f>
        <v>20673.469999999994</v>
      </c>
      <c r="C66" s="11">
        <v>20673.469999999994</v>
      </c>
      <c r="D66" s="11">
        <v>0</v>
      </c>
      <c r="E66" s="11">
        <v>0</v>
      </c>
      <c r="F66" s="11">
        <v>0</v>
      </c>
      <c r="G66" s="11">
        <v>0</v>
      </c>
      <c r="H66" s="9"/>
    </row>
    <row r="67" spans="1:8" ht="15" customHeight="1" x14ac:dyDescent="0.25">
      <c r="A67">
        <v>2012</v>
      </c>
      <c r="B67" s="11">
        <f>SUM($C$67:$G$67)</f>
        <v>20649.469999999994</v>
      </c>
      <c r="C67" s="11">
        <v>20649.469999999994</v>
      </c>
      <c r="D67" s="11">
        <v>0</v>
      </c>
      <c r="E67" s="11">
        <v>0</v>
      </c>
      <c r="F67" s="11">
        <v>0</v>
      </c>
      <c r="G67" s="11">
        <v>0</v>
      </c>
      <c r="H67" s="9"/>
    </row>
    <row r="68" spans="1:8" ht="15" customHeight="1" x14ac:dyDescent="0.25">
      <c r="A68">
        <v>2013</v>
      </c>
      <c r="B68" s="11">
        <f>SUM($C$68:$G$68)</f>
        <v>20124.469999999994</v>
      </c>
      <c r="C68" s="11">
        <v>20124.469999999994</v>
      </c>
      <c r="D68" s="11">
        <v>0</v>
      </c>
      <c r="E68" s="11">
        <v>0</v>
      </c>
      <c r="F68" s="11">
        <v>0</v>
      </c>
      <c r="G68" s="11">
        <v>0</v>
      </c>
      <c r="H68" s="9"/>
    </row>
    <row r="69" spans="1:8" ht="15" customHeight="1" x14ac:dyDescent="0.25">
      <c r="A69">
        <v>2014</v>
      </c>
      <c r="B69" s="11">
        <f>SUM($C$69:$G$69)</f>
        <v>20015.469999999994</v>
      </c>
      <c r="C69" s="11">
        <v>20015.469999999994</v>
      </c>
      <c r="D69" s="11">
        <v>0</v>
      </c>
      <c r="E69" s="11">
        <v>0</v>
      </c>
      <c r="F69" s="11">
        <v>0</v>
      </c>
      <c r="G69" s="11">
        <v>0</v>
      </c>
      <c r="H69" s="9"/>
    </row>
    <row r="70" spans="1:8" ht="15" customHeight="1" x14ac:dyDescent="0.25">
      <c r="A70">
        <v>2015</v>
      </c>
      <c r="B70" s="11">
        <f>SUM($C$70:$G$70)</f>
        <v>18636.669999999995</v>
      </c>
      <c r="C70" s="11">
        <v>18636.669999999995</v>
      </c>
      <c r="D70" s="11">
        <v>0</v>
      </c>
      <c r="E70" s="11">
        <v>0</v>
      </c>
      <c r="F70" s="11">
        <v>0</v>
      </c>
      <c r="G70" s="11">
        <v>0</v>
      </c>
      <c r="H70" s="9"/>
    </row>
    <row r="71" spans="1:8" ht="15" customHeight="1" x14ac:dyDescent="0.25">
      <c r="A71">
        <v>2016</v>
      </c>
      <c r="B71" s="11">
        <f>SUM($C$71:$G$71)</f>
        <v>19677.049999999996</v>
      </c>
      <c r="C71" s="11">
        <v>19677.049999999996</v>
      </c>
      <c r="D71" s="11">
        <v>0</v>
      </c>
      <c r="E71" s="11">
        <v>0</v>
      </c>
      <c r="F71" s="11">
        <v>0</v>
      </c>
      <c r="G71" s="11">
        <v>0</v>
      </c>
      <c r="H71" s="9"/>
    </row>
    <row r="72" spans="1:8" ht="15" customHeight="1" x14ac:dyDescent="0.25">
      <c r="A72">
        <v>2017</v>
      </c>
      <c r="B72" s="11">
        <f>SUM($C$72:$G$72)</f>
        <v>18984.189999999995</v>
      </c>
      <c r="C72" s="11">
        <v>18984.189999999995</v>
      </c>
      <c r="D72" s="11">
        <v>0</v>
      </c>
      <c r="E72" s="11">
        <v>0</v>
      </c>
      <c r="F72" s="11">
        <v>0</v>
      </c>
      <c r="G72" s="11">
        <v>0</v>
      </c>
      <c r="H72" s="9"/>
    </row>
    <row r="73" spans="1:8" ht="15" customHeight="1" x14ac:dyDescent="0.25">
      <c r="A73">
        <v>2018</v>
      </c>
      <c r="B73" s="11">
        <f>SUM($C$73:$G$73)</f>
        <v>19803.349999999999</v>
      </c>
      <c r="C73" s="11">
        <v>19803.349999999999</v>
      </c>
      <c r="D73" s="11">
        <v>0</v>
      </c>
      <c r="E73" s="11">
        <v>0</v>
      </c>
      <c r="F73" s="11">
        <v>0</v>
      </c>
      <c r="G73" s="11">
        <v>0</v>
      </c>
      <c r="H73" s="9"/>
    </row>
    <row r="74" spans="1:8" ht="15" customHeight="1" x14ac:dyDescent="0.25">
      <c r="A74">
        <v>2019</v>
      </c>
      <c r="B74" s="11">
        <f>SUM($C$74:$G$74)</f>
        <v>19577.049999999996</v>
      </c>
      <c r="C74" s="11">
        <v>19577.049999999996</v>
      </c>
      <c r="D74" s="11">
        <v>0</v>
      </c>
      <c r="E74" s="11">
        <v>0</v>
      </c>
      <c r="F74" s="11">
        <v>0</v>
      </c>
      <c r="G74" s="11">
        <v>0</v>
      </c>
      <c r="H74" s="9"/>
    </row>
    <row r="75" spans="1:8" ht="15" customHeight="1" x14ac:dyDescent="0.25">
      <c r="A75">
        <v>2020</v>
      </c>
      <c r="B75" s="11">
        <f>SUM($C$75:$G$75)</f>
        <v>19322.400000000001</v>
      </c>
      <c r="C75" s="11">
        <v>19322.400000000001</v>
      </c>
      <c r="D75" s="11">
        <v>0</v>
      </c>
      <c r="E75" s="11">
        <v>0</v>
      </c>
      <c r="F75" s="11">
        <v>0</v>
      </c>
      <c r="G75" s="11">
        <v>0</v>
      </c>
      <c r="H75" s="9"/>
    </row>
    <row r="76" spans="1:8" ht="15" customHeight="1" x14ac:dyDescent="0.25">
      <c r="A76">
        <v>2021</v>
      </c>
      <c r="B76" s="11">
        <f>SUM($C$76:$G$76)</f>
        <v>20703.7400000001</v>
      </c>
      <c r="C76" s="11">
        <f>19662.5400000001+25.2</f>
        <v>19687.7400000001</v>
      </c>
      <c r="D76" s="11">
        <v>0</v>
      </c>
      <c r="E76" s="11">
        <v>866</v>
      </c>
      <c r="F76" s="11">
        <v>150</v>
      </c>
      <c r="G76" s="11">
        <v>0</v>
      </c>
      <c r="H76" s="9"/>
    </row>
    <row r="77" spans="1:8" ht="15" customHeight="1" x14ac:dyDescent="0.25">
      <c r="A77">
        <v>2022</v>
      </c>
      <c r="B77" s="11">
        <f>SUM($C$77:$G$77)</f>
        <v>21122.7400000001</v>
      </c>
      <c r="C77" s="11">
        <f>19662.5400000001+25.2</f>
        <v>19687.7400000001</v>
      </c>
      <c r="D77" s="11">
        <v>0</v>
      </c>
      <c r="E77" s="11">
        <v>1285</v>
      </c>
      <c r="F77" s="11">
        <v>150</v>
      </c>
      <c r="G77" s="11">
        <v>0</v>
      </c>
      <c r="H77" s="9"/>
    </row>
    <row r="78" spans="1:8" ht="15" customHeight="1" x14ac:dyDescent="0.25">
      <c r="H78" s="9"/>
    </row>
    <row r="79" spans="1:8" ht="15" customHeight="1" x14ac:dyDescent="0.25">
      <c r="H79" s="9"/>
    </row>
    <row r="80" spans="1:8" ht="15" customHeight="1" x14ac:dyDescent="0.25">
      <c r="H80" s="9"/>
    </row>
    <row r="81" spans="8:8" ht="15" customHeight="1" x14ac:dyDescent="0.25">
      <c r="H81" s="9"/>
    </row>
    <row r="82" spans="8:8" ht="15" customHeight="1" x14ac:dyDescent="0.25">
      <c r="H82" s="9"/>
    </row>
    <row r="83" spans="8:8" ht="15" customHeight="1" x14ac:dyDescent="0.25">
      <c r="H83" s="9"/>
    </row>
    <row r="84" spans="8:8" ht="15" customHeight="1" x14ac:dyDescent="0.25">
      <c r="H84" s="9"/>
    </row>
  </sheetData>
  <pageMargins left="0.7" right="0.7" top="0.75" bottom="0.75" header="0.3" footer="0.3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Wind Chart</vt:lpstr>
      <vt:lpstr>Solar Chart</vt:lpstr>
      <vt:lpstr>Battery Chart</vt:lpstr>
      <vt:lpstr>Gas-Combined Cycle Chart</vt:lpstr>
      <vt:lpstr>Gas-Other Chart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Matevosyan, Julia</dc:creator>
  <cp:lastModifiedBy>Matevosyan, Julia</cp:lastModifiedBy>
  <dcterms:created xsi:type="dcterms:W3CDTF">2021-06-02T22:31:17Z</dcterms:created>
  <dcterms:modified xsi:type="dcterms:W3CDTF">2021-06-03T19:18:09Z</dcterms:modified>
</cp:coreProperties>
</file>