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'Vote'!$E$16:$I$21</definedName>
    <definedName name="clearCoopVote">'Vote'!$G$16:$I$21</definedName>
    <definedName name="clearIndGen">'Vote'!$E$24:$I$32</definedName>
    <definedName name="clearIndGenVote">'Vote'!$G$24:$I$32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'Vote'!$G$23:$I$33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<sst xmlns="http://schemas.openxmlformats.org/spreadsheetml/2006/main" count="123" uniqueCount="87">
  <si>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</si>
  <si>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</si>
  <si>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</si>
  <si>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</si>
  <si>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</si>
  <si>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</si>
  <si>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</si>
  <si>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</si>
  <si>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</si>
  <si>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</si>
  <si>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</si>
  <si>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</si>
  <si>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</si>
  <si>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</si>
  <si>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</si>
  <si>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</si>
  <si>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</si>
  <si>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</si>
  <si>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</si>
  <si>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</si>
  <si>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</si>
  <si>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</si>
  <si>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</si>
  <si>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</si>
  <si>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</si>
  <si>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</si>
  <si>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</si>
  <si>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</si>
  <si>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</si>
  <si>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</si>
  <si>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</si>
  <si>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</si>
  <si>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</si>
  <si>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</si>
  <si>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</si>
  <si>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</si>
  <si>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</si>
  <si>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</si>
  <si>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</si>
  <si>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</si>
  <si>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</si>
  <si>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</si>
  <si>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</si>
  <si>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</si>
  <si>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</si>
  <si>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</si>
  <si>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</si>
  <si>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</si>
  <si>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</si>
  <si>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</si>
  <si>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</si>
  <si>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</si>
  <si>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</si>
  <si>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</si>
  <si>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</si>
  <si>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</si>
  <si>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</si>
  <si>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</si>
  <si>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</si>
  <si>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</si>
  <si>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>Pedernales Electric Cooperative</t>
  </si>
  <si>
    <t>LCRA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</si>
  <si>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</si>
  <si>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</si>
  <si>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</si>
  <si>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</si>
  <si>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</si>
  <si>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</si>
  <si>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</si>
  <si>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</si>
  <si>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Austin Energy</t>
  </si>
  <si>
    <t>Murali Sithuraj</t>
  </si>
  <si>
    <t xml:space="preserve">Smith Day  </t>
  </si>
  <si>
    <t>Enel Green Power NA</t>
  </si>
  <si>
    <t>Ann Coultas</t>
  </si>
  <si>
    <t>Just Energy</t>
  </si>
  <si>
    <t>Eric Blakey</t>
  </si>
  <si>
    <t xml:space="preserve">Blake Gross </t>
  </si>
  <si>
    <t>Date:  20210415</t>
  </si>
  <si>
    <t>Andy Nguyen</t>
  </si>
  <si>
    <t>Broad Reach Power</t>
  </si>
  <si>
    <t xml:space="preserve">Bob Wittmeyer </t>
  </si>
  <si>
    <t>Jupiter Power</t>
  </si>
  <si>
    <t>Marty Downey</t>
  </si>
  <si>
    <t>Need &gt;50% to Pass</t>
  </si>
  <si>
    <t>Motion Carries</t>
  </si>
  <si>
    <t>PRS Motion:  To recommend approval of NPRR1071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</si>
</sst>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86</v>
      </c>
      <c r="C3" s="68"/>
      <c r="D3" s="68"/>
      <c r="E3" s="6"/>
      <c r="F3" s="56" t="s">
        <v>22</v>
      </c>
      <c r="G3" s="64" t="s">
        <v>85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78</v>
      </c>
      <c r="C5" s="15"/>
      <c r="D5" s="7"/>
      <c r="E5" s="6"/>
      <c r="F5" s="58" t="s">
        <v>20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58</v>
      </c>
      <c r="C6" s="14"/>
      <c r="D6" s="15"/>
      <c r="E6" s="16"/>
      <c r="F6" s="62" t="s">
        <v>84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59</v>
      </c>
      <c r="C16" s="23"/>
      <c r="D16" s="23"/>
      <c r="E16" s="24" t="s">
        <v>62</v>
      </c>
      <c r="F16" s="25" t="s">
        <v>15</v>
      </c>
      <c r="G16" s="50">
        <v>0.25</v>
      </c>
      <c r="H16" s="26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/>
      <c r="G17" s="50"/>
      <c r="H17" s="26"/>
      <c r="I17" s="20"/>
    </row>
    <row r="18" spans="2:9" s="22" customFormat="1" ht="11.25">
      <c r="B18" s="23" t="s">
        <v>60</v>
      </c>
      <c r="C18" s="23"/>
      <c r="D18" s="23"/>
      <c r="E18" s="24" t="s">
        <v>63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61</v>
      </c>
      <c r="C19" s="23"/>
      <c r="D19" s="23"/>
      <c r="E19" s="24" t="s">
        <v>79</v>
      </c>
      <c r="F19" s="25" t="s">
        <v>15</v>
      </c>
      <c r="G19" s="50">
        <v>0.25</v>
      </c>
      <c r="H19" s="26"/>
      <c r="I19" s="20"/>
    </row>
    <row r="20" spans="2:9" s="22" customFormat="1" ht="11.25">
      <c r="B20" s="23" t="s">
        <v>50</v>
      </c>
      <c r="C20" s="23"/>
      <c r="D20" s="23"/>
      <c r="E20" s="24" t="s">
        <v>51</v>
      </c>
      <c r="F20" s="25" t="s">
        <v>15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20</v>
      </c>
      <c r="F22" s="28">
        <f>COUNTA(F15:F21)</f>
        <v>4</v>
      </c>
      <c r="G22" s="29">
        <f>SUM(G15:G21)</f>
        <v>1</v>
      </c>
      <c r="H22" s="30">
        <f>SUM(H15:H21)</f>
        <v>0</v>
      </c>
      <c r="I22" s="28">
        <f>COUNTA(I15:I21)</f>
        <v>0</v>
      </c>
    </row>
    <row r="23" spans="2:9" ht="11.25">
      <c r="B23" s="6" t="s">
        <v>31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46</v>
      </c>
      <c r="C24" s="32"/>
      <c r="D24" s="32"/>
      <c r="E24" s="52" t="s">
        <v>52</v>
      </c>
      <c r="F24" s="25" t="s">
        <v>15</v>
      </c>
      <c r="G24" s="51">
        <v>0.125</v>
      </c>
      <c r="H24" s="33"/>
      <c r="I24" s="20"/>
    </row>
    <row r="25" spans="2:9" ht="11.25">
      <c r="B25" s="32" t="s">
        <v>64</v>
      </c>
      <c r="C25" s="32"/>
      <c r="D25" s="32"/>
      <c r="E25" s="52" t="s">
        <v>67</v>
      </c>
      <c r="F25" s="25" t="s">
        <v>15</v>
      </c>
      <c r="G25" s="51">
        <v>0.125</v>
      </c>
      <c r="H25" s="33"/>
      <c r="I25" s="20"/>
    </row>
    <row r="26" spans="2:9" ht="11.25">
      <c r="B26" s="32" t="s">
        <v>82</v>
      </c>
      <c r="C26" s="32"/>
      <c r="D26" s="32"/>
      <c r="E26" s="52" t="s">
        <v>83</v>
      </c>
      <c r="F26" s="25" t="s">
        <v>15</v>
      </c>
      <c r="G26" s="51">
        <v>0.125</v>
      </c>
      <c r="H26" s="33"/>
      <c r="I26" s="20"/>
    </row>
    <row r="27" spans="2:9" ht="11.25">
      <c r="B27" s="32" t="s">
        <v>80</v>
      </c>
      <c r="C27" s="32"/>
      <c r="D27" s="32"/>
      <c r="E27" s="52" t="s">
        <v>81</v>
      </c>
      <c r="F27" s="25" t="s">
        <v>15</v>
      </c>
      <c r="G27" s="51">
        <v>0.125</v>
      </c>
      <c r="H27" s="33"/>
      <c r="I27" s="20"/>
    </row>
    <row r="28" spans="2:9" ht="11.25">
      <c r="B28" s="32" t="s">
        <v>65</v>
      </c>
      <c r="C28" s="32"/>
      <c r="D28" s="32"/>
      <c r="E28" s="52" t="s">
        <v>68</v>
      </c>
      <c r="F28" s="25" t="s">
        <v>15</v>
      </c>
      <c r="G28" s="51">
        <v>0.125</v>
      </c>
      <c r="H28" s="33"/>
      <c r="I28" s="20"/>
    </row>
    <row r="29" spans="2:9" ht="11.25">
      <c r="B29" s="32" t="s">
        <v>73</v>
      </c>
      <c r="C29" s="32"/>
      <c r="D29" s="32"/>
      <c r="E29" s="52" t="s">
        <v>74</v>
      </c>
      <c r="F29" s="25" t="s">
        <v>15</v>
      </c>
      <c r="G29" s="51">
        <v>0.125</v>
      </c>
      <c r="H29" s="33"/>
      <c r="I29" s="20"/>
    </row>
    <row r="30" spans="2:9" ht="11.25">
      <c r="B30" s="32" t="s">
        <v>66</v>
      </c>
      <c r="C30" s="32"/>
      <c r="D30" s="32"/>
      <c r="E30" s="52" t="s">
        <v>69</v>
      </c>
      <c r="F30" s="25" t="s">
        <v>15</v>
      </c>
      <c r="G30" s="51">
        <v>0.125</v>
      </c>
      <c r="H30" s="33"/>
      <c r="I30" s="20"/>
    </row>
    <row r="31" spans="2:9" ht="11.25">
      <c r="B31" s="32" t="s">
        <v>56</v>
      </c>
      <c r="C31" s="32"/>
      <c r="D31" s="32"/>
      <c r="E31" s="52" t="s">
        <v>55</v>
      </c>
      <c r="F31" s="25" t="s">
        <v>15</v>
      </c>
      <c r="G31" s="51">
        <v>0.125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20</v>
      </c>
      <c r="F33" s="28">
        <f>COUNTA(F23:F32)</f>
        <v>8</v>
      </c>
      <c r="G33" s="29">
        <f>SUM(G23:G32)</f>
        <v>1</v>
      </c>
      <c r="H33" s="30">
        <f>SUM(H23:H32)</f>
        <v>0</v>
      </c>
      <c r="I33" s="28">
        <f>COUNTA(I23:I32)</f>
        <v>0</v>
      </c>
    </row>
    <row r="34" spans="2:9" ht="11.25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36</v>
      </c>
      <c r="C35" s="32"/>
      <c r="D35" s="32"/>
      <c r="E35" s="52" t="s">
        <v>40</v>
      </c>
      <c r="F35" s="25" t="s">
        <v>15</v>
      </c>
      <c r="G35" s="51">
        <v>0.5</v>
      </c>
      <c r="H35" s="51"/>
      <c r="I35" s="20"/>
    </row>
    <row r="36" spans="2:9" ht="11.25">
      <c r="B36" s="32" t="s">
        <v>38</v>
      </c>
      <c r="C36" s="32"/>
      <c r="D36" s="32"/>
      <c r="E36" s="52" t="s">
        <v>39</v>
      </c>
      <c r="F36" s="25" t="s">
        <v>15</v>
      </c>
      <c r="G36" s="51">
        <v>0.5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20</v>
      </c>
      <c r="F38" s="28">
        <f>COUNTA(F34:F37)</f>
        <v>2</v>
      </c>
      <c r="G38" s="29">
        <f>SUM(G34:G37)</f>
        <v>1</v>
      </c>
      <c r="H38" s="30">
        <f>SUM(H34:H37)</f>
        <v>0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41</v>
      </c>
      <c r="C40" s="32"/>
      <c r="D40" s="32"/>
      <c r="E40" s="52" t="s">
        <v>53</v>
      </c>
      <c r="F40" s="25" t="s">
        <v>15</v>
      </c>
      <c r="G40" s="51">
        <v>0.5</v>
      </c>
      <c r="H40" s="33"/>
      <c r="I40" s="20"/>
    </row>
    <row r="41" spans="2:9" ht="11.25">
      <c r="B41" s="32" t="s">
        <v>75</v>
      </c>
      <c r="C41" s="32"/>
      <c r="D41" s="32"/>
      <c r="E41" s="52" t="s">
        <v>76</v>
      </c>
      <c r="F41" s="25" t="s">
        <v>15</v>
      </c>
      <c r="G41" s="51">
        <v>0.5</v>
      </c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20</v>
      </c>
      <c r="F43" s="28">
        <f>COUNTA(F39:F41)</f>
        <v>2</v>
      </c>
      <c r="G43" s="29">
        <f>SUM(G39:G41)</f>
        <v>1</v>
      </c>
      <c r="H43" s="30">
        <f>SUM(H39:H41)</f>
        <v>0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47</v>
      </c>
      <c r="C45" s="32"/>
      <c r="D45" s="32"/>
      <c r="E45" s="52" t="s">
        <v>48</v>
      </c>
      <c r="F45" s="25" t="s">
        <v>15</v>
      </c>
      <c r="G45" s="51">
        <v>0.5</v>
      </c>
      <c r="H45" s="51"/>
      <c r="I45" s="20"/>
    </row>
    <row r="46" spans="2:9" ht="11.25">
      <c r="B46" s="32" t="s">
        <v>49</v>
      </c>
      <c r="C46" s="32"/>
      <c r="D46" s="32"/>
      <c r="E46" s="52" t="s">
        <v>77</v>
      </c>
      <c r="F46" s="25" t="s">
        <v>15</v>
      </c>
      <c r="G46" s="51">
        <v>0.5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20</v>
      </c>
      <c r="F48" s="28">
        <f>COUNTA(F44:F47)</f>
        <v>2</v>
      </c>
      <c r="G48" s="29">
        <f>SUM(G44:G47)</f>
        <v>1</v>
      </c>
      <c r="H48" s="30">
        <f>SUM(H44:H47)</f>
        <v>0</v>
      </c>
      <c r="I48" s="28">
        <f>COUNTA(I44:I47)</f>
        <v>0</v>
      </c>
    </row>
    <row r="49" spans="2:9" ht="11.25">
      <c r="B49" s="6" t="s">
        <v>11</v>
      </c>
      <c r="C49" s="6"/>
      <c r="D49" s="6"/>
      <c r="E49" s="6"/>
      <c r="F49" s="6"/>
      <c r="G49" s="31"/>
      <c r="H49" s="31"/>
      <c r="I49" s="20"/>
    </row>
    <row r="50" spans="2:9" ht="11.25">
      <c r="B50" s="32" t="s">
        <v>43</v>
      </c>
      <c r="C50" s="32"/>
      <c r="D50" s="32"/>
      <c r="E50" s="52" t="s">
        <v>72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70</v>
      </c>
      <c r="C51" s="32"/>
      <c r="D51" s="32"/>
      <c r="E51" s="52" t="s">
        <v>71</v>
      </c>
      <c r="F51" s="25" t="s">
        <v>15</v>
      </c>
      <c r="G51" s="51">
        <v>0.3333333333333333</v>
      </c>
      <c r="H51" s="51"/>
      <c r="I51" s="20"/>
    </row>
    <row r="52" spans="2:9" ht="11.25">
      <c r="B52" s="32" t="s">
        <v>37</v>
      </c>
      <c r="C52" s="32"/>
      <c r="D52" s="32"/>
      <c r="E52" s="52" t="s">
        <v>57</v>
      </c>
      <c r="F52" s="25" t="s">
        <v>15</v>
      </c>
      <c r="G52" s="51">
        <v>0.3333333333333333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20</v>
      </c>
      <c r="F54" s="28">
        <f>COUNTA(F49:F53)</f>
        <v>3</v>
      </c>
      <c r="G54" s="29">
        <f>SUM(G49:G53)</f>
        <v>1</v>
      </c>
      <c r="H54" s="30">
        <f>SUM(H49:H53)</f>
        <v>0</v>
      </c>
      <c r="I54" s="28">
        <f>COUNTA(I49:I53)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20</v>
      </c>
      <c r="F57" s="28">
        <f>F14+F22+F54+F48+F33+F43+F38</f>
        <v>23</v>
      </c>
      <c r="G57" s="43">
        <f>G14+G22+G54+G48+G33+G43+G38</f>
        <v>7</v>
      </c>
      <c r="H57" s="43">
        <f>H14+H22+H54+H48+H33+H43+H38</f>
        <v>0</v>
      </c>
      <c r="I57" s="28">
        <f>I14+I22+I54+I48+I33+I43+I38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25</v>
      </c>
    </row>
    <row r="62" ht="12" hidden="1" thickTop="1">
      <c r="B62" s="48" t="s">
        <v>18</v>
      </c>
    </row>
    <row r="63" ht="11.25" hidden="1">
      <c r="B63" s="48" t="s">
        <v>17</v>
      </c>
    </row>
    <row r="64" ht="11.25" hidden="1">
      <c r="B64" s="49" t="s">
        <v>19</v>
      </c>
    </row>
    <row r="65" ht="11.25" hidden="1"/>
    <row r="66" ht="12" hidden="1" thickBot="1">
      <c r="B66" s="47" t="s">
        <v>26</v>
      </c>
    </row>
    <row r="67" ht="12" hidden="1" thickTop="1">
      <c r="B67" s="48" t="s">
        <v>23</v>
      </c>
    </row>
    <row r="68" ht="11.25" hidden="1">
      <c r="B68" s="63" t="s">
        <v>24</v>
      </c>
    </row>
    <row r="69" ht="11.25" hidden="1"/>
    <row r="70" ht="12" hidden="1" thickBot="1">
      <c r="B70" s="47" t="s">
        <v>27</v>
      </c>
    </row>
    <row r="71" ht="12" hidden="1" thickTop="1">
      <c r="B71" s="48" t="s">
        <v>21</v>
      </c>
    </row>
    <row r="72" ht="11.25" hidden="1">
      <c r="B72" s="49"/>
    </row>
    <row r="73" ht="11.25" hidden="1"/>
    <row r="74" ht="12" hidden="1" thickBot="1">
      <c r="B74" s="47" t="s">
        <v>28</v>
      </c>
    </row>
    <row r="75" ht="12" hidden="1" thickTop="1">
      <c r="B75" s="48" t="s">
        <v>15</v>
      </c>
    </row>
    <row r="76" ht="11.25" hidden="1">
      <c r="B76" s="49"/>
    </row>
    <row r="77" ht="11.25" hidden="1"/>
    <row r="78" ht="12" hidden="1" thickBot="1">
      <c r="B78" s="47" t="s">
        <v>29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30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21:I21 F23:I23 F39:I39 F37:I37 F47:I47 I49 I10 F13:I13 F15:I15">
      <formula1>#REF!</formula1>
    </dataValidation>
    <dataValidation type="list" showInputMessage="1" showErrorMessage="1" sqref="F35:F36 F50:F52 F16:F20 F24:F31 F40:F42 F45:F46">
      <formula1>$B$75:$B$76</formula1>
    </dataValidation>
    <dataValidation type="list" showInputMessage="1" showErrorMessage="1" sqref="I35:I36 I50:I52 I16:I20 I24:I31 I11:I12 I40:I42 I45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allowBlank="1" showInputMessage="1" showErrorMessage="1" sqref="F11:F12">
      <formula1>$B$75:$B$76</formula1>
    </dataValidation>
    <dataValidation type="list" showInputMessage="1" showErrorMessage="1" sqref="D11:D12">
      <formula1>$B$62:$B$64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2021-04-20T16:30:14Z</dcterms:modified>
  <cp:category/>
  <cp:version/>
  <cp:contentType/>
  <cp:contentStatus/>
</cp:coreProperties>
</file>