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sanchez2\Desktop\Junk to Recycle\"/>
    </mc:Choice>
  </mc:AlternateContent>
  <bookViews>
    <workbookView xWindow="0" yWindow="0" windowWidth="28800" windowHeight="12585"/>
  </bookViews>
  <sheets>
    <sheet name="Summary" sheetId="1" r:id="rId1"/>
    <sheet name="Relay Information" sheetId="2" r:id="rId2"/>
  </sheets>
  <definedNames>
    <definedName name="_xlnm.Print_Titles" localSheetId="0">Summary!$1:$8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I10" i="1"/>
  <c r="F9" i="1"/>
  <c r="D9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G5" i="2"/>
  <c r="F5" i="2"/>
  <c r="E5" i="2"/>
  <c r="H30" i="1" l="1"/>
  <c r="E30" i="1"/>
  <c r="C30" i="1"/>
  <c r="B30" i="1"/>
  <c r="I30" i="1" l="1"/>
  <c r="F33" i="1"/>
  <c r="D30" i="1"/>
  <c r="F30" i="1"/>
  <c r="G30" i="1" l="1"/>
  <c r="J30" i="1" s="1"/>
</calcChain>
</file>

<file path=xl/sharedStrings.xml><?xml version="1.0" encoding="utf-8"?>
<sst xmlns="http://schemas.openxmlformats.org/spreadsheetml/2006/main" count="40" uniqueCount="32">
  <si>
    <t>Registered Entity:</t>
  </si>
  <si>
    <t>*Relay data(i.e. buss information, location, and relay ID numbers) is necessary for this Survey. Please enter information on the "RELAY information" tab.</t>
  </si>
  <si>
    <t>Date/Time of Survey:</t>
  </si>
  <si>
    <t>5/13/2021, 11:00 AM</t>
  </si>
  <si>
    <t>Size and location of customer load, or percentage of connected load to be interrupted.</t>
  </si>
  <si>
    <t>Frequency Set Points</t>
  </si>
  <si>
    <t xml:space="preserve">• Any other schemes that are part of or impact the UFLS programs such as related generation protection, islanding schemes, automatic load restoration schemes, and Special Protection Systems.                                                                                                                       • Please indicate any other ERCOT-registered Transmission/Distribution Service Providers (TDSPs) whose load is represented by your company in this survey. </t>
  </si>
  <si>
    <t>59.3 Hz</t>
  </si>
  <si>
    <t>58.9 Hz</t>
  </si>
  <si>
    <t>58.5 Hz</t>
  </si>
  <si>
    <r>
      <t xml:space="preserve">At least </t>
    </r>
    <r>
      <rPr>
        <b/>
        <u/>
        <sz val="11"/>
        <rFont val="Calibri"/>
        <family val="2"/>
        <scheme val="minor"/>
      </rPr>
      <t xml:space="preserve">5% </t>
    </r>
    <r>
      <rPr>
        <b/>
        <sz val="11"/>
        <rFont val="Calibri"/>
        <family val="2"/>
        <scheme val="minor"/>
      </rPr>
      <t>of TO Load</t>
    </r>
  </si>
  <si>
    <r>
      <t xml:space="preserve">Total of at least </t>
    </r>
    <r>
      <rPr>
        <b/>
        <u/>
        <sz val="11"/>
        <rFont val="Calibri"/>
        <family val="2"/>
        <scheme val="minor"/>
      </rPr>
      <t>15%</t>
    </r>
    <r>
      <rPr>
        <b/>
        <sz val="11"/>
        <rFont val="Calibri"/>
        <family val="2"/>
        <scheme val="minor"/>
      </rPr>
      <t xml:space="preserve"> of TO Load</t>
    </r>
  </si>
  <si>
    <r>
      <t>Total of at least</t>
    </r>
    <r>
      <rPr>
        <b/>
        <u/>
        <sz val="11"/>
        <rFont val="Calibri"/>
        <family val="2"/>
        <scheme val="minor"/>
      </rPr>
      <t xml:space="preserve"> 25%</t>
    </r>
    <r>
      <rPr>
        <b/>
        <sz val="11"/>
        <rFont val="Calibri"/>
        <family val="2"/>
        <scheme val="minor"/>
      </rPr>
      <t xml:space="preserve"> of TO Load</t>
    </r>
  </si>
  <si>
    <t>Load Area</t>
  </si>
  <si>
    <t>Total Area Load (MW)</t>
  </si>
  <si>
    <t>Load Dropped (MW)</t>
  </si>
  <si>
    <t>% Load Dropped</t>
  </si>
  <si>
    <t>Cumulative Total</t>
  </si>
  <si>
    <t>Comments</t>
  </si>
  <si>
    <t>Total TO Load Submitted</t>
  </si>
  <si>
    <t>Total percentage</t>
  </si>
  <si>
    <t>Block 1</t>
  </si>
  <si>
    <t>Block 2</t>
  </si>
  <si>
    <t>Block 3</t>
  </si>
  <si>
    <t>Location/Load Area</t>
  </si>
  <si>
    <t>PSSE Bus No</t>
  </si>
  <si>
    <t>Circuit Designation</t>
  </si>
  <si>
    <t>Load (MW)</t>
  </si>
  <si>
    <t>Load Dropped for Block 1 (MW)</t>
  </si>
  <si>
    <t>Load Dropped for Block 2 (MW)</t>
  </si>
  <si>
    <t>Load Dropped for Block 3 (MW)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</si>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</sst>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7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" fontId="0" fillId="0" borderId="22" xfId="0" applyNumberFormat="1" applyBorder="1" applyAlignment="1">
      <alignment horizontal="center" vertical="center"/>
    </xf>
    <xf numFmtId="2" fontId="0" fillId="0" borderId="22" xfId="0" applyNumberFormat="1" applyFont="1" applyBorder="1" applyAlignment="1">
      <alignment horizontal="center" vertical="center"/>
    </xf>
    <xf numFmtId="10" fontId="2" fillId="0" borderId="22" xfId="0" applyNumberFormat="1" applyFont="1" applyBorder="1" applyAlignment="1">
      <alignment horizontal="center" vertical="center"/>
    </xf>
    <xf numFmtId="10" fontId="0" fillId="0" borderId="22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28" xfId="0" applyBorder="1"/>
    <xf numFmtId="4" fontId="0" fillId="0" borderId="22" xfId="0" applyNumberFormat="1" applyFont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/>
    </xf>
    <xf numFmtId="0" fontId="2" fillId="0" borderId="22" xfId="2" applyFont="1" applyFill="1" applyBorder="1" applyAlignment="1">
      <alignment horizontal="center" vertical="center"/>
    </xf>
    <xf numFmtId="4" fontId="0" fillId="0" borderId="22" xfId="2" applyNumberFormat="1" applyFont="1" applyFill="1" applyBorder="1" applyAlignment="1">
      <alignment horizontal="center" vertical="center"/>
    </xf>
    <xf numFmtId="2" fontId="1" fillId="0" borderId="22" xfId="2" applyNumberFormat="1" applyFont="1" applyFill="1" applyBorder="1" applyAlignment="1">
      <alignment horizontal="center" vertical="center"/>
    </xf>
    <xf numFmtId="2" fontId="0" fillId="0" borderId="22" xfId="2" applyNumberFormat="1" applyFont="1" applyFill="1" applyBorder="1" applyAlignment="1">
      <alignment horizontal="center" vertical="center"/>
    </xf>
    <xf numFmtId="0" fontId="0" fillId="0" borderId="22" xfId="2" applyFont="1" applyFill="1" applyBorder="1" applyAlignment="1">
      <alignment wrapText="1"/>
    </xf>
    <xf numFmtId="0" fontId="9" fillId="0" borderId="28" xfId="0" applyFont="1" applyBorder="1"/>
    <xf numFmtId="2" fontId="0" fillId="0" borderId="20" xfId="0" applyNumberFormat="1" applyFont="1" applyBorder="1" applyAlignment="1">
      <alignment horizontal="center" vertical="center"/>
    </xf>
    <xf numFmtId="0" fontId="0" fillId="0" borderId="28" xfId="0" applyBorder="1" applyAlignment="1">
      <alignment wrapText="1"/>
    </xf>
    <xf numFmtId="2" fontId="0" fillId="0" borderId="22" xfId="0" applyNumberFormat="1" applyFont="1" applyBorder="1" applyAlignment="1">
      <alignment horizontal="center"/>
    </xf>
    <xf numFmtId="0" fontId="10" fillId="0" borderId="2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horizontal="center" vertical="center"/>
    </xf>
    <xf numFmtId="10" fontId="3" fillId="0" borderId="34" xfId="0" applyNumberFormat="1" applyFont="1" applyBorder="1" applyAlignment="1">
      <alignment horizontal="center" vertical="center"/>
    </xf>
    <xf numFmtId="10" fontId="3" fillId="0" borderId="35" xfId="0" applyNumberFormat="1" applyFont="1" applyBorder="1" applyAlignment="1">
      <alignment horizontal="center" vertical="center"/>
    </xf>
    <xf numFmtId="0" fontId="9" fillId="0" borderId="0" xfId="0" applyFont="1"/>
    <xf numFmtId="9" fontId="3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Border="1"/>
    <xf numFmtId="0" fontId="6" fillId="0" borderId="22" xfId="0" applyFont="1" applyBorder="1" applyAlignment="1">
      <alignment horizontal="center" wrapText="1"/>
    </xf>
    <xf numFmtId="0" fontId="0" fillId="0" borderId="0" xfId="0" applyFont="1"/>
    <xf numFmtId="0" fontId="2" fillId="3" borderId="22" xfId="0" applyFont="1" applyFill="1" applyBorder="1" applyAlignment="1">
      <alignment horizontal="center" vertical="center"/>
    </xf>
    <xf numFmtId="164" fontId="0" fillId="0" borderId="0" xfId="0" applyNumberFormat="1" applyFont="1" applyBorder="1"/>
    <xf numFmtId="2" fontId="0" fillId="0" borderId="0" xfId="0" applyNumberFormat="1" applyFont="1" applyBorder="1"/>
  </cellXfs>
  <cellStyles count="3">
    <cellStyle name="Normal" xfId="0" builtinId="0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zoomScaleNormal="100" workbookViewId="0">
      <pane ySplit="8" topLeftCell="A9" activePane="bottomLeft" state="frozen"/>
      <selection pane="bottomLeft" activeCell="H9" sqref="H9"/>
    </sheetView>
  </sheetViews>
  <sheetFormatPr defaultColWidth="20.140625" defaultRowHeight="15" x14ac:dyDescent="0.25"/>
  <cols>
    <col min="1" max="1" width="37.42578125" customWidth="1"/>
    <col min="2" max="2" width="20.140625" style="72"/>
    <col min="3" max="10" width="16.5703125" customWidth="1"/>
    <col min="11" max="11" width="54" customWidth="1"/>
  </cols>
  <sheetData>
    <row r="1" spans="1:11" ht="23.25" customHeight="1" x14ac:dyDescent="0.25">
      <c r="A1" s="1" t="s">
        <v>0</v>
      </c>
      <c r="B1" s="2"/>
      <c r="D1" s="3" t="s">
        <v>1</v>
      </c>
    </row>
    <row r="2" spans="1:11" ht="30" customHeight="1" thickBot="1" x14ac:dyDescent="0.3">
      <c r="A2" s="4" t="s">
        <v>2</v>
      </c>
      <c r="B2" s="2" t="s">
        <v>3</v>
      </c>
    </row>
    <row r="3" spans="1:11" ht="14.25" customHeight="1" x14ac:dyDescent="0.25">
      <c r="A3" s="5" t="s">
        <v>4</v>
      </c>
      <c r="B3" s="6"/>
      <c r="C3" s="7" t="s">
        <v>5</v>
      </c>
      <c r="D3" s="8"/>
      <c r="E3" s="8"/>
      <c r="F3" s="8"/>
      <c r="G3" s="8"/>
      <c r="H3" s="8"/>
      <c r="I3" s="8"/>
      <c r="J3" s="9"/>
      <c r="K3" s="10" t="s">
        <v>6</v>
      </c>
    </row>
    <row r="4" spans="1:11" ht="22.5" customHeight="1" x14ac:dyDescent="0.25">
      <c r="A4" s="11"/>
      <c r="B4" s="12"/>
      <c r="C4" s="13"/>
      <c r="D4" s="14"/>
      <c r="E4" s="14"/>
      <c r="F4" s="14"/>
      <c r="G4" s="14"/>
      <c r="H4" s="14"/>
      <c r="I4" s="14"/>
      <c r="J4" s="15"/>
      <c r="K4" s="16"/>
    </row>
    <row r="5" spans="1:11" ht="16.5" customHeight="1" thickBot="1" x14ac:dyDescent="0.3">
      <c r="A5" s="11"/>
      <c r="B5" s="12"/>
      <c r="C5" s="17"/>
      <c r="D5" s="18"/>
      <c r="E5" s="18"/>
      <c r="F5" s="18"/>
      <c r="G5" s="18"/>
      <c r="H5" s="18"/>
      <c r="I5" s="18"/>
      <c r="J5" s="19"/>
      <c r="K5" s="16"/>
    </row>
    <row r="6" spans="1:11" ht="15" customHeight="1" x14ac:dyDescent="0.25">
      <c r="A6" s="11"/>
      <c r="B6" s="12"/>
      <c r="C6" s="20" t="s">
        <v>7</v>
      </c>
      <c r="D6" s="21"/>
      <c r="E6" s="20" t="s">
        <v>8</v>
      </c>
      <c r="F6" s="22"/>
      <c r="G6" s="23"/>
      <c r="H6" s="20" t="s">
        <v>9</v>
      </c>
      <c r="I6" s="22"/>
      <c r="J6" s="24"/>
      <c r="K6" s="16"/>
    </row>
    <row r="7" spans="1:11" ht="34.5" customHeight="1" thickBot="1" x14ac:dyDescent="0.3">
      <c r="A7" s="25"/>
      <c r="B7" s="26"/>
      <c r="C7" s="27" t="s">
        <v>10</v>
      </c>
      <c r="D7" s="28"/>
      <c r="E7" s="27" t="s">
        <v>11</v>
      </c>
      <c r="F7" s="29"/>
      <c r="G7" s="30"/>
      <c r="H7" s="27" t="s">
        <v>12</v>
      </c>
      <c r="I7" s="29"/>
      <c r="J7" s="31"/>
      <c r="K7" s="32"/>
    </row>
    <row r="8" spans="1:11" ht="30" x14ac:dyDescent="0.25">
      <c r="A8" s="33" t="s">
        <v>13</v>
      </c>
      <c r="B8" s="34" t="s">
        <v>14</v>
      </c>
      <c r="C8" s="35" t="s">
        <v>15</v>
      </c>
      <c r="D8" s="36" t="s">
        <v>16</v>
      </c>
      <c r="E8" s="35" t="s">
        <v>15</v>
      </c>
      <c r="F8" s="37" t="s">
        <v>16</v>
      </c>
      <c r="G8" s="36" t="s">
        <v>17</v>
      </c>
      <c r="H8" s="35" t="s">
        <v>15</v>
      </c>
      <c r="I8" s="37" t="s">
        <v>16</v>
      </c>
      <c r="J8" s="38" t="s">
        <v>17</v>
      </c>
      <c r="K8" s="39" t="s">
        <v>18</v>
      </c>
    </row>
    <row r="9" spans="1:11" x14ac:dyDescent="0.25">
      <c r="A9" s="40"/>
      <c r="B9" s="41"/>
      <c r="C9" s="42"/>
      <c r="D9" s="43" t="str">
        <f t="shared" ref="D9:D28" si="0">IFERROR(C9/B9,"")</f>
        <v/>
      </c>
      <c r="E9" s="42"/>
      <c r="F9" s="44" t="str">
        <f t="shared" ref="F9:F28" si="1">IFERROR(E9/B9,"")</f>
        <v/>
      </c>
      <c r="G9" s="43" t="str">
        <f t="shared" ref="G9:G28" si="2">IFERROR((C9+E9)/B9,"")</f>
        <v/>
      </c>
      <c r="H9" s="42"/>
      <c r="I9" s="44" t="str">
        <f t="shared" ref="I9:I28" si="3">IFERROR(H9/B9,"")</f>
        <v/>
      </c>
      <c r="J9" s="43" t="str">
        <f t="shared" ref="J9:J28" si="4">IFERROR((H9+E9+C9)/B9,"")</f>
        <v/>
      </c>
      <c r="K9" s="45"/>
    </row>
    <row r="10" spans="1:11" x14ac:dyDescent="0.25">
      <c r="A10" s="40"/>
      <c r="B10" s="41"/>
      <c r="C10" s="42"/>
      <c r="D10" s="43" t="str">
        <f t="shared" si="0"/>
        <v/>
      </c>
      <c r="E10" s="42"/>
      <c r="F10" s="44" t="str">
        <f t="shared" si="1"/>
        <v/>
      </c>
      <c r="G10" s="43" t="str">
        <f t="shared" si="2"/>
        <v/>
      </c>
      <c r="H10" s="42"/>
      <c r="I10" s="44" t="str">
        <f t="shared" si="3"/>
        <v/>
      </c>
      <c r="J10" s="43" t="str">
        <f t="shared" si="4"/>
        <v/>
      </c>
      <c r="K10" s="46"/>
    </row>
    <row r="11" spans="1:11" x14ac:dyDescent="0.25">
      <c r="A11" s="40"/>
      <c r="B11" s="41"/>
      <c r="C11" s="42"/>
      <c r="D11" s="43" t="str">
        <f t="shared" si="0"/>
        <v/>
      </c>
      <c r="E11" s="42"/>
      <c r="F11" s="44" t="str">
        <f t="shared" si="1"/>
        <v/>
      </c>
      <c r="G11" s="43" t="str">
        <f t="shared" si="2"/>
        <v/>
      </c>
      <c r="H11" s="42"/>
      <c r="I11" s="44" t="str">
        <f t="shared" si="3"/>
        <v/>
      </c>
      <c r="J11" s="43" t="str">
        <f t="shared" si="4"/>
        <v/>
      </c>
      <c r="K11" s="46"/>
    </row>
    <row r="12" spans="1:11" x14ac:dyDescent="0.25">
      <c r="A12" s="40"/>
      <c r="B12" s="41"/>
      <c r="C12" s="42"/>
      <c r="D12" s="43" t="str">
        <f t="shared" si="0"/>
        <v/>
      </c>
      <c r="E12" s="42"/>
      <c r="F12" s="44" t="str">
        <f t="shared" si="1"/>
        <v/>
      </c>
      <c r="G12" s="43" t="str">
        <f t="shared" si="2"/>
        <v/>
      </c>
      <c r="H12" s="42"/>
      <c r="I12" s="44" t="str">
        <f t="shared" si="3"/>
        <v/>
      </c>
      <c r="J12" s="43" t="str">
        <f t="shared" si="4"/>
        <v/>
      </c>
      <c r="K12" s="46"/>
    </row>
    <row r="13" spans="1:11" x14ac:dyDescent="0.25">
      <c r="A13" s="40"/>
      <c r="B13" s="41"/>
      <c r="C13" s="42"/>
      <c r="D13" s="43" t="str">
        <f t="shared" si="0"/>
        <v/>
      </c>
      <c r="E13" s="47"/>
      <c r="F13" s="44" t="str">
        <f t="shared" si="1"/>
        <v/>
      </c>
      <c r="G13" s="43" t="str">
        <f t="shared" si="2"/>
        <v/>
      </c>
      <c r="H13" s="47"/>
      <c r="I13" s="44" t="str">
        <f t="shared" si="3"/>
        <v/>
      </c>
      <c r="J13" s="43" t="str">
        <f t="shared" si="4"/>
        <v/>
      </c>
      <c r="K13" s="46"/>
    </row>
    <row r="14" spans="1:11" x14ac:dyDescent="0.25">
      <c r="A14" s="40"/>
      <c r="B14" s="48"/>
      <c r="C14" s="42"/>
      <c r="D14" s="43" t="str">
        <f t="shared" si="0"/>
        <v/>
      </c>
      <c r="E14" s="42"/>
      <c r="F14" s="44" t="str">
        <f t="shared" si="1"/>
        <v/>
      </c>
      <c r="G14" s="43" t="str">
        <f t="shared" si="2"/>
        <v/>
      </c>
      <c r="H14" s="42"/>
      <c r="I14" s="44" t="str">
        <f t="shared" si="3"/>
        <v/>
      </c>
      <c r="J14" s="43" t="str">
        <f t="shared" si="4"/>
        <v/>
      </c>
      <c r="K14" s="46"/>
    </row>
    <row r="15" spans="1:11" x14ac:dyDescent="0.25">
      <c r="A15" s="40"/>
      <c r="B15" s="41"/>
      <c r="C15" s="42"/>
      <c r="D15" s="43" t="str">
        <f t="shared" si="0"/>
        <v/>
      </c>
      <c r="E15" s="42"/>
      <c r="F15" s="44" t="str">
        <f t="shared" si="1"/>
        <v/>
      </c>
      <c r="G15" s="43" t="str">
        <f t="shared" si="2"/>
        <v/>
      </c>
      <c r="H15" s="42"/>
      <c r="I15" s="44" t="str">
        <f t="shared" si="3"/>
        <v/>
      </c>
      <c r="J15" s="43" t="str">
        <f t="shared" si="4"/>
        <v/>
      </c>
      <c r="K15" s="46"/>
    </row>
    <row r="16" spans="1:11" x14ac:dyDescent="0.25">
      <c r="A16" s="40"/>
      <c r="B16" s="41"/>
      <c r="C16" s="42"/>
      <c r="D16" s="43" t="str">
        <f t="shared" si="0"/>
        <v/>
      </c>
      <c r="E16" s="42"/>
      <c r="F16" s="44" t="str">
        <f t="shared" si="1"/>
        <v/>
      </c>
      <c r="G16" s="43" t="str">
        <f t="shared" si="2"/>
        <v/>
      </c>
      <c r="H16" s="42"/>
      <c r="I16" s="44" t="str">
        <f t="shared" si="3"/>
        <v/>
      </c>
      <c r="J16" s="43" t="str">
        <f t="shared" si="4"/>
        <v/>
      </c>
      <c r="K16" s="46"/>
    </row>
    <row r="17" spans="1:11" x14ac:dyDescent="0.25">
      <c r="A17" s="40"/>
      <c r="B17" s="41"/>
      <c r="C17" s="42"/>
      <c r="D17" s="43" t="str">
        <f t="shared" si="0"/>
        <v/>
      </c>
      <c r="E17" s="42"/>
      <c r="F17" s="44" t="str">
        <f t="shared" si="1"/>
        <v/>
      </c>
      <c r="G17" s="43" t="str">
        <f t="shared" si="2"/>
        <v/>
      </c>
      <c r="H17" s="42"/>
      <c r="I17" s="44" t="str">
        <f t="shared" si="3"/>
        <v/>
      </c>
      <c r="J17" s="43" t="str">
        <f t="shared" si="4"/>
        <v/>
      </c>
      <c r="K17" s="46"/>
    </row>
    <row r="18" spans="1:11" x14ac:dyDescent="0.25">
      <c r="A18" s="40"/>
      <c r="B18" s="41"/>
      <c r="C18" s="42"/>
      <c r="D18" s="43" t="str">
        <f t="shared" si="0"/>
        <v/>
      </c>
      <c r="E18" s="42"/>
      <c r="F18" s="44" t="str">
        <f t="shared" si="1"/>
        <v/>
      </c>
      <c r="G18" s="43" t="str">
        <f t="shared" si="2"/>
        <v/>
      </c>
      <c r="H18" s="42"/>
      <c r="I18" s="44" t="str">
        <f t="shared" si="3"/>
        <v/>
      </c>
      <c r="J18" s="43" t="str">
        <f t="shared" si="4"/>
        <v/>
      </c>
      <c r="K18" s="46"/>
    </row>
    <row r="19" spans="1:11" x14ac:dyDescent="0.25">
      <c r="A19" s="40"/>
      <c r="B19" s="41"/>
      <c r="C19" s="42"/>
      <c r="D19" s="43" t="str">
        <f t="shared" si="0"/>
        <v/>
      </c>
      <c r="E19" s="42"/>
      <c r="F19" s="44" t="str">
        <f t="shared" si="1"/>
        <v/>
      </c>
      <c r="G19" s="43" t="str">
        <f t="shared" si="2"/>
        <v/>
      </c>
      <c r="H19" s="42"/>
      <c r="I19" s="44" t="str">
        <f t="shared" si="3"/>
        <v/>
      </c>
      <c r="J19" s="43" t="str">
        <f t="shared" si="4"/>
        <v/>
      </c>
      <c r="K19" s="46"/>
    </row>
    <row r="20" spans="1:11" x14ac:dyDescent="0.25">
      <c r="A20" s="40"/>
      <c r="B20" s="41"/>
      <c r="C20" s="42"/>
      <c r="D20" s="43" t="str">
        <f t="shared" si="0"/>
        <v/>
      </c>
      <c r="E20" s="42"/>
      <c r="F20" s="44" t="str">
        <f t="shared" si="1"/>
        <v/>
      </c>
      <c r="G20" s="43" t="str">
        <f t="shared" si="2"/>
        <v/>
      </c>
      <c r="H20" s="42"/>
      <c r="I20" s="44" t="str">
        <f t="shared" si="3"/>
        <v/>
      </c>
      <c r="J20" s="43" t="str">
        <f t="shared" si="4"/>
        <v/>
      </c>
      <c r="K20" s="46"/>
    </row>
    <row r="21" spans="1:11" x14ac:dyDescent="0.25">
      <c r="A21" s="49"/>
      <c r="B21" s="50"/>
      <c r="C21" s="51"/>
      <c r="D21" s="43" t="str">
        <f t="shared" si="0"/>
        <v/>
      </c>
      <c r="E21" s="51"/>
      <c r="F21" s="44" t="str">
        <f t="shared" si="1"/>
        <v/>
      </c>
      <c r="G21" s="43" t="str">
        <f t="shared" si="2"/>
        <v/>
      </c>
      <c r="H21" s="52"/>
      <c r="I21" s="44" t="str">
        <f t="shared" si="3"/>
        <v/>
      </c>
      <c r="J21" s="43" t="str">
        <f t="shared" si="4"/>
        <v/>
      </c>
      <c r="K21" s="53"/>
    </row>
    <row r="22" spans="1:11" x14ac:dyDescent="0.25">
      <c r="A22" s="40"/>
      <c r="B22" s="41"/>
      <c r="C22" s="42"/>
      <c r="D22" s="43" t="str">
        <f t="shared" si="0"/>
        <v/>
      </c>
      <c r="E22" s="42"/>
      <c r="F22" s="44" t="str">
        <f t="shared" si="1"/>
        <v/>
      </c>
      <c r="G22" s="43" t="str">
        <f t="shared" si="2"/>
        <v/>
      </c>
      <c r="H22" s="42"/>
      <c r="I22" s="44" t="str">
        <f t="shared" si="3"/>
        <v/>
      </c>
      <c r="J22" s="43" t="str">
        <f t="shared" si="4"/>
        <v/>
      </c>
      <c r="K22" s="46"/>
    </row>
    <row r="23" spans="1:11" x14ac:dyDescent="0.25">
      <c r="A23" s="40"/>
      <c r="B23" s="41"/>
      <c r="C23" s="42"/>
      <c r="D23" s="43" t="str">
        <f t="shared" si="0"/>
        <v/>
      </c>
      <c r="E23" s="42"/>
      <c r="F23" s="44" t="str">
        <f t="shared" si="1"/>
        <v/>
      </c>
      <c r="G23" s="43" t="str">
        <f t="shared" si="2"/>
        <v/>
      </c>
      <c r="H23" s="42"/>
      <c r="I23" s="44" t="str">
        <f t="shared" si="3"/>
        <v/>
      </c>
      <c r="J23" s="43" t="str">
        <f t="shared" si="4"/>
        <v/>
      </c>
      <c r="K23" s="46"/>
    </row>
    <row r="24" spans="1:11" x14ac:dyDescent="0.25">
      <c r="A24" s="40"/>
      <c r="B24" s="41"/>
      <c r="C24" s="42"/>
      <c r="D24" s="43" t="str">
        <f t="shared" si="0"/>
        <v/>
      </c>
      <c r="E24" s="42"/>
      <c r="F24" s="44" t="str">
        <f t="shared" si="1"/>
        <v/>
      </c>
      <c r="G24" s="43" t="str">
        <f t="shared" si="2"/>
        <v/>
      </c>
      <c r="H24" s="42"/>
      <c r="I24" s="44" t="str">
        <f t="shared" si="3"/>
        <v/>
      </c>
      <c r="J24" s="43" t="str">
        <f t="shared" si="4"/>
        <v/>
      </c>
      <c r="K24" s="46"/>
    </row>
    <row r="25" spans="1:11" x14ac:dyDescent="0.25">
      <c r="A25" s="40"/>
      <c r="B25" s="41"/>
      <c r="C25" s="42"/>
      <c r="D25" s="43" t="str">
        <f t="shared" si="0"/>
        <v/>
      </c>
      <c r="E25" s="42"/>
      <c r="F25" s="44" t="str">
        <f t="shared" si="1"/>
        <v/>
      </c>
      <c r="G25" s="43" t="str">
        <f t="shared" si="2"/>
        <v/>
      </c>
      <c r="H25" s="42"/>
      <c r="I25" s="44" t="str">
        <f t="shared" si="3"/>
        <v/>
      </c>
      <c r="J25" s="43" t="str">
        <f t="shared" si="4"/>
        <v/>
      </c>
      <c r="K25" s="54"/>
    </row>
    <row r="26" spans="1:11" x14ac:dyDescent="0.25">
      <c r="A26" s="40"/>
      <c r="B26" s="41"/>
      <c r="C26" s="42"/>
      <c r="D26" s="43" t="str">
        <f t="shared" si="0"/>
        <v/>
      </c>
      <c r="E26" s="55"/>
      <c r="F26" s="44" t="str">
        <f t="shared" si="1"/>
        <v/>
      </c>
      <c r="G26" s="43" t="str">
        <f t="shared" si="2"/>
        <v/>
      </c>
      <c r="H26" s="42"/>
      <c r="I26" s="44" t="str">
        <f t="shared" si="3"/>
        <v/>
      </c>
      <c r="J26" s="43" t="str">
        <f t="shared" si="4"/>
        <v/>
      </c>
      <c r="K26" s="56"/>
    </row>
    <row r="27" spans="1:11" x14ac:dyDescent="0.25">
      <c r="A27" s="40"/>
      <c r="B27" s="41"/>
      <c r="C27" s="57"/>
      <c r="D27" s="43" t="str">
        <f t="shared" si="0"/>
        <v/>
      </c>
      <c r="E27" s="57"/>
      <c r="F27" s="44" t="str">
        <f t="shared" si="1"/>
        <v/>
      </c>
      <c r="G27" s="43" t="str">
        <f t="shared" si="2"/>
        <v/>
      </c>
      <c r="H27" s="57"/>
      <c r="I27" s="44" t="str">
        <f t="shared" si="3"/>
        <v/>
      </c>
      <c r="J27" s="43" t="str">
        <f t="shared" si="4"/>
        <v/>
      </c>
      <c r="K27" s="56"/>
    </row>
    <row r="28" spans="1:11" x14ac:dyDescent="0.25">
      <c r="A28" s="58"/>
      <c r="B28" s="41"/>
      <c r="C28" s="57"/>
      <c r="D28" s="43" t="str">
        <f t="shared" si="0"/>
        <v/>
      </c>
      <c r="E28" s="57"/>
      <c r="F28" s="44" t="str">
        <f t="shared" si="1"/>
        <v/>
      </c>
      <c r="G28" s="43" t="str">
        <f t="shared" si="2"/>
        <v/>
      </c>
      <c r="H28" s="57"/>
      <c r="I28" s="44" t="str">
        <f t="shared" si="3"/>
        <v/>
      </c>
      <c r="J28" s="43" t="str">
        <f t="shared" si="4"/>
        <v/>
      </c>
      <c r="K28" s="46"/>
    </row>
    <row r="29" spans="1:11" ht="21" customHeight="1" thickBot="1" x14ac:dyDescent="0.3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</row>
    <row r="30" spans="1:11" ht="35.25" customHeight="1" x14ac:dyDescent="0.25">
      <c r="A30" s="60" t="s">
        <v>19</v>
      </c>
      <c r="B30" s="61">
        <f>SUM(B9:B28)</f>
        <v>0</v>
      </c>
      <c r="C30" s="62">
        <f>SUM(C9:C28)</f>
        <v>0</v>
      </c>
      <c r="D30" s="63">
        <f>IF(B30&gt;0, C30/B30, 0)</f>
        <v>0</v>
      </c>
      <c r="E30" s="62">
        <f>SUM(E9:E28)</f>
        <v>0</v>
      </c>
      <c r="F30" s="63">
        <f>IF(B30&gt;0, E30/B30, 0)</f>
        <v>0</v>
      </c>
      <c r="G30" s="63">
        <f>D30+F30</f>
        <v>0</v>
      </c>
      <c r="H30" s="62">
        <f>SUM(H9:H28)</f>
        <v>0</v>
      </c>
      <c r="I30" s="63">
        <f>IF(B30&gt;0, H30/B30, 0)</f>
        <v>0</v>
      </c>
      <c r="J30" s="64">
        <f>G30+I30</f>
        <v>0</v>
      </c>
    </row>
    <row r="31" spans="1:11" ht="15.75" thickBot="1" x14ac:dyDescent="0.3">
      <c r="A31" s="65"/>
      <c r="B31" s="66"/>
      <c r="C31" s="67"/>
      <c r="D31" s="68"/>
      <c r="E31" s="67"/>
      <c r="F31" s="68"/>
      <c r="G31" s="68"/>
      <c r="H31" s="67"/>
      <c r="I31" s="68"/>
      <c r="J31" s="69"/>
    </row>
    <row r="32" spans="1:11" ht="17.25" x14ac:dyDescent="0.25">
      <c r="C32" s="70"/>
      <c r="F32" s="1" t="s">
        <v>20</v>
      </c>
    </row>
    <row r="33" spans="3:6" ht="17.25" x14ac:dyDescent="0.3">
      <c r="C33" s="70"/>
      <c r="F33" s="71" t="str">
        <f>IFERROR((C30+E30+H30)/B30,"")</f>
        <v/>
      </c>
    </row>
  </sheetData>
  <mergeCells count="20">
    <mergeCell ref="J30:J31"/>
    <mergeCell ref="A29:K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A3:B7"/>
    <mergeCell ref="C3:J5"/>
    <mergeCell ref="K3:K7"/>
    <mergeCell ref="C6:D6"/>
    <mergeCell ref="E6:G6"/>
    <mergeCell ref="H6:J6"/>
    <mergeCell ref="C7:D7"/>
    <mergeCell ref="E7:G7"/>
    <mergeCell ref="H7:J7"/>
  </mergeCells>
  <pageMargins left="0.7" right="0.7" top="0.75" bottom="0.75" header="0.3" footer="0.3"/>
  <pageSetup scale="52" fitToHeight="0" orientation="landscape" r:id="rId1"/>
  <headerFooter>
    <oddHeader>&amp;CPRC-007-0 Underfrequency Load Shed Program Data</oddHeader>
    <oddFooter>&amp;L&amp;D&amp;CUFLS Summary&amp;RPage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0"/>
  <sheetViews>
    <sheetView zoomScaleNormal="100" workbookViewId="0">
      <selection activeCell="J29" sqref="J29"/>
    </sheetView>
  </sheetViews>
  <sheetFormatPr defaultRowHeight="15" x14ac:dyDescent="0.25"/>
  <cols>
    <col min="1" max="1" width="18.28515625" style="73" bestFit="1" customWidth="1"/>
    <col min="2" max="2" width="11.7109375" style="73" bestFit="1" customWidth="1"/>
    <col min="3" max="3" width="12.5703125" style="73" customWidth="1"/>
    <col min="4" max="4" width="10.5703125" style="73" bestFit="1" customWidth="1"/>
    <col min="5" max="5" width="13.28515625" style="73" customWidth="1"/>
    <col min="6" max="6" width="15.42578125" style="73" customWidth="1"/>
    <col min="7" max="7" width="14.5703125" style="73" customWidth="1"/>
    <col min="8" max="8" width="9.140625" style="75"/>
    <col min="9" max="9" width="6.7109375" style="75" bestFit="1" customWidth="1"/>
    <col min="10" max="13" width="9.140625" style="75"/>
    <col min="14" max="14" width="11.28515625" style="75" bestFit="1" customWidth="1"/>
    <col min="15" max="16384" width="9.140625" style="75"/>
  </cols>
  <sheetData>
    <row r="1" spans="1:7" x14ac:dyDescent="0.25">
      <c r="E1" s="74" t="s">
        <v>21</v>
      </c>
      <c r="F1" s="74" t="s">
        <v>22</v>
      </c>
      <c r="G1" s="74" t="s">
        <v>23</v>
      </c>
    </row>
    <row r="2" spans="1:7" x14ac:dyDescent="0.25">
      <c r="E2" s="74" t="s">
        <v>7</v>
      </c>
      <c r="F2" s="74" t="s">
        <v>8</v>
      </c>
      <c r="G2" s="74" t="s">
        <v>9</v>
      </c>
    </row>
    <row r="3" spans="1:7" ht="60" x14ac:dyDescent="0.25">
      <c r="A3" s="76" t="s">
        <v>24</v>
      </c>
      <c r="B3" s="76" t="s">
        <v>25</v>
      </c>
      <c r="C3" s="37" t="s">
        <v>26</v>
      </c>
      <c r="D3" s="76" t="s">
        <v>27</v>
      </c>
      <c r="E3" s="37" t="s">
        <v>28</v>
      </c>
      <c r="F3" s="37" t="s">
        <v>29</v>
      </c>
      <c r="G3" s="37" t="s">
        <v>30</v>
      </c>
    </row>
    <row r="4" spans="1:7" x14ac:dyDescent="0.25">
      <c r="E4" s="77"/>
      <c r="F4" s="77"/>
      <c r="G4" s="77"/>
    </row>
    <row r="5" spans="1:7" x14ac:dyDescent="0.25">
      <c r="E5" s="78" t="e">
        <f>SUM(#REF!)</f>
        <v>#REF!</v>
      </c>
      <c r="F5" s="78" t="e">
        <f>SUM(#REF!)</f>
        <v>#REF!</v>
      </c>
      <c r="G5" s="78" t="e">
        <f>SUM(#REF!)</f>
        <v>#REF!</v>
      </c>
    </row>
    <row r="170" spans="1:7" x14ac:dyDescent="0.25">
      <c r="A170" s="73" t="s">
        <v>31</v>
      </c>
      <c r="D170" s="73">
        <v>6</v>
      </c>
      <c r="E170" s="73">
        <v>4.2</v>
      </c>
      <c r="F170" s="73">
        <v>1.8</v>
      </c>
      <c r="G170" s="73">
        <v>2.6</v>
      </c>
    </row>
  </sheetData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Relay Information</vt:lpstr>
      <vt:lpstr>Summary!Print_Titles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Sanchez, Daniel</dc:creator>
  <cp:lastModifiedBy>Sanchez, Daniel</cp:lastModifiedBy>
  <dcterms:created xsi:type="dcterms:W3CDTF">2021-03-15T16:33:06Z</dcterms:created>
  <dcterms:modified xsi:type="dcterms:W3CDTF">2021-03-15T17:01:55Z</dcterms:modified>
</cp:coreProperties>
</file>