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<sst xmlns="http://schemas.openxmlformats.org/spreadsheetml/2006/main" count="135" uniqueCount="93">
  <si>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</si>
  <si>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</si>
  <si>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</si>
  <si>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</si>
  <si>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</si>
  <si>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</si>
  <si>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</si>
  <si>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</si>
  <si>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</si>
  <si>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</si>
  <si>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</si>
  <si>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</si>
  <si>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</si>
  <si>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</si>
  <si>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</si>
  <si>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</si>
  <si>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</si>
  <si>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</si>
  <si>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</si>
  <si>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</si>
  <si>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</si>
  <si>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</si>
  <si>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</si>
  <si>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</si>
  <si>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</si>
  <si>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</si>
  <si>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</si>
  <si>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</si>
  <si>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</si>
  <si>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</si>
  <si>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</si>
  <si>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</si>
  <si>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</si>
  <si>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</si>
  <si>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</si>
  <si>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</si>
  <si>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</si>
  <si>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</si>
  <si>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</si>
  <si>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</si>
  <si>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</si>
  <si>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</si>
  <si>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</si>
  <si>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</si>
  <si>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</si>
  <si>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</si>
  <si>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</si>
  <si>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</si>
  <si>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</si>
  <si>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</si>
  <si>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</si>
  <si>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</si>
  <si>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</si>
  <si>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</si>
  <si>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</si>
  <si>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</si>
  <si>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</si>
  <si>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</si>
  <si>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</si>
  <si>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</si>
  <si>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</si>
  <si>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</si>
  <si>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</si>
  <si>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</si>
  <si>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</si>
  <si>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</si>
  <si>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</si>
  <si>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</si>
  <si>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</si>
  <si>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</si>
  <si>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</si>
  <si>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Broad Reach Power</t>
  </si>
  <si>
    <t>Exelon</t>
  </si>
  <si>
    <t>Key Capture Energy</t>
  </si>
  <si>
    <t>Tesla</t>
  </si>
  <si>
    <t>Calpine</t>
  </si>
  <si>
    <t>Lori Simpson</t>
  </si>
  <si>
    <t>Danny Musher</t>
  </si>
  <si>
    <t>Arushi Sharma Frank</t>
  </si>
  <si>
    <t>Bryan Sams</t>
  </si>
  <si>
    <t>CenterPoint Energy</t>
  </si>
  <si>
    <t>Austin Energy</t>
  </si>
  <si>
    <t>Murali Sithuraj</t>
  </si>
  <si>
    <t xml:space="preserve">Bob Wittmeyer </t>
  </si>
  <si>
    <t>Blake Gross (Richard Ross)</t>
  </si>
  <si>
    <t xml:space="preserve">Smith Day  </t>
  </si>
  <si>
    <t>Patrick Peters</t>
  </si>
  <si>
    <t>Need &gt;50% to Pass</t>
  </si>
  <si>
    <t>Invenergy</t>
  </si>
  <si>
    <t>Tom Burke</t>
  </si>
  <si>
    <t>Motion Carries</t>
  </si>
  <si>
    <t>Date:  December 10, 2020</t>
  </si>
  <si>
    <t xml:space="preserve">PRS Motion:  to table NPRR1034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</si>
</sst>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91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60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18</v>
      </c>
      <c r="E12" s="24" t="s">
        <v>62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63</v>
      </c>
      <c r="C13" s="34"/>
      <c r="D13" s="37" t="s">
        <v>19</v>
      </c>
      <c r="E13" s="24" t="s">
        <v>64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67</v>
      </c>
      <c r="C21" s="23"/>
      <c r="D21" s="23"/>
      <c r="E21" s="24" t="s">
        <v>70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71</v>
      </c>
      <c r="C27" s="32"/>
      <c r="D27" s="32"/>
      <c r="E27" s="52" t="s">
        <v>83</v>
      </c>
      <c r="F27" s="25" t="s">
        <v>15</v>
      </c>
      <c r="G27" s="51">
        <v>0.125</v>
      </c>
      <c r="H27" s="33"/>
      <c r="I27" s="20"/>
    </row>
    <row r="28" spans="2:9" ht="11.25">
      <c r="B28" s="32" t="s">
        <v>72</v>
      </c>
      <c r="C28" s="32"/>
      <c r="D28" s="32"/>
      <c r="E28" s="52" t="s">
        <v>76</v>
      </c>
      <c r="F28" s="25" t="s">
        <v>15</v>
      </c>
      <c r="G28" s="51">
        <v>0.125</v>
      </c>
      <c r="H28" s="33"/>
      <c r="I28" s="20"/>
    </row>
    <row r="29" spans="2:9" ht="11.25">
      <c r="B29" s="32" t="s">
        <v>73</v>
      </c>
      <c r="C29" s="32"/>
      <c r="D29" s="32"/>
      <c r="E29" s="52" t="s">
        <v>77</v>
      </c>
      <c r="F29" s="25" t="s">
        <v>15</v>
      </c>
      <c r="G29" s="51">
        <v>0.125</v>
      </c>
      <c r="H29" s="33"/>
      <c r="I29" s="20"/>
    </row>
    <row r="30" spans="2:9" ht="11.25">
      <c r="B30" s="32" t="s">
        <v>74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88</v>
      </c>
      <c r="C31" s="32"/>
      <c r="D31" s="32"/>
      <c r="E31" s="52" t="s">
        <v>89</v>
      </c>
      <c r="F31" s="25" t="s">
        <v>15</v>
      </c>
      <c r="G31" s="51">
        <v>0.125</v>
      </c>
      <c r="H31" s="33"/>
      <c r="I31" s="20"/>
    </row>
    <row r="32" spans="2:9" ht="11.25">
      <c r="B32" s="32" t="s">
        <v>75</v>
      </c>
      <c r="C32" s="32"/>
      <c r="D32" s="32"/>
      <c r="E32" s="52" t="s">
        <v>79</v>
      </c>
      <c r="F32" s="25" t="s">
        <v>15</v>
      </c>
      <c r="G32" s="51">
        <v>0.125</v>
      </c>
      <c r="H32" s="33"/>
      <c r="I32" s="20"/>
    </row>
    <row r="33" spans="2:9" ht="11.25">
      <c r="B33" s="32" t="s">
        <v>56</v>
      </c>
      <c r="C33" s="32"/>
      <c r="D33" s="32"/>
      <c r="E33" s="52" t="s">
        <v>55</v>
      </c>
      <c r="F33" s="25" t="s">
        <v>15</v>
      </c>
      <c r="G33" s="51">
        <v>0.125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8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53</v>
      </c>
      <c r="F42" s="25" t="s">
        <v>15</v>
      </c>
      <c r="G42" s="51">
        <v>0.5</v>
      </c>
      <c r="H42" s="33"/>
      <c r="I42" s="20"/>
    </row>
    <row r="43" spans="2:9" ht="11.25">
      <c r="B43" s="32" t="s">
        <v>57</v>
      </c>
      <c r="C43" s="32"/>
      <c r="D43" s="32"/>
      <c r="E43" s="52" t="s">
        <v>58</v>
      </c>
      <c r="F43" s="25" t="s">
        <v>15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86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49</v>
      </c>
      <c r="C49" s="32"/>
      <c r="D49" s="32"/>
      <c r="E49" s="52" t="s">
        <v>84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85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81</v>
      </c>
      <c r="C54" s="32"/>
      <c r="D54" s="32"/>
      <c r="E54" s="52" t="s">
        <v>82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59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F16+F24+F57+F51+F35+F45+F40</f>
        <v>27</v>
      </c>
      <c r="G60" s="43">
        <f>G16+G24+G57+G51+G35+G45+G40</f>
        <v>7</v>
      </c>
      <c r="H60" s="43">
        <f>H16+H24+H57+H51+H35+H45+H40</f>
        <v>0</v>
      </c>
      <c r="I60" s="28">
        <f>I16+I24+I57+I51+I35+I45+I40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3:I23 F25:I25 F41:I41 F39:I39 F50:I50 I52 I10 F15:I15 F17:I17">
      <formula1>#REF!</formula1>
    </dataValidation>
    <dataValidation type="list" showInputMessage="1" showErrorMessage="1" sqref="F37:F38 F47:F49 F42:F44 F26:F33 F18:F22 F53:F55">
      <formula1>$B$78:$B$79</formula1>
    </dataValidation>
    <dataValidation type="list" showInputMessage="1" showErrorMessage="1" sqref="I37:I38 I47:I49 I42:I44 I11:I14 I26:I33 I18:I22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4">
      <formula1>$B$78:$B$79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2020-12-11T14:54:18Z</dcterms:modified>
  <cp:category/>
  <cp:version/>
  <cp:contentType/>
  <cp:contentStatus/>
</cp:coreProperties>
</file>