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'Vote'!$E$25:$I$28</definedName>
    <definedName name="clearIndGenVote">'Vote'!$G$25:$I$28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<sst xmlns="http://schemas.openxmlformats.org/spreadsheetml/2006/main" count="133" uniqueCount="94">
  <si>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</si>
  <si>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</si>
  <si>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</si>
  <si>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</si>
  <si>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</si>
  <si>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</si>
  <si>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</si>
  <si>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</si>
  <si>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</si>
  <si>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</si>
  <si>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</si>
  <si>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</si>
  <si>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</si>
  <si>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</si>
  <si>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</si>
  <si>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</si>
  <si>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</si>
  <si>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</si>
  <si>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</si>
  <si>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</si>
  <si>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</si>
  <si>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</si>
  <si>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</si>
  <si>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</si>
  <si>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</si>
  <si>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</si>
  <si>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</si>
  <si>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</si>
  <si>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</si>
  <si>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</si>
  <si>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</si>
  <si>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</si>
  <si>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</si>
  <si>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</si>
  <si>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</si>
  <si>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</si>
  <si>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</si>
  <si>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</si>
  <si>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</si>
  <si>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</si>
  <si>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</si>
  <si>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</si>
  <si>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</si>
  <si>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</si>
  <si>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</si>
  <si>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</si>
  <si>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</si>
  <si>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</si>
  <si>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</si>
  <si>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</si>
  <si>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</si>
  <si>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</si>
  <si>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</si>
  <si>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</si>
  <si>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</si>
  <si>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</si>
  <si>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</si>
  <si>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</si>
  <si>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</si>
  <si>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</si>
  <si>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</si>
  <si>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</si>
  <si>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</si>
  <si>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</si>
  <si>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</si>
  <si>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</si>
  <si>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</si>
  <si>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</si>
  <si>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Sandy Morris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</si>
  <si>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</si>
  <si>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</si>
  <si>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</si>
  <si>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</si>
  <si>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</si>
  <si>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</si>
  <si>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</si>
  <si>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</si>
  <si>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</si>
  <si>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</si>
  <si>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</si>
  <si>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</si>
  <si>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</si>
  <si>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</si>
  <si>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</si>
  <si>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Fanar Sefa</t>
  </si>
  <si>
    <t>Luminant Generation</t>
  </si>
  <si>
    <t>Ian Haley</t>
  </si>
  <si>
    <t>Prepared by:  Brittney Albracht</t>
  </si>
  <si>
    <t>John Dumas (Andy Nguyen)</t>
  </si>
  <si>
    <t>Ty Parker (Sandy Morris)</t>
  </si>
  <si>
    <t>Date:  December 2, 2020</t>
  </si>
  <si>
    <t>Need &gt;50% to Pass</t>
  </si>
  <si>
    <t>Motion Carries</t>
  </si>
  <si>
    <t>WMS Motion:  to grant SMOGRR024 Urgent status; to recommend approval of SMOGRR024 as revised by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</si>
</sst>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87"/>
  <sheetViews>
    <sheetView showGridLines="0" tabSelected="1" zoomScalePageLayoutView="0" workbookViewId="0" topLeftCell="A1">
      <pane ySplit="8" topLeftCell="A23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93</v>
      </c>
      <c r="C3" s="70"/>
      <c r="D3" s="70"/>
      <c r="E3" s="6"/>
      <c r="F3" s="58" t="s">
        <v>23</v>
      </c>
      <c r="G3" s="64" t="s">
        <v>92</v>
      </c>
      <c r="H3" s="65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76</v>
      </c>
      <c r="F11" s="23" t="s">
        <v>15</v>
      </c>
      <c r="G11" s="53">
        <v>0.75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0.75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71</v>
      </c>
      <c r="F13" s="23"/>
      <c r="G13" s="53"/>
      <c r="H13" s="41"/>
      <c r="I13" s="20"/>
    </row>
    <row r="14" spans="2:9" ht="11.25">
      <c r="B14" s="26" t="s">
        <v>83</v>
      </c>
      <c r="C14" s="27"/>
      <c r="D14" s="28" t="s">
        <v>20</v>
      </c>
      <c r="E14" s="48" t="s">
        <v>84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88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72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73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67</v>
      </c>
      <c r="C25" s="26"/>
      <c r="D25" s="26"/>
      <c r="E25" s="48" t="s">
        <v>74</v>
      </c>
      <c r="F25" s="23"/>
      <c r="G25" s="53"/>
      <c r="H25" s="53"/>
      <c r="I25" s="20"/>
    </row>
    <row r="26" spans="2:9" ht="11.25">
      <c r="B26" s="26" t="s">
        <v>61</v>
      </c>
      <c r="C26" s="26"/>
      <c r="D26" s="26"/>
      <c r="E26" s="48" t="s">
        <v>77</v>
      </c>
      <c r="F26" s="23" t="s">
        <v>15</v>
      </c>
      <c r="G26" s="53">
        <v>0.5</v>
      </c>
      <c r="H26" s="53"/>
      <c r="I26" s="20"/>
    </row>
    <row r="27" spans="2:9" ht="11.25">
      <c r="B27" s="26" t="s">
        <v>85</v>
      </c>
      <c r="C27" s="26"/>
      <c r="D27" s="26"/>
      <c r="E27" s="48" t="s">
        <v>86</v>
      </c>
      <c r="F27" s="23" t="s">
        <v>15</v>
      </c>
      <c r="G27" s="53">
        <v>0.5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14" ht="11.25">
      <c r="B29" s="14"/>
      <c r="C29" s="14"/>
      <c r="D29" s="14"/>
      <c r="E29" s="1" t="s">
        <v>21</v>
      </c>
      <c r="F29" s="25">
        <f>COUNTA(F24:F28)</f>
        <v>2</v>
      </c>
      <c r="G29" s="38">
        <f>SUM(G24:G28)</f>
        <v>1</v>
      </c>
      <c r="H29" s="39">
        <f>SUM(H24:H28)</f>
        <v>0</v>
      </c>
      <c r="I29" s="25">
        <f>COUNTA(I24:I28)</f>
        <v>0</v>
      </c>
      <c r="N29" s="68"/>
    </row>
    <row r="30" spans="2:9" ht="11.25">
      <c r="B30" s="6" t="s">
        <v>12</v>
      </c>
      <c r="C30" s="6"/>
      <c r="D30" s="6"/>
      <c r="E30" s="16"/>
      <c r="F30" s="20"/>
      <c r="G30" s="37"/>
      <c r="H30" s="37"/>
      <c r="I30" s="20"/>
    </row>
    <row r="31" spans="2:9" ht="11.25">
      <c r="B31" s="26" t="s">
        <v>78</v>
      </c>
      <c r="C31" s="26"/>
      <c r="D31" s="26"/>
      <c r="E31" s="48" t="s">
        <v>75</v>
      </c>
      <c r="F31" s="23" t="s">
        <v>15</v>
      </c>
      <c r="G31" s="53">
        <v>0.25</v>
      </c>
      <c r="H31" s="53"/>
      <c r="I31" s="20"/>
    </row>
    <row r="32" spans="2:9" ht="11.25">
      <c r="B32" s="26" t="s">
        <v>39</v>
      </c>
      <c r="C32" s="26"/>
      <c r="D32" s="26"/>
      <c r="E32" s="48" t="s">
        <v>45</v>
      </c>
      <c r="F32" s="23" t="s">
        <v>15</v>
      </c>
      <c r="G32" s="53">
        <v>0.25</v>
      </c>
      <c r="H32" s="53"/>
      <c r="I32" s="20"/>
    </row>
    <row r="33" spans="2:9" ht="11.25">
      <c r="B33" s="26" t="s">
        <v>40</v>
      </c>
      <c r="C33" s="26"/>
      <c r="D33" s="26"/>
      <c r="E33" s="48" t="s">
        <v>41</v>
      </c>
      <c r="F33" s="23" t="s">
        <v>15</v>
      </c>
      <c r="G33" s="53">
        <v>0.25</v>
      </c>
      <c r="H33" s="53"/>
      <c r="I33" s="20"/>
    </row>
    <row r="34" spans="2:9" ht="11.25">
      <c r="B34" s="26" t="s">
        <v>54</v>
      </c>
      <c r="C34" s="26"/>
      <c r="D34" s="26"/>
      <c r="E34" s="48" t="s">
        <v>62</v>
      </c>
      <c r="F34" s="23" t="s">
        <v>15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21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48</v>
      </c>
      <c r="C38" s="26"/>
      <c r="D38" s="26"/>
      <c r="E38" s="48" t="s">
        <v>63</v>
      </c>
      <c r="F38" s="49" t="s">
        <v>15</v>
      </c>
      <c r="G38" s="53">
        <v>0.25</v>
      </c>
      <c r="H38" s="53"/>
      <c r="I38" s="20"/>
    </row>
    <row r="39" spans="2:9" ht="11.25">
      <c r="B39" s="26" t="s">
        <v>79</v>
      </c>
      <c r="C39" s="26"/>
      <c r="D39" s="26"/>
      <c r="E39" s="48" t="s">
        <v>80</v>
      </c>
      <c r="F39" s="49" t="s">
        <v>15</v>
      </c>
      <c r="G39" s="53">
        <v>0.25</v>
      </c>
      <c r="H39" s="41"/>
      <c r="I39" s="20"/>
    </row>
    <row r="40" spans="2:9" ht="11.25">
      <c r="B40" s="26" t="s">
        <v>55</v>
      </c>
      <c r="C40" s="26"/>
      <c r="D40" s="26"/>
      <c r="E40" s="48" t="s">
        <v>68</v>
      </c>
      <c r="F40" s="49" t="s">
        <v>15</v>
      </c>
      <c r="G40" s="53">
        <v>0.25</v>
      </c>
      <c r="H40" s="53"/>
      <c r="I40" s="20"/>
    </row>
    <row r="41" spans="2:9" ht="11.25">
      <c r="B41" s="26" t="s">
        <v>64</v>
      </c>
      <c r="C41" s="26"/>
      <c r="D41" s="26"/>
      <c r="E41" s="48" t="s">
        <v>89</v>
      </c>
      <c r="F41" s="49" t="s">
        <v>15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38</v>
      </c>
      <c r="C45" s="26"/>
      <c r="D45" s="26"/>
      <c r="E45" s="48" t="s">
        <v>50</v>
      </c>
      <c r="F45" s="49" t="s">
        <v>15</v>
      </c>
      <c r="G45" s="53">
        <v>0.25</v>
      </c>
      <c r="H45" s="53"/>
      <c r="I45" s="20"/>
    </row>
    <row r="46" spans="2:9" ht="11.25">
      <c r="B46" s="26" t="s">
        <v>65</v>
      </c>
      <c r="C46" s="26"/>
      <c r="D46" s="26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81</v>
      </c>
      <c r="C47" s="26"/>
      <c r="D47" s="26"/>
      <c r="E47" s="48" t="s">
        <v>82</v>
      </c>
      <c r="F47" s="49" t="s">
        <v>15</v>
      </c>
      <c r="G47" s="53">
        <v>0.25</v>
      </c>
      <c r="H47" s="53"/>
      <c r="I47" s="20"/>
    </row>
    <row r="48" spans="2:9" ht="11.25">
      <c r="B48" s="26" t="s">
        <v>69</v>
      </c>
      <c r="C48" s="27"/>
      <c r="D48" s="27"/>
      <c r="E48" s="48" t="s">
        <v>70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56</v>
      </c>
      <c r="F52" s="49" t="s">
        <v>15</v>
      </c>
      <c r="G52" s="53">
        <v>0.3333333333333333</v>
      </c>
      <c r="H52" s="53"/>
      <c r="I52" s="20"/>
    </row>
    <row r="53" spans="2:9" ht="11.25">
      <c r="B53" s="26" t="s">
        <v>43</v>
      </c>
      <c r="C53" s="26"/>
      <c r="D53" s="26"/>
      <c r="E53" s="48" t="s">
        <v>51</v>
      </c>
      <c r="F53" s="23"/>
      <c r="G53" s="53"/>
      <c r="H53" s="53"/>
      <c r="I53" s="20"/>
    </row>
    <row r="54" spans="2:9" ht="11.25">
      <c r="B54" s="26" t="s">
        <v>42</v>
      </c>
      <c r="C54" s="26"/>
      <c r="D54" s="26"/>
      <c r="E54" s="48" t="s">
        <v>49</v>
      </c>
      <c r="F54" s="23" t="s">
        <v>15</v>
      </c>
      <c r="G54" s="53">
        <v>0.3333333333333333</v>
      </c>
      <c r="H54" s="53"/>
      <c r="I54" s="20"/>
    </row>
    <row r="55" spans="2:9" ht="11.25">
      <c r="B55" s="26" t="s">
        <v>35</v>
      </c>
      <c r="C55" s="26"/>
      <c r="D55" s="26"/>
      <c r="E55" s="48" t="s">
        <v>57</v>
      </c>
      <c r="F55" s="23" t="s">
        <v>15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F16+countCoop+countIndGen+F36+countIndREP+F50+F57</f>
        <v>23</v>
      </c>
      <c r="G60" s="47">
        <f>G16+G23+G29+G36+G43+G50+G57</f>
        <v>7.5</v>
      </c>
      <c r="H60" s="47">
        <f>H16+H23+H29+H36+H43+H50+H57</f>
        <v>0</v>
      </c>
      <c r="I60" s="25">
        <f>I16+countCoopAbstain+countIndGenAbstain+I36+countIndREPAbstain+I50+I57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4:I24 F22:I22 F17:I17 I10 F15:I15 F49:I49 F44:I44 F56:I56 I51 F35:I35 F30:I30">
      <formula1>#REF!</formula1>
    </dataValidation>
    <dataValidation type="list" showInputMessage="1" showErrorMessage="1" sqref="F38:F41 F11:F14 F18:F21 F25:F27 F45:F48 F52:F55 F31:F34">
      <formula1>$B$78:$B$79</formula1>
    </dataValidation>
    <dataValidation type="list" showInputMessage="1" showErrorMessage="1" sqref="I38:I41 I11:I14 I18:I21 I25:I27 I45:I48 I52:I55 I31:I3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2020-12-07T21:45:48Z</dcterms:modified>
  <cp:category/>
  <cp:version/>
  <cp:contentType/>
  <cp:contentStatus/>
</cp:coreProperties>
</file>