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  <sheet name="Ballot Details" sheetId="2" r:id="rId2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<sst xmlns="http://schemas.openxmlformats.org/spreadsheetml/2006/main" count="123" uniqueCount="88">
  <si>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</si>
  <si>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</si>
  <si>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</si>
  <si>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</si>
  <si>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</si>
  <si>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</si>
  <si>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</si>
  <si>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</si>
  <si>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</si>
  <si>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</si>
  <si>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</si>
  <si>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</si>
  <si>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</si>
  <si>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</si>
  <si>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</si>
  <si>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</si>
  <si>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</si>
  <si>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</si>
  <si>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</si>
  <si>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</si>
  <si>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</si>
  <si>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</si>
  <si>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</si>
  <si>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</si>
  <si>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</si>
  <si>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</si>
  <si>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</si>
  <si>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</si>
  <si>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</si>
  <si>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</si>
  <si>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</si>
  <si>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</si>
  <si>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</si>
  <si>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</si>
  <si>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</si>
  <si>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</si>
  <si>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</si>
  <si>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</si>
  <si>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</si>
  <si>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</si>
  <si>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</si>
  <si>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City of Eastland</t>
  </si>
  <si>
    <t>TNMP</t>
  </si>
  <si>
    <t>OPUC</t>
  </si>
  <si>
    <t>Nueces Electric Cooperative</t>
  </si>
  <si>
    <t>Frank Wilson</t>
  </si>
  <si>
    <t>Diana Rehfeldt</t>
  </si>
  <si>
    <t>Kathy Scott</t>
  </si>
  <si>
    <t>City of College Station</t>
  </si>
  <si>
    <t>Timothy Crabb</t>
  </si>
  <si>
    <t>David Werley</t>
  </si>
  <si>
    <t>Chris Brewster</t>
  </si>
  <si>
    <t>Wayne Callender</t>
  </si>
  <si>
    <t>Oncor Electric Delivery</t>
  </si>
  <si>
    <t>Debbie McKeever</t>
  </si>
  <si>
    <t xml:space="preserve"> </t>
  </si>
  <si>
    <t xml:space="preserve">Jim Lee  </t>
  </si>
  <si>
    <t>Norm Levine</t>
  </si>
  <si>
    <t>Direct Energy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</si>
  <si>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</si>
  <si>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</si>
  <si>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</si>
  <si>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</si>
  <si>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</si>
  <si>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</si>
  <si>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</si>
  <si>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</si>
  <si>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</si>
  <si>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Shawnee Claiborn-Pinto</t>
  </si>
  <si>
    <t>STEC</t>
  </si>
  <si>
    <t>Connie Hermes</t>
  </si>
  <si>
    <t>Brazos</t>
  </si>
  <si>
    <t>Daniel Kueker</t>
  </si>
  <si>
    <t>Angela Ghormley</t>
  </si>
  <si>
    <t>EDF Trading</t>
  </si>
  <si>
    <t xml:space="preserve">Emily Black-Huynh </t>
  </si>
  <si>
    <t>Chariot Energy</t>
  </si>
  <si>
    <t xml:space="preserve">Amir Khan </t>
  </si>
  <si>
    <t>Need &gt;50% to Pass</t>
  </si>
  <si>
    <t>John Moschos (Scott Smith)</t>
  </si>
  <si>
    <t>RMS Motion: To approve the Combined Ballot as presented (detailed on the "Ballot Details" tab)</t>
  </si>
  <si>
    <t>Date: 20201201</t>
  </si>
  <si>
    <t>Prepared by: Jordan Troublefield</t>
  </si>
  <si>
    <t>Robert Heimer (Christopher Smith)</t>
  </si>
  <si>
    <t>October 6, 2020 RMS Meeting Minutes - to approve as submitted</t>
  </si>
  <si>
    <t>2021 Retail Market IT Services SLA v2 - to approve as submitted</t>
  </si>
  <si>
    <t>2021 Market Data Transparency SLA v2 - to approve as submitted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</si>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</sst>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10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80</v>
      </c>
      <c r="C3" s="70"/>
      <c r="D3" s="70"/>
      <c r="E3" s="6"/>
      <c r="F3" s="58" t="s">
        <v>23</v>
      </c>
      <c r="G3" s="65" t="s">
        <v>87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21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82</v>
      </c>
      <c r="C6" s="14"/>
      <c r="D6" s="15"/>
      <c r="E6" s="16"/>
      <c r="F6" s="59" t="s">
        <v>78</v>
      </c>
      <c r="G6" s="57">
        <f>G56</f>
        <v>1</v>
      </c>
      <c r="H6" s="57">
        <f>H56</f>
        <v>0</v>
      </c>
      <c r="I6" s="17"/>
      <c r="O6" s="64" t="s">
        <v>55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51</v>
      </c>
      <c r="F11" s="23"/>
      <c r="G11" s="53"/>
      <c r="H11" s="41"/>
      <c r="I11" s="20"/>
    </row>
    <row r="12" spans="2:9" ht="11.25">
      <c r="B12" s="26" t="s">
        <v>43</v>
      </c>
      <c r="C12" s="27"/>
      <c r="D12" s="28" t="s">
        <v>18</v>
      </c>
      <c r="E12" s="48" t="s">
        <v>68</v>
      </c>
      <c r="F12" s="23" t="s">
        <v>15</v>
      </c>
      <c r="G12" s="53">
        <v>1.5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21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63</v>
      </c>
      <c r="C16" s="22"/>
      <c r="D16" s="22"/>
      <c r="E16" s="63" t="s">
        <v>64</v>
      </c>
      <c r="F16" s="49" t="s">
        <v>15</v>
      </c>
      <c r="G16" s="54">
        <v>0.25</v>
      </c>
      <c r="H16" s="54"/>
      <c r="I16" s="20"/>
    </row>
    <row r="17" spans="2:9" s="21" customFormat="1" ht="11.25">
      <c r="B17" s="22" t="s">
        <v>69</v>
      </c>
      <c r="C17" s="22"/>
      <c r="D17" s="22"/>
      <c r="E17" s="63" t="s">
        <v>70</v>
      </c>
      <c r="F17" s="49" t="s">
        <v>15</v>
      </c>
      <c r="G17" s="54">
        <v>0.25</v>
      </c>
      <c r="H17" s="54"/>
      <c r="I17" s="20"/>
    </row>
    <row r="18" spans="2:9" s="21" customFormat="1" ht="11.25">
      <c r="B18" s="22" t="s">
        <v>71</v>
      </c>
      <c r="C18" s="22"/>
      <c r="D18" s="22"/>
      <c r="E18" s="63" t="s">
        <v>72</v>
      </c>
      <c r="F18" s="49" t="s">
        <v>15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45</v>
      </c>
      <c r="F19" s="49" t="s">
        <v>15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21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32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65</v>
      </c>
      <c r="C23" s="26"/>
      <c r="D23" s="26"/>
      <c r="E23" s="48" t="s">
        <v>66</v>
      </c>
      <c r="F23" s="49" t="s">
        <v>15</v>
      </c>
      <c r="G23" s="53">
        <v>0.5</v>
      </c>
      <c r="H23" s="53"/>
      <c r="I23" s="20"/>
    </row>
    <row r="24" spans="2:9" ht="11.25">
      <c r="B24" s="26" t="s">
        <v>60</v>
      </c>
      <c r="C24" s="26"/>
      <c r="D24" s="26"/>
      <c r="E24" s="48" t="s">
        <v>73</v>
      </c>
      <c r="F24" s="49" t="s">
        <v>15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21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12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39</v>
      </c>
      <c r="C28" s="26"/>
      <c r="D28" s="26"/>
      <c r="E28" s="48" t="s">
        <v>79</v>
      </c>
      <c r="F28" s="49" t="s">
        <v>15</v>
      </c>
      <c r="G28" s="53">
        <v>0.5</v>
      </c>
      <c r="H28" s="53"/>
      <c r="I28" s="20"/>
    </row>
    <row r="29" spans="2:9" ht="11.25">
      <c r="B29" s="26" t="s">
        <v>74</v>
      </c>
      <c r="C29" s="26"/>
      <c r="D29" s="26"/>
      <c r="E29" s="48" t="s">
        <v>75</v>
      </c>
      <c r="F29" s="49" t="s">
        <v>15</v>
      </c>
      <c r="G29" s="53">
        <v>0.5</v>
      </c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21</v>
      </c>
      <c r="F31" s="25">
        <f>COUNTA(F27:F30)</f>
        <v>2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61</v>
      </c>
      <c r="C33" s="26"/>
      <c r="D33" s="26"/>
      <c r="E33" s="48" t="s">
        <v>62</v>
      </c>
      <c r="F33" s="49" t="s">
        <v>15</v>
      </c>
      <c r="G33" s="53">
        <v>0.25</v>
      </c>
      <c r="H33" s="53"/>
      <c r="I33" s="20"/>
    </row>
    <row r="34" spans="2:9" ht="11.25">
      <c r="B34" s="26" t="s">
        <v>58</v>
      </c>
      <c r="C34" s="26"/>
      <c r="D34" s="26"/>
      <c r="E34" s="48" t="s">
        <v>57</v>
      </c>
      <c r="F34" s="49" t="s">
        <v>15</v>
      </c>
      <c r="G34" s="53">
        <v>0.25</v>
      </c>
      <c r="H34" s="53"/>
      <c r="I34" s="20"/>
    </row>
    <row r="35" spans="2:9" ht="11.25">
      <c r="B35" s="26" t="s">
        <v>59</v>
      </c>
      <c r="C35" s="26"/>
      <c r="D35" s="26"/>
      <c r="E35" s="48" t="s">
        <v>67</v>
      </c>
      <c r="F35" s="49" t="s">
        <v>15</v>
      </c>
      <c r="G35" s="53">
        <v>0.25</v>
      </c>
      <c r="H35" s="53"/>
      <c r="I35" s="20"/>
    </row>
    <row r="36" spans="2:9" ht="11.25">
      <c r="B36" s="26" t="s">
        <v>76</v>
      </c>
      <c r="C36" s="26"/>
      <c r="D36" s="26"/>
      <c r="E36" s="48" t="s">
        <v>77</v>
      </c>
      <c r="F36" s="49" t="s">
        <v>15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21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38</v>
      </c>
      <c r="C40" s="26"/>
      <c r="D40" s="26"/>
      <c r="E40" s="48" t="s">
        <v>56</v>
      </c>
      <c r="F40" s="49" t="s">
        <v>15</v>
      </c>
      <c r="G40" s="53">
        <v>0.25</v>
      </c>
      <c r="H40" s="53"/>
      <c r="I40" s="20"/>
    </row>
    <row r="41" spans="2:9" ht="11.25">
      <c r="B41" s="26" t="s">
        <v>53</v>
      </c>
      <c r="C41" s="26"/>
      <c r="D41" s="26"/>
      <c r="E41" s="48" t="s">
        <v>54</v>
      </c>
      <c r="F41" s="49" t="s">
        <v>15</v>
      </c>
      <c r="G41" s="53">
        <v>0.25</v>
      </c>
      <c r="H41" s="53"/>
      <c r="I41" s="20"/>
    </row>
    <row r="42" spans="2:9" ht="11.25">
      <c r="B42" s="26" t="s">
        <v>42</v>
      </c>
      <c r="C42" s="27"/>
      <c r="D42" s="27"/>
      <c r="E42" s="48" t="s">
        <v>46</v>
      </c>
      <c r="F42" s="49" t="s">
        <v>15</v>
      </c>
      <c r="G42" s="53">
        <v>0.25</v>
      </c>
      <c r="H42" s="53"/>
      <c r="I42" s="20"/>
    </row>
    <row r="43" spans="2:9" ht="11.25">
      <c r="B43" s="26" t="s">
        <v>35</v>
      </c>
      <c r="C43" s="26"/>
      <c r="D43" s="26"/>
      <c r="E43" s="48" t="s">
        <v>47</v>
      </c>
      <c r="F43" s="49" t="s">
        <v>15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21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11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36</v>
      </c>
      <c r="C47" s="26"/>
      <c r="D47" s="26"/>
      <c r="E47" s="48" t="s">
        <v>52</v>
      </c>
      <c r="F47" s="49" t="s">
        <v>15</v>
      </c>
      <c r="G47" s="53">
        <v>0.25</v>
      </c>
      <c r="H47" s="53"/>
      <c r="I47" s="20"/>
    </row>
    <row r="48" spans="2:9" ht="11.25">
      <c r="B48" s="26" t="s">
        <v>48</v>
      </c>
      <c r="C48" s="26"/>
      <c r="D48" s="26"/>
      <c r="E48" s="48" t="s">
        <v>49</v>
      </c>
      <c r="F48" s="49" t="s">
        <v>15</v>
      </c>
      <c r="G48" s="53">
        <v>0.25</v>
      </c>
      <c r="H48" s="53"/>
      <c r="I48" s="20"/>
    </row>
    <row r="49" spans="2:9" ht="11.25">
      <c r="B49" s="26" t="s">
        <v>34</v>
      </c>
      <c r="C49" s="26"/>
      <c r="D49" s="26"/>
      <c r="E49" s="48" t="s">
        <v>83</v>
      </c>
      <c r="F49" s="49" t="s">
        <v>15</v>
      </c>
      <c r="G49" s="53">
        <v>0.25</v>
      </c>
      <c r="H49" s="53"/>
      <c r="I49" s="20"/>
    </row>
    <row r="50" spans="2:9" ht="11.25">
      <c r="B50" s="26" t="s">
        <v>40</v>
      </c>
      <c r="C50" s="26"/>
      <c r="D50" s="26"/>
      <c r="E50" s="48" t="s">
        <v>50</v>
      </c>
      <c r="F50" s="49" t="s">
        <v>15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21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21</v>
      </c>
      <c r="F55" s="25">
        <f>F14+countCoop+countIndGen+F31+countIndREP+F45+F52</f>
        <v>21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26</v>
      </c>
    </row>
    <row r="60" ht="11.25" hidden="1">
      <c r="B60" s="35" t="s">
        <v>19</v>
      </c>
    </row>
    <row r="61" ht="11.25" hidden="1">
      <c r="B61" s="35" t="s">
        <v>18</v>
      </c>
    </row>
    <row r="62" ht="11.25" hidden="1">
      <c r="B62" s="36" t="s">
        <v>20</v>
      </c>
    </row>
    <row r="63" ht="11.25" hidden="1"/>
    <row r="64" ht="11.25" hidden="1">
      <c r="B64" s="61" t="s">
        <v>27</v>
      </c>
    </row>
    <row r="65" ht="11.25" hidden="1">
      <c r="B65" s="62" t="s">
        <v>24</v>
      </c>
    </row>
    <row r="66" ht="11.25" hidden="1">
      <c r="B66" s="36" t="s">
        <v>25</v>
      </c>
    </row>
    <row r="67" ht="11.25" hidden="1"/>
    <row r="68" ht="12" hidden="1" thickBot="1">
      <c r="B68" s="34" t="s">
        <v>28</v>
      </c>
    </row>
    <row r="69" ht="11.25" hidden="1">
      <c r="B69" s="35" t="s">
        <v>22</v>
      </c>
    </row>
    <row r="70" ht="11.25" hidden="1">
      <c r="B70" s="36"/>
    </row>
    <row r="71" ht="11.25" hidden="1"/>
    <row r="72" ht="12" hidden="1" thickBot="1">
      <c r="B72" s="34" t="s">
        <v>29</v>
      </c>
    </row>
    <row r="73" ht="11.25" hidden="1">
      <c r="B73" s="35" t="s">
        <v>15</v>
      </c>
    </row>
    <row r="74" ht="11.25" hidden="1">
      <c r="B74" s="36"/>
    </row>
    <row r="75" ht="11.25" hidden="1"/>
    <row r="76" ht="12" hidden="1" thickBot="1">
      <c r="B76" s="34" t="s">
        <v>30</v>
      </c>
    </row>
    <row r="77" ht="11.25" hidden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31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11:F12 F33:F36 F16:F19 F23:F24 F40:F43 F47:F50 F28:F29">
      <formula1>$B$73:$B$74</formula1>
    </dataValidation>
    <dataValidation type="list" showInputMessage="1" showErrorMessage="1" sqref="I11:I12 I33:I36 I16:I19 I24 I40:I43 I47:I50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84</v>
      </c>
    </row>
    <row r="2" ht="12.75">
      <c r="A2" t="s">
        <v>85</v>
      </c>
    </row>
    <row r="3" ht="12.7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Clifton, Suzy</cp:lastModifiedBy>
  <cp:lastPrinted>2001-05-29T14:33:52Z</cp:lastPrinted>
  <dcterms:created xsi:type="dcterms:W3CDTF">2000-03-13T15:50:20Z</dcterms:created>
  <dcterms:modified xsi:type="dcterms:W3CDTF">2020-12-01T19:44:09Z</dcterms:modified>
  <cp:category/>
  <cp:version/>
  <cp:contentType/>
  <cp:contentStatus/>
</cp:coreProperties>
</file>