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<sst xmlns="http://schemas.openxmlformats.org/spreadsheetml/2006/main" count="153" uniqueCount="91">
  <si>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</si>
  <si>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</si>
  <si>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</si>
  <si>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</si>
  <si>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</si>
  <si>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</si>
  <si>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</si>
  <si>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</si>
  <si>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</si>
  <si>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</si>
  <si>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</si>
  <si>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</si>
  <si>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</si>
  <si>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</si>
  <si>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</si>
  <si>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</si>
  <si>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</si>
  <si>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</si>
  <si>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</si>
  <si>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</si>
  <si>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</si>
  <si>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</si>
  <si>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</si>
  <si>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</si>
  <si>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</si>
  <si>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</si>
  <si>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</si>
  <si>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</si>
  <si>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</si>
  <si>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</si>
  <si>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</si>
  <si>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</si>
  <si>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</si>
  <si>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</si>
  <si>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</si>
  <si>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</si>
  <si>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</si>
  <si>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</si>
  <si>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</si>
  <si>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</si>
  <si>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</si>
  <si>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</si>
  <si>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</si>
  <si>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</si>
  <si>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</si>
  <si>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</si>
  <si>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</si>
  <si>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</si>
  <si>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</si>
  <si>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</si>
  <si>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</si>
  <si>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</si>
  <si>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</si>
  <si>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</si>
  <si>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</si>
  <si>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</si>
  <si>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</si>
  <si>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</si>
  <si>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</si>
  <si>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</si>
  <si>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</si>
  <si>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</si>
  <si>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</si>
  <si>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</si>
  <si>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</si>
  <si>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</si>
  <si>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</si>
  <si>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</si>
  <si>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</si>
  <si>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</si>
  <si>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</si>
  <si>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</si>
  <si>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</si>
  <si>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</si>
  <si>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</si>
  <si>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</si>
  <si>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</si>
  <si>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</si>
  <si>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</si>
  <si>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</si>
  <si>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</si>
  <si>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</si>
  <si>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</si>
  <si>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</si>
  <si>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</si>
  <si>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</si>
  <si>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Billy Lee</t>
  </si>
  <si>
    <t>Need &gt;50% to Pass</t>
  </si>
  <si>
    <t>Date: October 8, 2020</t>
  </si>
  <si>
    <t>ROS Motion: to endorse and forward to TAC the 9/3/20 ROS Report and the Impact Analysis for RRGRR025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</si>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</sst>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41" borderId="16" xfId="0" applyFont="1" applyFill="1" applyBorder="1" applyAlignment="1">
      <alignment horizontal="centerContinuous" vertical="center"/>
    </xf>
    <xf numFmtId="0" fontId="2" fillId="41" borderId="17" xfId="0" applyFont="1" applyFill="1" applyBorder="1" applyAlignment="1">
      <alignment horizontal="centerContinuous" vertical="center"/>
    </xf>
    <xf numFmtId="0" fontId="1" fillId="41" borderId="16" xfId="0" applyFont="1" applyFill="1" applyBorder="1" applyAlignment="1">
      <alignment horizontal="centerContinuous" vertical="center" wrapText="1"/>
    </xf>
    <xf numFmtId="0" fontId="2" fillId="41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53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89</v>
      </c>
      <c r="C3" s="65"/>
      <c r="D3" s="65"/>
      <c r="E3" s="6"/>
      <c r="F3" s="58" t="s">
        <v>23</v>
      </c>
      <c r="G3" s="66"/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21</v>
      </c>
      <c r="G5" s="55">
        <f>IF((G59+H59)=0,"",G59)</f>
      </c>
      <c r="H5" s="55">
        <f>IF((G59+H59)=0,"",H59)</f>
      </c>
      <c r="I5" s="56">
        <f>I59</f>
        <v>0</v>
      </c>
    </row>
    <row r="6" spans="2:9" ht="22.5" customHeight="1">
      <c r="B6" s="6" t="s">
        <v>85</v>
      </c>
      <c r="C6" s="14"/>
      <c r="D6" s="15"/>
      <c r="E6" s="16"/>
      <c r="F6" s="59" t="s">
        <v>87</v>
      </c>
      <c r="G6" s="57">
        <f>G60</f>
      </c>
      <c r="H6" s="57">
        <f>H60</f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74</v>
      </c>
      <c r="F11" s="23" t="s">
        <v>15</v>
      </c>
      <c r="G11" s="53" t="s">
        <v>90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70</v>
      </c>
      <c r="F12" s="23" t="s">
        <v>15</v>
      </c>
      <c r="G12" s="53" t="s">
        <v>90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 t="s">
        <v>90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84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0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61</v>
      </c>
      <c r="F18" s="23" t="s">
        <v>15</v>
      </c>
      <c r="G18" s="54" t="s">
        <v>90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77</v>
      </c>
      <c r="F19" s="23" t="s">
        <v>15</v>
      </c>
      <c r="G19" s="54" t="s">
        <v>90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/>
      <c r="G20" s="54"/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78</v>
      </c>
      <c r="F21" s="23" t="s">
        <v>15</v>
      </c>
      <c r="G21" s="54" t="s">
        <v>90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3</v>
      </c>
      <c r="G23" s="38">
        <f>SUM(G17:G22)</f>
        <v>0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76</v>
      </c>
      <c r="C25" s="26"/>
      <c r="D25" s="26"/>
      <c r="E25" s="63" t="s">
        <v>75</v>
      </c>
      <c r="F25" s="23" t="s">
        <v>15</v>
      </c>
      <c r="G25" s="53" t="s">
        <v>90</v>
      </c>
      <c r="H25" s="53"/>
      <c r="I25" s="20"/>
    </row>
    <row r="26" spans="2:9" ht="11.25">
      <c r="B26" s="22" t="s">
        <v>63</v>
      </c>
      <c r="C26" s="26"/>
      <c r="D26" s="26"/>
      <c r="E26" s="63" t="s">
        <v>62</v>
      </c>
      <c r="F26" s="23" t="s">
        <v>15</v>
      </c>
      <c r="G26" s="53" t="s">
        <v>90</v>
      </c>
      <c r="H26" s="53"/>
      <c r="I26" s="20"/>
    </row>
    <row r="27" spans="2:9" ht="11.25">
      <c r="B27" s="22" t="s">
        <v>79</v>
      </c>
      <c r="C27" s="26"/>
      <c r="D27" s="26"/>
      <c r="E27" s="63" t="s">
        <v>80</v>
      </c>
      <c r="F27" s="23" t="s">
        <v>15</v>
      </c>
      <c r="G27" s="53" t="s">
        <v>90</v>
      </c>
      <c r="H27" s="53"/>
      <c r="I27" s="20"/>
    </row>
    <row r="28" spans="2:9" ht="11.25">
      <c r="B28" s="22" t="s">
        <v>64</v>
      </c>
      <c r="C28" s="26"/>
      <c r="D28" s="26"/>
      <c r="E28" s="63" t="s">
        <v>71</v>
      </c>
      <c r="F28" s="23" t="s">
        <v>15</v>
      </c>
      <c r="G28" s="53" t="s">
        <v>90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0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81</v>
      </c>
      <c r="C32" s="26"/>
      <c r="D32" s="26"/>
      <c r="E32" s="63" t="s">
        <v>59</v>
      </c>
      <c r="F32" s="23" t="s">
        <v>15</v>
      </c>
      <c r="G32" s="53" t="s">
        <v>90</v>
      </c>
      <c r="H32" s="53"/>
      <c r="I32" s="20"/>
    </row>
    <row r="33" spans="2:9" ht="11.25">
      <c r="B33" s="22" t="s">
        <v>72</v>
      </c>
      <c r="C33" s="26"/>
      <c r="D33" s="26"/>
      <c r="E33" s="63" t="s">
        <v>73</v>
      </c>
      <c r="F33" s="23" t="s">
        <v>15</v>
      </c>
      <c r="G33" s="53" t="s">
        <v>90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 t="s">
        <v>90</v>
      </c>
      <c r="H34" s="53"/>
      <c r="I34" s="20"/>
    </row>
    <row r="35" spans="2:9" ht="11.25">
      <c r="B35" s="22" t="s">
        <v>65</v>
      </c>
      <c r="C35" s="26"/>
      <c r="D35" s="26"/>
      <c r="E35" s="63" t="s">
        <v>53</v>
      </c>
      <c r="F35" s="23" t="s">
        <v>15</v>
      </c>
      <c r="G35" s="53" t="s">
        <v>90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0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83</v>
      </c>
      <c r="F39" s="49" t="s">
        <v>15</v>
      </c>
      <c r="G39" s="53" t="s">
        <v>90</v>
      </c>
      <c r="H39" s="53"/>
      <c r="I39" s="20"/>
    </row>
    <row r="40" spans="2:9" ht="11.25">
      <c r="B40" s="26" t="s">
        <v>82</v>
      </c>
      <c r="C40" s="26"/>
      <c r="D40" s="26"/>
      <c r="E40" s="48" t="s">
        <v>82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0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66</v>
      </c>
      <c r="C44" s="26"/>
      <c r="D44" s="26"/>
      <c r="E44" s="48" t="s">
        <v>60</v>
      </c>
      <c r="F44" s="49" t="s">
        <v>15</v>
      </c>
      <c r="G44" s="53" t="s">
        <v>90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 t="s">
        <v>90</v>
      </c>
      <c r="H45" s="53"/>
      <c r="I45" s="20"/>
    </row>
    <row r="46" spans="2:9" ht="11.25">
      <c r="B46" s="26" t="s">
        <v>48</v>
      </c>
      <c r="C46" s="27"/>
      <c r="D46" s="27"/>
      <c r="E46" s="48" t="s">
        <v>67</v>
      </c>
      <c r="F46" s="49" t="s">
        <v>15</v>
      </c>
      <c r="G46" s="53" t="s">
        <v>90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 t="s">
        <v>90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0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 t="s">
        <v>90</v>
      </c>
      <c r="H51" s="53"/>
      <c r="I51" s="20"/>
    </row>
    <row r="52" spans="2:9" ht="11.25">
      <c r="B52" s="26" t="s">
        <v>36</v>
      </c>
      <c r="C52" s="26"/>
      <c r="D52" s="26"/>
      <c r="E52" s="48" t="s">
        <v>68</v>
      </c>
      <c r="F52" s="23" t="s">
        <v>15</v>
      </c>
      <c r="G52" s="53" t="s">
        <v>90</v>
      </c>
      <c r="H52" s="53"/>
      <c r="I52" s="20"/>
    </row>
    <row r="53" spans="2:9" ht="11.25">
      <c r="B53" s="26" t="s">
        <v>34</v>
      </c>
      <c r="C53" s="26"/>
      <c r="D53" s="26"/>
      <c r="E53" s="48" t="s">
        <v>69</v>
      </c>
      <c r="F53" s="23" t="s">
        <v>15</v>
      </c>
      <c r="G53" s="53" t="s">
        <v>90</v>
      </c>
      <c r="H53" s="53"/>
      <c r="I53" s="20"/>
    </row>
    <row r="54" spans="2:9" ht="11.25">
      <c r="B54" s="26" t="s">
        <v>42</v>
      </c>
      <c r="C54" s="26"/>
      <c r="D54" s="26"/>
      <c r="E54" s="48" t="s">
        <v>86</v>
      </c>
      <c r="F54" s="23" t="s">
        <v>15</v>
      </c>
      <c r="G54" s="53" t="s">
        <v>90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0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23</v>
      </c>
      <c r="G59" s="47">
        <f>G16+G23+G30+G37+G42+G49+G56</f>
        <v>0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</c>
      <c r="H60" s="32">
        <f>IF((G59+H59)=0,"",H59/(G59+H59))</f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2020-10-12T16:29:11Z</dcterms:modified>
  <cp:category/>
  <cp:version/>
  <cp:contentType/>
  <cp:contentStatus/>
</cp:coreProperties>
</file>