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2390" windowHeight="8790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<sst xmlns="http://schemas.openxmlformats.org/spreadsheetml/2006/main" count="148" uniqueCount="104">
  <si>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</si>
  <si>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</si>
  <si>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</si>
  <si>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</si>
  <si>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</si>
  <si>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</si>
  <si>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</si>
  <si>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</si>
  <si>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</si>
  <si>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</si>
  <si>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</si>
  <si>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</si>
  <si>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</si>
  <si>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</si>
  <si>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</si>
  <si>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</si>
  <si>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</si>
  <si>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</si>
  <si>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</si>
  <si>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</si>
  <si>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</si>
  <si>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</si>
  <si>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</si>
  <si>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</si>
  <si>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</si>
  <si>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</si>
  <si>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</si>
  <si>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</si>
  <si>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</si>
  <si>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</si>
  <si>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</si>
  <si>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</si>
  <si>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</si>
  <si>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</si>
  <si>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</si>
  <si>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</si>
  <si>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</si>
  <si>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</si>
  <si>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</si>
  <si>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</si>
  <si>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</si>
  <si>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</si>
  <si>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</si>
  <si>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</si>
  <si>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</si>
  <si>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</si>
  <si>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</si>
  <si>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</si>
  <si>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</si>
  <si>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</si>
  <si>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</si>
  <si>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</si>
  <si>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</si>
  <si>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</si>
  <si>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</si>
  <si>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</si>
  <si>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</si>
  <si>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</si>
  <si>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</si>
  <si>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</si>
  <si>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</si>
  <si>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</si>
  <si>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</si>
  <si>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</si>
  <si>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</si>
  <si>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</si>
  <si>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</si>
  <si>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</si>
  <si>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</si>
  <si>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</si>
  <si>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</si>
  <si>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</si>
  <si>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Walter Bartel</t>
  </si>
  <si>
    <t>Clayton Greer</t>
  </si>
  <si>
    <t>Sandy Morris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</si>
  <si>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</si>
  <si>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</si>
  <si>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</si>
  <si>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</si>
  <si>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</si>
  <si>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</si>
  <si>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</si>
  <si>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</si>
  <si>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</si>
  <si>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</si>
  <si>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</si>
  <si>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</si>
  <si>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</si>
  <si>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</si>
  <si>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</si>
  <si>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</si>
  <si>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</si>
  <si>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</si>
  <si>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</si>
  <si>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</si>
  <si>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</si>
  <si>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</si>
  <si>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>Date:  20200923</t>
  </si>
  <si>
    <t>Clif Lange (Lucas Turner)</t>
  </si>
  <si>
    <t>Residential Consumer</t>
  </si>
  <si>
    <t>Motion Passes</t>
  </si>
  <si>
    <t>2/3 of non-abst TAC Votes = 18
50% of total TAC = 15</t>
  </si>
  <si>
    <t>TAC Motion:  To recommend approval of NPRR1036 as recommended by PRS in the 9/10/20 PRS Report.</t>
  </si>
  <si>
    <t>Issue:   NPRR1036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</si>
</sst>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90" zoomScaleNormal="190" zoomScalePageLayoutView="0" workbookViewId="0" topLeftCell="B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100</v>
      </c>
      <c r="H3" s="53"/>
      <c r="I3" s="6"/>
    </row>
    <row r="4" spans="1:9" ht="23.25" customHeight="1">
      <c r="A4" s="2"/>
      <c r="B4" s="39" t="s">
        <v>103</v>
      </c>
      <c r="C4" s="5"/>
      <c r="D4" s="5"/>
      <c r="E4" s="4"/>
      <c r="F4" s="43" t="s">
        <v>31</v>
      </c>
      <c r="G4" s="54" t="s">
        <v>101</v>
      </c>
      <c r="H4" s="55"/>
      <c r="I4" s="41" t="s">
        <v>33</v>
      </c>
    </row>
    <row r="5" spans="1:9" ht="23.25" customHeight="1">
      <c r="A5" s="2"/>
      <c r="B5" s="39" t="s">
        <v>97</v>
      </c>
      <c r="C5" s="8"/>
      <c r="D5" s="5"/>
      <c r="E5" s="4"/>
      <c r="F5" s="48" t="s">
        <v>34</v>
      </c>
      <c r="G5" s="51">
        <f>IF((G63+H63)=0,"",G63)</f>
        <v>27</v>
      </c>
      <c r="H5" s="51">
        <f>IF((G63+H63)=0,"",H63)</f>
        <v>0</v>
      </c>
      <c r="I5" s="51">
        <f>I63</f>
        <v>1</v>
      </c>
    </row>
    <row r="6" spans="2:9" ht="22.5" customHeight="1">
      <c r="B6" s="39" t="s">
        <v>96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87</v>
      </c>
      <c r="F11" s="17" t="s">
        <v>13</v>
      </c>
      <c r="G11" s="26">
        <v>1</v>
      </c>
      <c r="H11" s="26"/>
      <c r="I11" s="12"/>
    </row>
    <row r="12" spans="2:9" ht="12.75">
      <c r="B12" s="24" t="s">
        <v>99</v>
      </c>
      <c r="C12" s="24"/>
      <c r="D12" s="31" t="s">
        <v>16</v>
      </c>
      <c r="E12" s="25" t="s">
        <v>91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75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88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76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98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77</v>
      </c>
      <c r="C22" s="15"/>
      <c r="D22" s="15"/>
      <c r="E22" s="16" t="s">
        <v>89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65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78</v>
      </c>
      <c r="C27" s="24"/>
      <c r="D27" s="24"/>
      <c r="E27" s="25" t="s">
        <v>61</v>
      </c>
      <c r="F27" s="17" t="s">
        <v>13</v>
      </c>
      <c r="G27" s="26">
        <v>1</v>
      </c>
      <c r="H27" s="26"/>
      <c r="I27" s="12"/>
    </row>
    <row r="28" spans="2:9" ht="12.75">
      <c r="B28" s="24" t="s">
        <v>62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57</v>
      </c>
      <c r="C29" s="24"/>
      <c r="D29" s="24"/>
      <c r="E29" s="25" t="s">
        <v>79</v>
      </c>
      <c r="F29" s="17"/>
      <c r="G29" s="26"/>
      <c r="H29" s="26"/>
      <c r="I29" s="12"/>
    </row>
    <row r="30" spans="2:9" ht="12.75">
      <c r="B30" s="24" t="s">
        <v>95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90</v>
      </c>
      <c r="C34" s="24"/>
      <c r="D34" s="24"/>
      <c r="E34" s="25" t="s">
        <v>69</v>
      </c>
      <c r="F34" s="17" t="s">
        <v>13</v>
      </c>
      <c r="G34" s="26">
        <v>1</v>
      </c>
      <c r="H34" s="26"/>
      <c r="I34" s="12"/>
    </row>
    <row r="35" spans="2:9" ht="12.75">
      <c r="B35" s="24" t="s">
        <v>84</v>
      </c>
      <c r="C35" s="24"/>
      <c r="D35" s="24"/>
      <c r="E35" s="25" t="s">
        <v>85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2.75">
      <c r="B37" s="24" t="s">
        <v>58</v>
      </c>
      <c r="C37" s="24"/>
      <c r="D37" s="24"/>
      <c r="E37" s="25" t="s">
        <v>70</v>
      </c>
      <c r="F37" s="17" t="s">
        <v>13</v>
      </c>
      <c r="G37" s="26"/>
      <c r="H37" s="26"/>
      <c r="I37" s="12" t="s">
        <v>21</v>
      </c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3</v>
      </c>
      <c r="H39" s="22">
        <f>SUM(H33:H38)</f>
        <v>0</v>
      </c>
      <c r="I39" s="20">
        <f>COUNTA(I33:I38)</f>
        <v>1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59</v>
      </c>
      <c r="C41" s="24"/>
      <c r="D41" s="24"/>
      <c r="E41" s="25" t="s">
        <v>60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71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2.75">
      <c r="B49" s="24" t="s">
        <v>63</v>
      </c>
      <c r="C49" s="24"/>
      <c r="D49" s="24"/>
      <c r="E49" s="25" t="s">
        <v>64</v>
      </c>
      <c r="F49" s="17" t="s">
        <v>13</v>
      </c>
      <c r="G49" s="26">
        <v>1</v>
      </c>
      <c r="H49" s="26"/>
      <c r="I49" s="12"/>
    </row>
    <row r="50" spans="2:9" ht="12.75">
      <c r="B50" s="24" t="s">
        <v>82</v>
      </c>
      <c r="C50" s="24"/>
      <c r="D50" s="24"/>
      <c r="E50" s="25" t="s">
        <v>83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11.25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80</v>
      </c>
      <c r="F55" s="17" t="s">
        <v>13</v>
      </c>
      <c r="G55" s="26">
        <v>1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67</v>
      </c>
      <c r="F56" s="17"/>
      <c r="G56" s="26"/>
      <c r="H56" s="26"/>
      <c r="I56" s="12"/>
    </row>
    <row r="57" spans="2:9" ht="11.25" customHeight="1">
      <c r="B57" s="24" t="s">
        <v>12</v>
      </c>
      <c r="C57" s="24"/>
      <c r="D57" s="24"/>
      <c r="E57" s="25" t="s">
        <v>86</v>
      </c>
      <c r="F57" s="17" t="s">
        <v>13</v>
      </c>
      <c r="G57" s="26">
        <v>1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81</v>
      </c>
      <c r="F58" s="17" t="s">
        <v>13</v>
      </c>
      <c r="G58" s="26">
        <v>1</v>
      </c>
      <c r="H58" s="26"/>
      <c r="I58" s="12"/>
    </row>
    <row r="59" spans="2:9" ht="11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3</v>
      </c>
      <c r="G60" s="21">
        <f>SUM(G54:G59)</f>
        <v>3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28</v>
      </c>
      <c r="G63" s="34">
        <f>G25+G60+G53+G32+G18+G46+G39</f>
        <v>27</v>
      </c>
      <c r="H63" s="34">
        <f>H25+H60+H53+H32+H18+H46+H39</f>
        <v>0</v>
      </c>
      <c r="I63" s="20">
        <f>I25+I60+I53+I32+I18+I46+I39</f>
        <v>1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2020-09-25T14:50:09Z</dcterms:modified>
  <cp:category/>
  <cp:version/>
  <cp:contentType/>
  <cp:contentStatus/>
</cp:coreProperties>
</file>