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Vote" sheetId="1" r:id="rId1"/>
    <sheet name="Ballot Details" sheetId="2" r:id="rId2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<sst xmlns="http://schemas.openxmlformats.org/spreadsheetml/2006/main" count="145" uniqueCount="106">
  <si>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</si>
  <si>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</si>
  <si>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</si>
  <si>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</si>
  <si>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</si>
  <si>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</si>
  <si>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</si>
  <si>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</si>
  <si>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</si>
  <si>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</si>
  <si>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</si>
  <si>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</si>
  <si>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</si>
  <si>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</si>
  <si>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</si>
  <si>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</si>
  <si>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</si>
  <si>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</si>
  <si>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</si>
  <si>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</si>
  <si>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</si>
  <si>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</si>
  <si>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</si>
  <si>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</si>
  <si>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</si>
  <si>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</si>
  <si>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</si>
  <si>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</si>
  <si>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</si>
  <si>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</si>
  <si>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</si>
  <si>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</si>
  <si>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</si>
  <si>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</si>
  <si>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</si>
  <si>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</si>
  <si>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</si>
  <si>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</si>
  <si>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</si>
  <si>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</si>
  <si>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</si>
  <si>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</si>
  <si>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</si>
  <si>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</si>
  <si>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</si>
  <si>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</si>
  <si>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</si>
  <si>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</si>
  <si>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</si>
  <si>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</si>
  <si>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</si>
  <si>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</si>
  <si>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</si>
  <si>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</si>
  <si>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</si>
  <si>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</si>
  <si>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</si>
  <si>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</si>
  <si>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</si>
  <si>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</si>
  <si>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</si>
  <si>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</si>
  <si>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</si>
  <si>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</si>
  <si>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</si>
  <si>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</si>
  <si>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</si>
  <si>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</si>
  <si>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</si>
  <si>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</si>
  <si>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</si>
  <si>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</si>
  <si>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</si>
  <si>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</si>
  <si>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</si>
  <si>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</si>
  <si>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</si>
  <si>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</si>
  <si>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</si>
  <si>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</si>
  <si>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</si>
  <si>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</si>
  <si>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</si>
  <si>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</si>
  <si>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</si>
  <si>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</si>
  <si>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r>
      <t xml:space="preserve">NPRR999 - </t>
    </r>
    <r>
      <rPr>
        <sz val="14"/>
        <color indexed="8"/>
        <rFont val="Arial"/>
        <family val="2"/>
      </rPr>
      <t>To endorse and forward to TAC the 8/13/20 PRS Report and Revised Impact Analysis for NPRR999</t>
    </r>
  </si>
  <si>
    <r>
      <t xml:space="preserve">NPRR1033 - </t>
    </r>
    <r>
      <rPr>
        <sz val="14"/>
        <color indexed="8"/>
        <rFont val="Arial"/>
        <family val="2"/>
      </rPr>
      <t>To endorse and forward to TAC the 8/13/20 PRS Report and Impact Analysis for NPRR1033</t>
    </r>
  </si>
  <si>
    <r>
      <t xml:space="preserve">NPRR1035 - </t>
    </r>
    <r>
      <rPr>
        <sz val="14"/>
        <color indexed="8"/>
        <rFont val="Arial"/>
        <family val="2"/>
      </rPr>
      <t>To endorse and forward to TAC the 8/13/20 PRS Report and Impact Analysis for NPRR1035 with a recommended effective date of upon ERCOT Board approval for Section 1.3.1.1 and upon system implementation for Section 1.3.3 with a recommended priority of 2021 and rank of 3230</t>
    </r>
  </si>
  <si>
    <r>
      <t xml:space="preserve">NPRR1036 - </t>
    </r>
    <r>
      <rPr>
        <sz val="14"/>
        <color indexed="8"/>
        <rFont val="Arial"/>
        <family val="2"/>
      </rPr>
      <t>To endorse and forward to TAC the 8/13/20 PRS Report and Impact Analysis for NPRR1036</t>
    </r>
  </si>
  <si>
    <r>
      <t xml:space="preserve">NPRR1037 - </t>
    </r>
    <r>
      <rPr>
        <sz val="14"/>
        <color indexed="8"/>
        <rFont val="Arial"/>
        <family val="2"/>
      </rPr>
      <t>To endorse and forward to TAC the 8/13/20 PRS Report and Impact Analysis for NPRR1037</t>
    </r>
  </si>
  <si>
    <t xml:space="preserve">PRS Motion:  To approve the Combined Ballot as presented (detailed on the "Ballot Details" tab)  </t>
  </si>
  <si>
    <t>To approve the July 16, 2020 and August 13, 2020 PRS Meeting Minutes as presented</t>
  </si>
  <si>
    <t>ENGIE</t>
  </si>
  <si>
    <t>Bob Helton</t>
  </si>
  <si>
    <t>NPRR1038 - To grant NPRR1038 Urgent status; to recommend approval of NPRR1038 as submitted; and to forward NPRR1038 and the Impact Analysis to TAC</t>
  </si>
  <si>
    <r>
      <t xml:space="preserve">SCR811 - </t>
    </r>
    <r>
      <rPr>
        <sz val="14"/>
        <color indexed="8"/>
        <rFont val="Arial"/>
        <family val="2"/>
      </rPr>
      <t>To grant SCR811 Urgent status; to recommend approval of SCR811 as submitted; and to forward to TAC SCR811 and the Impact Analysis with a recommended priority of 2020 and rank of 3080</t>
    </r>
  </si>
  <si>
    <t>NPRR1032 - To recommend approval of NPRR1032 as submitted</t>
  </si>
  <si>
    <t>NPRR1039 - To table NPRR1039</t>
  </si>
  <si>
    <t>NPRR1041 - To recommend approval of NPRR1041 as submitted</t>
  </si>
  <si>
    <t>NPRR1042 - To table NPRR1042 and refer the issue to WMS</t>
  </si>
  <si>
    <t>NPRR1040 - To table NPRR1040 and refer the issue to ROS and WMS</t>
  </si>
  <si>
    <t>SCR812 - To recommend approval of SCR812 as submitted</t>
  </si>
  <si>
    <t>Need &gt;50% to Pass</t>
  </si>
  <si>
    <t>Motion Carries</t>
  </si>
  <si>
    <t>NPRR1031 - To recommend approval of NPRR1031 as amended by the 8/28/20 DC Energy comments as revised by PRS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</si>
</sst>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7" fillId="0" borderId="0" xfId="0" applyFont="1" applyAlignment="1">
      <alignment wrapText="1"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91</v>
      </c>
      <c r="C3" s="67"/>
      <c r="D3" s="67"/>
      <c r="E3" s="6"/>
      <c r="F3" s="42" t="s">
        <v>22</v>
      </c>
      <c r="G3" s="63" t="s">
        <v>104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24</v>
      </c>
      <c r="G4" s="65"/>
      <c r="H4" s="64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103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2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2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2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2" customFormat="1" ht="11.25" customHeight="1">
      <c r="B14" s="14"/>
      <c r="C14" s="6"/>
      <c r="D14" s="6"/>
      <c r="E14" s="14"/>
      <c r="F14" s="20"/>
      <c r="G14" s="53"/>
      <c r="H14" s="53"/>
      <c r="I14" s="20"/>
    </row>
    <row r="15" spans="2:9" s="52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4">
        <f>SUM(G10:G14)</f>
        <v>1</v>
      </c>
      <c r="H15" s="55">
        <f>SUM(H10:H14)</f>
        <v>0</v>
      </c>
      <c r="I15" s="19">
        <f>COUNTA(I10:I14)</f>
        <v>0</v>
      </c>
    </row>
    <row r="16" spans="2:9" s="52" customFormat="1" ht="11.25" customHeight="1">
      <c r="B16" s="6" t="s">
        <v>10</v>
      </c>
      <c r="C16" s="6"/>
      <c r="D16" s="6"/>
      <c r="E16" s="14"/>
      <c r="F16" s="20"/>
      <c r="G16" s="53"/>
      <c r="H16" s="53"/>
      <c r="I16" s="20"/>
    </row>
    <row r="17" spans="2:9" s="56" customFormat="1" ht="11.25" customHeight="1">
      <c r="B17" s="21" t="s">
        <v>34</v>
      </c>
      <c r="C17" s="21"/>
      <c r="D17" s="21"/>
      <c r="E17" s="22" t="s">
        <v>45</v>
      </c>
      <c r="F17" s="51" t="s">
        <v>15</v>
      </c>
      <c r="G17" s="36">
        <v>0.2</v>
      </c>
      <c r="H17" s="36"/>
      <c r="I17" s="20"/>
    </row>
    <row r="18" spans="2:9" s="56" customFormat="1" ht="11.25" customHeight="1">
      <c r="B18" s="21" t="s">
        <v>64</v>
      </c>
      <c r="C18" s="21"/>
      <c r="D18" s="21"/>
      <c r="E18" s="22" t="s">
        <v>65</v>
      </c>
      <c r="F18" s="51" t="s">
        <v>15</v>
      </c>
      <c r="G18" s="36">
        <v>0.2</v>
      </c>
      <c r="H18" s="36"/>
      <c r="I18" s="20"/>
    </row>
    <row r="19" spans="2:9" s="56" customFormat="1" ht="11.25" customHeight="1">
      <c r="B19" s="21" t="s">
        <v>74</v>
      </c>
      <c r="C19" s="21"/>
      <c r="D19" s="21"/>
      <c r="E19" s="22" t="s">
        <v>75</v>
      </c>
      <c r="F19" s="51" t="s">
        <v>15</v>
      </c>
      <c r="G19" s="36">
        <v>0.2</v>
      </c>
      <c r="H19" s="36"/>
      <c r="I19" s="20"/>
    </row>
    <row r="20" spans="2:9" s="56" customFormat="1" ht="11.25" customHeight="1">
      <c r="B20" s="21" t="s">
        <v>62</v>
      </c>
      <c r="C20" s="21"/>
      <c r="D20" s="21"/>
      <c r="E20" s="22" t="s">
        <v>63</v>
      </c>
      <c r="F20" s="51" t="s">
        <v>15</v>
      </c>
      <c r="G20" s="36">
        <v>0.2</v>
      </c>
      <c r="H20" s="36"/>
      <c r="I20" s="20"/>
    </row>
    <row r="21" spans="2:9" s="56" customFormat="1" ht="11.25" customHeight="1">
      <c r="B21" s="21" t="s">
        <v>52</v>
      </c>
      <c r="C21" s="21"/>
      <c r="D21" s="21"/>
      <c r="E21" s="22" t="s">
        <v>76</v>
      </c>
      <c r="F21" s="51" t="s">
        <v>15</v>
      </c>
      <c r="G21" s="36">
        <v>0.2</v>
      </c>
      <c r="H21" s="36"/>
      <c r="I21" s="20"/>
    </row>
    <row r="22" spans="2:9" s="56" customFormat="1" ht="11.25" customHeight="1">
      <c r="B22" s="23"/>
      <c r="C22" s="23"/>
      <c r="D22" s="23"/>
      <c r="E22" s="14"/>
      <c r="F22" s="20"/>
      <c r="G22" s="53"/>
      <c r="H22" s="53"/>
      <c r="I22" s="20"/>
    </row>
    <row r="23" spans="2:9" s="52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4">
        <f>SUM(G16:G22)</f>
        <v>1</v>
      </c>
      <c r="H23" s="55">
        <f>SUM(H16:H22)</f>
        <v>0</v>
      </c>
      <c r="I23" s="19">
        <f>COUNTA(I16:I22)</f>
        <v>0</v>
      </c>
    </row>
    <row r="24" spans="2:9" s="52" customFormat="1" ht="11.25" customHeight="1">
      <c r="B24" s="6" t="s">
        <v>31</v>
      </c>
      <c r="C24" s="6"/>
      <c r="D24" s="6"/>
      <c r="E24" s="14"/>
      <c r="F24" s="20"/>
      <c r="G24" s="53"/>
      <c r="H24" s="53"/>
      <c r="I24" s="20"/>
    </row>
    <row r="25" spans="2:9" s="52" customFormat="1" ht="11.25" customHeight="1">
      <c r="B25" s="25" t="s">
        <v>46</v>
      </c>
      <c r="C25" s="25"/>
      <c r="D25" s="25"/>
      <c r="E25" s="38" t="s">
        <v>77</v>
      </c>
      <c r="F25" s="51" t="s">
        <v>15</v>
      </c>
      <c r="G25" s="37">
        <v>0.16666666666666666</v>
      </c>
      <c r="H25" s="37"/>
      <c r="I25" s="20"/>
    </row>
    <row r="26" spans="2:9" s="52" customFormat="1" ht="11.25" customHeight="1">
      <c r="B26" s="25" t="s">
        <v>84</v>
      </c>
      <c r="C26" s="25"/>
      <c r="D26" s="25"/>
      <c r="E26" s="38" t="s">
        <v>85</v>
      </c>
      <c r="F26" s="51" t="s">
        <v>15</v>
      </c>
      <c r="G26" s="37">
        <v>0.16666666666666666</v>
      </c>
      <c r="H26" s="37"/>
      <c r="I26" s="20"/>
    </row>
    <row r="27" spans="2:9" s="52" customFormat="1" ht="11.25" customHeight="1">
      <c r="B27" s="25" t="s">
        <v>66</v>
      </c>
      <c r="C27" s="25"/>
      <c r="D27" s="25"/>
      <c r="E27" s="38" t="s">
        <v>69</v>
      </c>
      <c r="F27" s="51"/>
      <c r="G27" s="37"/>
      <c r="H27" s="37"/>
      <c r="I27" s="20"/>
    </row>
    <row r="28" spans="2:9" s="52" customFormat="1" ht="11.25" customHeight="1">
      <c r="B28" s="25" t="s">
        <v>93</v>
      </c>
      <c r="C28" s="25"/>
      <c r="D28" s="25"/>
      <c r="E28" s="38" t="s">
        <v>94</v>
      </c>
      <c r="F28" s="51" t="s">
        <v>15</v>
      </c>
      <c r="G28" s="37">
        <v>0.16666666666666666</v>
      </c>
      <c r="H28" s="37"/>
      <c r="I28" s="20"/>
    </row>
    <row r="29" spans="2:9" s="52" customFormat="1" ht="11.25" customHeight="1">
      <c r="B29" s="25" t="s">
        <v>78</v>
      </c>
      <c r="C29" s="25"/>
      <c r="D29" s="25"/>
      <c r="E29" s="38" t="s">
        <v>79</v>
      </c>
      <c r="F29" s="51" t="s">
        <v>15</v>
      </c>
      <c r="G29" s="37">
        <v>0.16666666666666666</v>
      </c>
      <c r="H29" s="37"/>
      <c r="I29" s="20"/>
    </row>
    <row r="30" spans="2:9" s="52" customFormat="1" ht="11.25" customHeight="1">
      <c r="B30" s="25" t="s">
        <v>67</v>
      </c>
      <c r="C30" s="25"/>
      <c r="D30" s="25"/>
      <c r="E30" s="38" t="s">
        <v>68</v>
      </c>
      <c r="F30" s="51" t="s">
        <v>15</v>
      </c>
      <c r="G30" s="37">
        <v>0.16666666666666666</v>
      </c>
      <c r="H30" s="37"/>
      <c r="I30" s="20"/>
    </row>
    <row r="31" spans="2:9" s="52" customFormat="1" ht="11.25" customHeight="1">
      <c r="B31" s="25" t="s">
        <v>56</v>
      </c>
      <c r="C31" s="25"/>
      <c r="D31" s="25"/>
      <c r="E31" s="38" t="s">
        <v>55</v>
      </c>
      <c r="F31" s="51" t="s">
        <v>15</v>
      </c>
      <c r="G31" s="37">
        <v>0.16666666666666666</v>
      </c>
      <c r="H31" s="37"/>
      <c r="I31" s="20"/>
    </row>
    <row r="32" spans="2:9" s="52" customFormat="1" ht="11.25" customHeight="1">
      <c r="B32" s="14"/>
      <c r="C32" s="14"/>
      <c r="D32" s="14"/>
      <c r="E32" s="14"/>
      <c r="F32" s="20"/>
      <c r="G32" s="53"/>
      <c r="H32" s="53"/>
      <c r="I32" s="20"/>
    </row>
    <row r="33" spans="2:9" s="52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4">
        <f>SUM(G24:G32)</f>
        <v>0.9999999999999999</v>
      </c>
      <c r="H33" s="55">
        <f>SUM(H24:H32)</f>
        <v>0</v>
      </c>
      <c r="I33" s="19">
        <f>COUNTA(I24:I32)</f>
        <v>0</v>
      </c>
    </row>
    <row r="34" spans="2:9" s="52" customFormat="1" ht="11.25" customHeight="1">
      <c r="B34" s="6" t="s">
        <v>12</v>
      </c>
      <c r="C34" s="6"/>
      <c r="D34" s="6"/>
      <c r="E34" s="14"/>
      <c r="F34" s="20"/>
      <c r="G34" s="53"/>
      <c r="H34" s="53"/>
      <c r="I34" s="20"/>
    </row>
    <row r="35" spans="2:9" s="52" customFormat="1" ht="11.25" customHeight="1">
      <c r="B35" s="25" t="s">
        <v>36</v>
      </c>
      <c r="C35" s="25"/>
      <c r="D35" s="25"/>
      <c r="E35" s="38" t="s">
        <v>40</v>
      </c>
      <c r="F35" s="51" t="s">
        <v>15</v>
      </c>
      <c r="G35" s="37">
        <v>0.5</v>
      </c>
      <c r="H35" s="37"/>
      <c r="I35" s="20"/>
    </row>
    <row r="36" spans="2:9" s="52" customFormat="1" ht="11.25" customHeight="1">
      <c r="B36" s="25" t="s">
        <v>38</v>
      </c>
      <c r="C36" s="25"/>
      <c r="D36" s="25"/>
      <c r="E36" s="38" t="s">
        <v>39</v>
      </c>
      <c r="F36" s="51" t="s">
        <v>15</v>
      </c>
      <c r="G36" s="37">
        <v>0.5</v>
      </c>
      <c r="H36" s="37"/>
      <c r="I36" s="20"/>
    </row>
    <row r="37" spans="2:9" s="52" customFormat="1" ht="11.25" customHeight="1">
      <c r="B37" s="14"/>
      <c r="C37" s="14"/>
      <c r="D37" s="14"/>
      <c r="E37" s="14"/>
      <c r="F37" s="20"/>
      <c r="G37" s="53"/>
      <c r="H37" s="53"/>
      <c r="I37" s="20"/>
    </row>
    <row r="38" spans="2:9" s="52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4">
        <f>SUM(G34:G37)</f>
        <v>1</v>
      </c>
      <c r="H38" s="55">
        <f>SUM(H34:H37)</f>
        <v>0</v>
      </c>
      <c r="I38" s="19">
        <f>COUNTA(I34:I37)</f>
        <v>0</v>
      </c>
    </row>
    <row r="39" spans="2:9" s="52" customFormat="1" ht="11.25" customHeight="1">
      <c r="B39" s="6" t="s">
        <v>9</v>
      </c>
      <c r="C39" s="14"/>
      <c r="D39" s="14"/>
      <c r="E39" s="14"/>
      <c r="F39" s="20"/>
      <c r="G39" s="53"/>
      <c r="H39" s="53"/>
      <c r="I39" s="20"/>
    </row>
    <row r="40" spans="2:9" s="52" customFormat="1" ht="11.25" customHeight="1">
      <c r="B40" s="25" t="s">
        <v>41</v>
      </c>
      <c r="C40" s="25"/>
      <c r="D40" s="25"/>
      <c r="E40" s="38" t="s">
        <v>53</v>
      </c>
      <c r="F40" s="51" t="s">
        <v>15</v>
      </c>
      <c r="G40" s="37">
        <v>0.5</v>
      </c>
      <c r="H40" s="37"/>
      <c r="I40" s="20"/>
    </row>
    <row r="41" spans="2:9" s="52" customFormat="1" ht="11.25" customHeight="1">
      <c r="B41" s="25" t="s">
        <v>57</v>
      </c>
      <c r="C41" s="25"/>
      <c r="D41" s="25"/>
      <c r="E41" s="38" t="s">
        <v>58</v>
      </c>
      <c r="F41" s="51" t="s">
        <v>15</v>
      </c>
      <c r="G41" s="37">
        <v>0.5</v>
      </c>
      <c r="H41" s="37"/>
      <c r="I41" s="20"/>
    </row>
    <row r="42" spans="2:9" s="52" customFormat="1" ht="11.25" customHeight="1">
      <c r="B42" s="14"/>
      <c r="C42" s="14"/>
      <c r="D42" s="14"/>
      <c r="E42" s="14"/>
      <c r="F42" s="20"/>
      <c r="G42" s="53"/>
      <c r="H42" s="53"/>
      <c r="I42" s="20"/>
    </row>
    <row r="43" spans="2:9" s="52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4">
        <f>SUM(G39:G41)</f>
        <v>1</v>
      </c>
      <c r="H43" s="55">
        <f>SUM(H39:H41)</f>
        <v>0</v>
      </c>
      <c r="I43" s="19">
        <f>COUNTA(I39:I41)</f>
        <v>0</v>
      </c>
    </row>
    <row r="44" spans="2:9" s="52" customFormat="1" ht="11.25" customHeight="1">
      <c r="B44" s="6" t="s">
        <v>0</v>
      </c>
      <c r="C44" s="6"/>
      <c r="D44" s="6"/>
      <c r="E44" s="14"/>
      <c r="F44" s="20"/>
      <c r="G44" s="53"/>
      <c r="H44" s="53"/>
      <c r="I44" s="20"/>
    </row>
    <row r="45" spans="2:9" s="52" customFormat="1" ht="11.25" customHeight="1">
      <c r="B45" s="25" t="s">
        <v>47</v>
      </c>
      <c r="C45" s="25"/>
      <c r="D45" s="25"/>
      <c r="E45" s="38" t="s">
        <v>48</v>
      </c>
      <c r="F45" s="51" t="s">
        <v>15</v>
      </c>
      <c r="G45" s="37">
        <v>0.25</v>
      </c>
      <c r="H45" s="37"/>
      <c r="I45" s="20"/>
    </row>
    <row r="46" spans="2:9" s="52" customFormat="1" ht="11.25" customHeight="1">
      <c r="B46" s="25" t="s">
        <v>82</v>
      </c>
      <c r="C46" s="25"/>
      <c r="D46" s="25"/>
      <c r="E46" s="38" t="s">
        <v>83</v>
      </c>
      <c r="F46" s="51" t="s">
        <v>15</v>
      </c>
      <c r="G46" s="37">
        <v>0.25</v>
      </c>
      <c r="H46" s="37"/>
      <c r="I46" s="20"/>
    </row>
    <row r="47" spans="2:9" s="52" customFormat="1" ht="11.25" customHeight="1">
      <c r="B47" s="25" t="s">
        <v>80</v>
      </c>
      <c r="C47" s="25"/>
      <c r="D47" s="25"/>
      <c r="E47" s="38" t="s">
        <v>81</v>
      </c>
      <c r="F47" s="51" t="s">
        <v>15</v>
      </c>
      <c r="G47" s="37">
        <v>0.25</v>
      </c>
      <c r="H47" s="37"/>
      <c r="I47" s="20"/>
    </row>
    <row r="48" spans="2:9" s="52" customFormat="1" ht="11.25" customHeight="1">
      <c r="B48" s="25" t="s">
        <v>50</v>
      </c>
      <c r="C48" s="25"/>
      <c r="D48" s="25"/>
      <c r="E48" s="38" t="s">
        <v>51</v>
      </c>
      <c r="F48" s="51" t="s">
        <v>15</v>
      </c>
      <c r="G48" s="37">
        <v>0.25</v>
      </c>
      <c r="H48" s="37"/>
      <c r="I48" s="20"/>
    </row>
    <row r="49" spans="2:9" s="52" customFormat="1" ht="11.25" customHeight="1">
      <c r="B49" s="14"/>
      <c r="C49" s="14"/>
      <c r="D49" s="14"/>
      <c r="E49" s="14"/>
      <c r="F49" s="20"/>
      <c r="G49" s="53"/>
      <c r="H49" s="53"/>
      <c r="I49" s="20"/>
    </row>
    <row r="50" spans="2:9" s="52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4">
        <f>SUM(G44:G49)</f>
        <v>1</v>
      </c>
      <c r="H50" s="55">
        <f>SUM(H44:H49)</f>
        <v>0</v>
      </c>
      <c r="I50" s="19">
        <f>COUNTA(I44:I49)</f>
        <v>0</v>
      </c>
    </row>
    <row r="51" spans="2:9" s="52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2" customFormat="1" ht="11.25" customHeight="1">
      <c r="B52" s="25" t="s">
        <v>43</v>
      </c>
      <c r="C52" s="25"/>
      <c r="D52" s="25"/>
      <c r="E52" s="38" t="s">
        <v>49</v>
      </c>
      <c r="F52" s="51" t="s">
        <v>15</v>
      </c>
      <c r="G52" s="37">
        <v>0.3333333333333333</v>
      </c>
      <c r="H52" s="37"/>
      <c r="I52" s="20"/>
    </row>
    <row r="53" spans="2:9" s="52" customFormat="1" ht="11.25" customHeight="1">
      <c r="B53" s="25" t="s">
        <v>70</v>
      </c>
      <c r="C53" s="25"/>
      <c r="D53" s="25"/>
      <c r="E53" s="38" t="s">
        <v>71</v>
      </c>
      <c r="F53" s="51" t="s">
        <v>15</v>
      </c>
      <c r="G53" s="37">
        <v>0.3333333333333333</v>
      </c>
      <c r="H53" s="37"/>
      <c r="I53" s="20"/>
    </row>
    <row r="54" spans="2:9" s="52" customFormat="1" ht="11.25" customHeight="1">
      <c r="B54" s="25" t="s">
        <v>37</v>
      </c>
      <c r="C54" s="25"/>
      <c r="D54" s="25"/>
      <c r="E54" s="38" t="s">
        <v>59</v>
      </c>
      <c r="F54" s="51" t="s">
        <v>15</v>
      </c>
      <c r="G54" s="37">
        <v>0.3333333333333333</v>
      </c>
      <c r="H54" s="37"/>
      <c r="I54" s="20"/>
    </row>
    <row r="55" spans="2:9" s="52" customFormat="1" ht="11.25" customHeight="1">
      <c r="B55" s="14"/>
      <c r="C55" s="14"/>
      <c r="D55" s="14"/>
      <c r="E55" s="14"/>
      <c r="F55" s="20"/>
      <c r="G55" s="53"/>
      <c r="H55" s="53"/>
      <c r="I55" s="20"/>
    </row>
    <row r="56" spans="2:9" s="52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4">
        <f>SUM(G51:G55)</f>
        <v>1</v>
      </c>
      <c r="H56" s="55">
        <f>SUM(H51:H55)</f>
        <v>0</v>
      </c>
      <c r="I56" s="19">
        <f>COUNTA(I51:I55)</f>
        <v>0</v>
      </c>
    </row>
    <row r="57" spans="2:9" s="52" customFormat="1" ht="11.25" customHeight="1">
      <c r="B57" s="6" t="s">
        <v>8</v>
      </c>
      <c r="C57" s="14"/>
      <c r="D57" s="14"/>
      <c r="E57" s="57"/>
      <c r="F57" s="11"/>
      <c r="G57" s="30"/>
      <c r="H57" s="58"/>
      <c r="I57" s="11"/>
    </row>
    <row r="58" spans="2:9" s="52" customFormat="1" ht="11.25" customHeight="1">
      <c r="B58" s="14"/>
      <c r="C58" s="14"/>
      <c r="D58" s="14"/>
      <c r="E58" s="14"/>
      <c r="F58" s="11"/>
      <c r="G58" s="59"/>
      <c r="H58" s="59"/>
      <c r="I58" s="31" t="s">
        <v>7</v>
      </c>
    </row>
    <row r="59" spans="2:9" s="52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60">
        <f>G15+G23+G56+G50+G33+G43+G38</f>
        <v>7</v>
      </c>
      <c r="H59" s="60">
        <f>H15+H23+H56+H50+H33+H43+H38</f>
        <v>0</v>
      </c>
      <c r="I59" s="19">
        <f>I15+I23+I56+I50+I33+I43+I38</f>
        <v>0</v>
      </c>
    </row>
    <row r="60" spans="2:9" s="52" customFormat="1" ht="11.25" customHeight="1" thickBot="1" thickTop="1">
      <c r="B60" s="61"/>
      <c r="C60" s="14"/>
      <c r="D60" s="14"/>
      <c r="E60" s="14"/>
      <c r="F60" s="1" t="s">
        <v>5</v>
      </c>
      <c r="G60" s="62">
        <f>IF((G59+H59)=0,"",G59/(G59+H59))</f>
        <v>1</v>
      </c>
      <c r="H60" s="62">
        <f>IF((G59+H59)=0,"",H59/(G59+H59))</f>
        <v>0</v>
      </c>
      <c r="I60" s="19"/>
    </row>
    <row r="61" spans="2:9" s="52" customFormat="1" ht="11.25" customHeight="1" thickTop="1">
      <c r="B61" s="61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="145" zoomScaleNormal="145" zoomScalePageLayoutView="0" workbookViewId="0" topLeftCell="A1">
      <selection activeCell="A1" sqref="A1"/>
    </sheetView>
  </sheetViews>
  <sheetFormatPr defaultColWidth="186.28125" defaultRowHeight="12.75"/>
  <cols>
    <col min="1" max="1" width="180.7109375" style="50" customWidth="1"/>
    <col min="2" max="16384" width="186.28125" style="50" customWidth="1"/>
  </cols>
  <sheetData>
    <row r="1" ht="18">
      <c r="A1" s="50" t="s">
        <v>92</v>
      </c>
    </row>
    <row r="2" ht="36">
      <c r="A2" s="50" t="s">
        <v>95</v>
      </c>
    </row>
    <row r="3" ht="36">
      <c r="A3" s="50" t="s">
        <v>96</v>
      </c>
    </row>
    <row r="4" ht="18">
      <c r="A4" s="50" t="s">
        <v>86</v>
      </c>
    </row>
    <row r="5" ht="18">
      <c r="A5" s="50" t="s">
        <v>105</v>
      </c>
    </row>
    <row r="6" ht="18">
      <c r="A6" s="50" t="s">
        <v>97</v>
      </c>
    </row>
    <row r="7" ht="18">
      <c r="A7" s="50" t="s">
        <v>87</v>
      </c>
    </row>
    <row r="8" ht="54">
      <c r="A8" s="50" t="s">
        <v>88</v>
      </c>
    </row>
    <row r="9" ht="18">
      <c r="A9" s="50" t="s">
        <v>89</v>
      </c>
    </row>
    <row r="10" ht="18">
      <c r="A10" s="50" t="s">
        <v>90</v>
      </c>
    </row>
    <row r="11" ht="18">
      <c r="A11" s="50" t="s">
        <v>98</v>
      </c>
    </row>
    <row r="12" ht="18">
      <c r="A12" s="50" t="s">
        <v>101</v>
      </c>
    </row>
    <row r="13" ht="18">
      <c r="A13" s="50" t="s">
        <v>99</v>
      </c>
    </row>
    <row r="14" ht="18">
      <c r="A14" s="50" t="s">
        <v>100</v>
      </c>
    </row>
    <row r="15" ht="18">
      <c r="A15" s="50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091020</cp:lastModifiedBy>
  <cp:lastPrinted>2001-05-29T14:33:52Z</cp:lastPrinted>
  <dcterms:created xsi:type="dcterms:W3CDTF">2000-03-13T15:50:20Z</dcterms:created>
  <dcterms:modified xsi:type="dcterms:W3CDTF">2020-09-10T18:45:35Z</dcterms:modified>
  <cp:category/>
  <cp:version/>
  <cp:contentType/>
  <cp:contentStatus/>
</cp:coreProperties>
</file>