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<sst xmlns="http://schemas.openxmlformats.org/spreadsheetml/2006/main" count="174" uniqueCount="102">
  <si>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</si>
  <si>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</si>
  <si>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</si>
  <si>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</si>
  <si>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</si>
  <si>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</si>
  <si>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</si>
  <si>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</si>
  <si>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</si>
  <si>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</si>
  <si>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</si>
  <si>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</si>
  <si>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</si>
  <si>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</si>
  <si>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</si>
  <si>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</si>
  <si>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</si>
  <si>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</si>
  <si>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</si>
  <si>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</si>
  <si>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</si>
  <si>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</si>
  <si>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</si>
  <si>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</si>
  <si>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</si>
  <si>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</si>
  <si>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</si>
  <si>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</si>
  <si>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</si>
  <si>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</si>
  <si>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</si>
  <si>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</si>
  <si>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</si>
  <si>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</si>
  <si>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</si>
  <si>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</si>
  <si>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</si>
  <si>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</si>
  <si>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</si>
  <si>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</si>
  <si>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</si>
  <si>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</si>
  <si>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</si>
  <si>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</si>
  <si>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</si>
  <si>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</si>
  <si>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</si>
  <si>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</si>
  <si>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</si>
  <si>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</si>
  <si>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</si>
  <si>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</si>
  <si>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</si>
  <si>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</si>
  <si>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</si>
  <si>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</si>
  <si>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</si>
  <si>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</si>
  <si>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</si>
  <si>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</si>
  <si>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</si>
  <si>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</si>
  <si>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</si>
  <si>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</si>
  <si>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</si>
  <si>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</si>
  <si>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</si>
  <si>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</si>
  <si>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</si>
  <si>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</si>
  <si>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</si>
  <si>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</si>
  <si>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</si>
  <si>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</si>
  <si>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</si>
  <si>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</si>
  <si>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</si>
  <si>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</si>
  <si>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</si>
  <si>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</si>
  <si>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</si>
  <si>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</si>
  <si>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</si>
  <si>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</si>
  <si>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</si>
  <si>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</si>
  <si>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</si>
  <si>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</si>
  <si>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</si>
  <si>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</si>
  <si>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</si>
  <si>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</si>
  <si>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</si>
  <si>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</si>
  <si>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Prepared by:  Cory Phillips</t>
  </si>
  <si>
    <t>Date:  June 24, 2020</t>
  </si>
  <si>
    <t>Colin Meehan (Bob Helton)</t>
  </si>
  <si>
    <t>Calpine</t>
  </si>
  <si>
    <t>Bryan Sams</t>
  </si>
  <si>
    <t>Issue:   NOGRR200</t>
  </si>
  <si>
    <t>X</t>
  </si>
  <si>
    <t>TAC Motion:  To recommend approval of NOGRR200 as recommended by ROS in the 5/11/20 ROS Report as amended by the 6/22/20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</si>
</sst>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4" t="s">
        <v>101</v>
      </c>
      <c r="C2" s="54"/>
      <c r="D2" s="54"/>
      <c r="E2" s="4"/>
      <c r="F2" s="6"/>
      <c r="G2" s="40" t="s">
        <v>5</v>
      </c>
      <c r="H2" s="7"/>
      <c r="I2" s="6"/>
    </row>
    <row r="3" spans="1:9" ht="23.25" customHeight="1">
      <c r="A3" s="2"/>
      <c r="B3" s="54"/>
      <c r="C3" s="54"/>
      <c r="D3" s="54"/>
      <c r="E3" s="4"/>
      <c r="F3" s="46" t="s">
        <v>22</v>
      </c>
      <c r="G3" s="55"/>
      <c r="H3" s="56"/>
      <c r="I3" s="6"/>
    </row>
    <row r="4" spans="1:9" ht="23.25" customHeight="1">
      <c r="A4" s="2"/>
      <c r="B4" s="37" t="s">
        <v>99</v>
      </c>
      <c r="C4" s="5"/>
      <c r="D4" s="5"/>
      <c r="E4" s="4"/>
      <c r="F4" s="41" t="s">
        <v>31</v>
      </c>
      <c r="G4" s="57"/>
      <c r="H4" s="58"/>
      <c r="I4" s="39" t="s">
        <v>33</v>
      </c>
    </row>
    <row r="5" spans="1:9" ht="23.25" customHeight="1">
      <c r="A5" s="2"/>
      <c r="B5" s="37" t="s">
        <v>95</v>
      </c>
      <c r="C5" s="8"/>
      <c r="D5" s="5"/>
      <c r="E5" s="4"/>
      <c r="F5" s="45" t="s">
        <v>34</v>
      </c>
      <c r="G5" s="52">
        <f>IF((G63+H63)=0,"",G63)</f>
      </c>
      <c r="H5" s="52">
        <f>IF((G63+H63)=0,"",H63)</f>
      </c>
      <c r="I5" s="47">
        <f>I63</f>
        <v>0</v>
      </c>
    </row>
    <row r="6" spans="2:9" ht="22.5" customHeight="1">
      <c r="B6" s="37" t="s">
        <v>94</v>
      </c>
      <c r="C6" s="4"/>
      <c r="D6" s="8"/>
      <c r="E6" s="4"/>
      <c r="F6" s="6"/>
      <c r="G6" s="53">
        <f>_xlfn.IFERROR(SegmentVoteYes/(SegmentVoteYes+SegmentVoteNo),"")</f>
      </c>
      <c r="H6" s="53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 t="s">
        <v>100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 t="s">
        <v>100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 t="s">
        <v>100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 t="s">
        <v>100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 t="s">
        <v>100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 t="s">
        <v>100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 t="s">
        <v>100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 t="s">
        <v>100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 t="s">
        <v>100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 t="s">
        <v>100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 t="s">
        <v>100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 t="s">
        <v>100</v>
      </c>
      <c r="H28" s="26"/>
      <c r="I28" s="12"/>
    </row>
    <row r="29" spans="2:9" ht="12.75">
      <c r="B29" s="24" t="s">
        <v>57</v>
      </c>
      <c r="C29" s="24"/>
      <c r="D29" s="24"/>
      <c r="E29" s="25" t="s">
        <v>96</v>
      </c>
      <c r="F29" s="17" t="s">
        <v>13</v>
      </c>
      <c r="G29" s="26" t="s">
        <v>100</v>
      </c>
      <c r="H29" s="26"/>
      <c r="I29" s="12"/>
    </row>
    <row r="30" spans="2:9" ht="12.75">
      <c r="B30" s="24" t="s">
        <v>97</v>
      </c>
      <c r="C30" s="24"/>
      <c r="D30" s="24"/>
      <c r="E30" s="25" t="s">
        <v>98</v>
      </c>
      <c r="F30" s="17" t="s">
        <v>13</v>
      </c>
      <c r="G30" s="26" t="s">
        <v>100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 t="s">
        <v>100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 t="s">
        <v>100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 t="s">
        <v>100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 t="s">
        <v>100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 t="s">
        <v>100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 t="s">
        <v>100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 t="s">
        <v>100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 t="s">
        <v>100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 t="s">
        <v>100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 t="s">
        <v>100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 t="s">
        <v>100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 t="s">
        <v>100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0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 t="s">
        <v>100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 t="s">
        <v>100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 t="s">
        <v>100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0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0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2020-06-24T18:54:27Z</dcterms:modified>
  <cp:category/>
  <cp:version/>
  <cp:contentType/>
  <cp:contentStatus/>
</cp:coreProperties>
</file>