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655" activeTab="0"/>
  </bookViews>
  <sheets>
    <sheet name="Vote" sheetId="1" r:id="rId1"/>
  </sheets>
  <definedNames>
    <definedName name="clearCoop">'Vote'!$E$16:$I$18</definedName>
    <definedName name="clearCoopVote">'Vote'!$G$16:$I$18</definedName>
    <definedName name="clearIndGen">'Vote'!$E$21:$I$23</definedName>
    <definedName name="clearIndGenVote">'Vote'!$G$21:$I$23</definedName>
    <definedName name="clearIndREP">'Vote'!$E$31:$I$33</definedName>
    <definedName name="clearIndREPVote">'Vote'!$G$31:$I$33</definedName>
    <definedName name="clearIOU">'Vote'!$E$36:$I$38</definedName>
    <definedName name="clearIOUVote">'Vote'!$G$36:$I$38</definedName>
    <definedName name="clearMarketers">'Vote'!$E$26:$I$28</definedName>
    <definedName name="clearMarketersVote">'Vote'!$G$26:$I$28</definedName>
    <definedName name="clearMuni">'Vote'!$E$41:$I$43</definedName>
    <definedName name="clearMuniVote">'Vote'!$G$41:$I$43</definedName>
    <definedName name="clearResidential">'Vote'!$E$11:$I$13</definedName>
    <definedName name="clearResidentialVote">'Vote'!$G$11:$I$13</definedName>
    <definedName name="Coop">'Vote'!$G$15:$I$19</definedName>
    <definedName name="countCoop">'Vote'!$F$19</definedName>
    <definedName name="countCoopAbstain">'Vote'!$I$19</definedName>
    <definedName name="countIndGen">'Vote'!$F$24</definedName>
    <definedName name="countIndGenAbstain">'Vote'!$I$24</definedName>
    <definedName name="countIndREP">'Vote'!$F$34</definedName>
    <definedName name="countIndREPAbstain">'Vote'!$I$34</definedName>
    <definedName name="countIOU">'Vote'!$F$39</definedName>
    <definedName name="countIOUAbstain">'Vote'!$I$39</definedName>
    <definedName name="countMarketers">'Vote'!$F$29</definedName>
    <definedName name="countMarketersAbstain">'Vote'!$I$29</definedName>
    <definedName name="countMuni">'Vote'!$F$44</definedName>
    <definedName name="countMuniAbstain">'Vote'!$I$44</definedName>
    <definedName name="countRes">'Vote'!$F$14</definedName>
    <definedName name="countResAbstain">'Vote'!$I$14</definedName>
    <definedName name="Divide_Cons_Votes">'Vote'!$D$10</definedName>
    <definedName name="EVote">'Vote'!$C$6</definedName>
    <definedName name="FailReason">'Vote'!$G$4</definedName>
    <definedName name="IndGen">'Vote'!$G$20:$I$24</definedName>
    <definedName name="IndREP">'Vote'!$G$30:$I$34</definedName>
    <definedName name="IOU">'Vote'!$G$35:$I$39</definedName>
    <definedName name="Marketers">'Vote'!$G$25:$I$29</definedName>
    <definedName name="MotionStatus">'Vote'!$G$3</definedName>
    <definedName name="muni">'Vote'!$G$40:$I$44</definedName>
    <definedName name="Output_Area">'Vote'!$G$3:$H$4</definedName>
    <definedName name="PercentageVote">'Vote'!$F$6</definedName>
    <definedName name="_xlnm.Print_Area" localSheetId="0">'Vote'!$A$1:$J$51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'Vote'!$F$47</definedName>
    <definedName name="TotalNo">'Vote'!$H$50</definedName>
    <definedName name="TotalYes">'Vote'!$G$50</definedName>
    <definedName name="VoteNumberFormat">'Vote'!$G$15:$H$47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<sst xmlns="http://schemas.openxmlformats.org/spreadsheetml/2006/main" count="96" uniqueCount="69">
  <si>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</si>
  <si>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</si>
  <si>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</si>
  <si>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</si>
  <si>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</si>
  <si>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</si>
  <si>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</si>
  <si>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</si>
  <si>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</si>
  <si>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</si>
  <si>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</si>
  <si>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</si>
  <si>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</si>
  <si>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</si>
  <si>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</si>
  <si>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</si>
  <si>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</si>
  <si>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</si>
  <si>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</si>
  <si>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</si>
  <si>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</si>
  <si>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</si>
  <si>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</si>
  <si>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</si>
  <si>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</si>
  <si>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</si>
  <si>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</si>
  <si>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</si>
  <si>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</si>
  <si>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</si>
  <si>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</si>
  <si>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</si>
  <si>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</si>
  <si>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</si>
  <si>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</si>
  <si>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</si>
  <si>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</si>
  <si>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</si>
  <si>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</si>
  <si>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</si>
  <si>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</si>
  <si>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</si>
  <si>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</si>
  <si>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</si>
  <si>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</si>
  <si>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</si>
  <si>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</si>
  <si>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</si>
  <si>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</si>
  <si>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</si>
  <si>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</si>
  <si>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</si>
  <si>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</si>
  <si>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</si>
  <si>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</si>
  <si>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</si>
  <si>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</si>
  <si>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</si>
  <si>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</si>
  <si>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</si>
  <si>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</si>
  <si>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</si>
  <si>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Total Votes</t>
  </si>
  <si>
    <t>PRS Email Vote</t>
  </si>
  <si>
    <t>Date:  May 15, 2020</t>
  </si>
  <si>
    <t>Prepared by: C. Phillips</t>
  </si>
  <si>
    <t>PRS Motion:  To grant NPRR1006 Urgent status, to endorse and forward to TAC the 4/20/20 PRS Report as amended by the 5/8/20 ERCOT comments and Impact Analysis for NPRR1006 with a recommended effective date of upon ERCOT Board approval for paragraph (2)(e) of Section 6.5.7.3.1 and a recommended priority of 2020 and rank of 3020 for the remaining language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</si>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</sst>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1" fontId="2" fillId="33" borderId="0" xfId="0" applyNumberFormat="1" applyFont="1" applyFill="1" applyAlignment="1">
      <alignment horizontal="center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3525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114300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13525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74"/>
  <sheetViews>
    <sheetView showGridLines="0" tabSelected="1" zoomScale="130" zoomScaleNormal="130" zoomScalePageLayoutView="0" workbookViewId="0" topLeftCell="A1">
      <pane ySplit="8" topLeftCell="A9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4.421875" style="3" customWidth="1"/>
    <col min="2" max="2" width="20.5742187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30" customHeight="1">
      <c r="A3" s="12"/>
      <c r="B3" s="66" t="s">
        <v>66</v>
      </c>
      <c r="C3" s="66"/>
      <c r="D3" s="66"/>
      <c r="E3" s="6"/>
      <c r="F3" s="56" t="s">
        <v>22</v>
      </c>
      <c r="G3" s="67" t="s">
        <v>68</v>
      </c>
      <c r="H3" s="68"/>
      <c r="I3" s="11"/>
    </row>
    <row r="4" spans="1:9" ht="39.75" customHeight="1">
      <c r="A4" s="12"/>
      <c r="B4" s="66"/>
      <c r="C4" s="66"/>
      <c r="D4" s="66"/>
      <c r="E4" s="6"/>
      <c r="F4" s="13" t="s">
        <v>24</v>
      </c>
      <c r="G4" s="69"/>
      <c r="H4" s="68"/>
      <c r="I4" s="2" t="s">
        <v>32</v>
      </c>
    </row>
    <row r="5" spans="1:9" ht="23.25" customHeight="1">
      <c r="A5" s="12"/>
      <c r="B5" s="6" t="s">
        <v>64</v>
      </c>
      <c r="C5" s="15"/>
      <c r="D5" s="7"/>
      <c r="E5" s="6"/>
      <c r="F5" s="58" t="s">
        <v>20</v>
      </c>
      <c r="G5" s="59">
        <f>IF((G47+H47)=0,"",G47)</f>
        <v>7</v>
      </c>
      <c r="H5" s="59">
        <f>IF((G47+H47)=0,"",H47)</f>
        <v>0</v>
      </c>
      <c r="I5" s="60">
        <f>I47</f>
        <v>1</v>
      </c>
    </row>
    <row r="6" spans="2:9" ht="22.5" customHeight="1">
      <c r="B6" s="6" t="s">
        <v>65</v>
      </c>
      <c r="C6" s="19" t="s">
        <v>63</v>
      </c>
      <c r="D6" s="15"/>
      <c r="E6" s="16"/>
      <c r="F6" s="62" t="s">
        <v>67</v>
      </c>
      <c r="G6" s="61">
        <f>G48</f>
        <v>1</v>
      </c>
      <c r="H6" s="61">
        <f>H48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56</v>
      </c>
      <c r="F11" s="33" t="s">
        <v>15</v>
      </c>
      <c r="G11" s="51">
        <v>0.5</v>
      </c>
      <c r="H11" s="33"/>
      <c r="I11" s="20"/>
    </row>
    <row r="12" spans="2:9" ht="11.25">
      <c r="B12" s="32" t="s">
        <v>33</v>
      </c>
      <c r="C12" s="34"/>
      <c r="D12" s="37" t="s">
        <v>19</v>
      </c>
      <c r="E12" s="24" t="s">
        <v>44</v>
      </c>
      <c r="F12" s="51" t="s">
        <v>15</v>
      </c>
      <c r="G12" s="51">
        <v>0.5</v>
      </c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20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0</v>
      </c>
    </row>
    <row r="15" spans="2:9" ht="11.25">
      <c r="B15" s="6" t="s">
        <v>10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34</v>
      </c>
      <c r="C16" s="23"/>
      <c r="D16" s="23"/>
      <c r="E16" s="24" t="s">
        <v>45</v>
      </c>
      <c r="F16" s="25" t="s">
        <v>15</v>
      </c>
      <c r="G16" s="50">
        <v>0.5</v>
      </c>
      <c r="H16" s="26"/>
      <c r="I16" s="20"/>
    </row>
    <row r="17" spans="2:9" s="22" customFormat="1" ht="11.25">
      <c r="B17" s="23" t="s">
        <v>52</v>
      </c>
      <c r="C17" s="23"/>
      <c r="D17" s="23"/>
      <c r="E17" s="24" t="s">
        <v>53</v>
      </c>
      <c r="F17" s="25" t="s">
        <v>15</v>
      </c>
      <c r="G17" s="50">
        <v>0.5</v>
      </c>
      <c r="H17" s="50"/>
      <c r="I17" s="20"/>
    </row>
    <row r="18" spans="2:9" s="22" customFormat="1" ht="6.75" customHeight="1">
      <c r="B18" s="27"/>
      <c r="C18" s="27"/>
      <c r="D18" s="27"/>
      <c r="E18" s="16"/>
      <c r="F18" s="20"/>
      <c r="G18" s="21"/>
      <c r="H18" s="21"/>
      <c r="I18" s="20"/>
    </row>
    <row r="19" spans="2:9" ht="11.25">
      <c r="B19" s="14"/>
      <c r="C19" s="14"/>
      <c r="D19" s="14"/>
      <c r="E19" s="1" t="s">
        <v>20</v>
      </c>
      <c r="F19" s="28">
        <f>COUNTA(F15:F18)</f>
        <v>2</v>
      </c>
      <c r="G19" s="29">
        <f>SUM(G15:G18)</f>
        <v>1</v>
      </c>
      <c r="H19" s="30">
        <f>SUM(H15:H18)</f>
        <v>0</v>
      </c>
      <c r="I19" s="28">
        <f>COUNTA(I15:I18)</f>
        <v>0</v>
      </c>
    </row>
    <row r="20" spans="2:9" ht="11.25">
      <c r="B20" s="6" t="s">
        <v>31</v>
      </c>
      <c r="C20" s="6"/>
      <c r="D20" s="6"/>
      <c r="E20" s="16"/>
      <c r="F20" s="20"/>
      <c r="G20" s="21"/>
      <c r="H20" s="21"/>
      <c r="I20" s="20"/>
    </row>
    <row r="21" spans="2:9" ht="11.25">
      <c r="B21" s="32" t="s">
        <v>46</v>
      </c>
      <c r="C21" s="32"/>
      <c r="D21" s="32"/>
      <c r="E21" s="52" t="s">
        <v>54</v>
      </c>
      <c r="F21" s="25" t="s">
        <v>15</v>
      </c>
      <c r="G21" s="51">
        <v>0.5</v>
      </c>
      <c r="H21" s="33"/>
      <c r="I21" s="20"/>
    </row>
    <row r="22" spans="2:9" ht="11.25">
      <c r="B22" s="32" t="s">
        <v>58</v>
      </c>
      <c r="C22" s="32"/>
      <c r="D22" s="32"/>
      <c r="E22" s="52" t="s">
        <v>57</v>
      </c>
      <c r="F22" s="25" t="s">
        <v>15</v>
      </c>
      <c r="G22" s="51">
        <v>0.5</v>
      </c>
      <c r="H22" s="51"/>
      <c r="I22" s="20"/>
    </row>
    <row r="23" spans="2:9" ht="8.25" customHeight="1">
      <c r="B23" s="14"/>
      <c r="C23" s="14"/>
      <c r="D23" s="14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COUNTA(F20:F23)</f>
        <v>2</v>
      </c>
      <c r="G24" s="29">
        <f>SUM(G20:G23)</f>
        <v>1</v>
      </c>
      <c r="H24" s="30">
        <f>SUM(H20:H23)</f>
        <v>0</v>
      </c>
      <c r="I24" s="28">
        <f>COUNTA(I20:I23)</f>
        <v>0</v>
      </c>
    </row>
    <row r="25" spans="2:9" ht="11.25">
      <c r="B25" s="6" t="s">
        <v>12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36</v>
      </c>
      <c r="C26" s="32"/>
      <c r="D26" s="32"/>
      <c r="E26" s="52" t="s">
        <v>40</v>
      </c>
      <c r="F26" s="25" t="s">
        <v>15</v>
      </c>
      <c r="G26" s="51">
        <v>1</v>
      </c>
      <c r="H26" s="51"/>
      <c r="I26" s="20"/>
    </row>
    <row r="27" spans="2:9" ht="11.25">
      <c r="B27" s="32" t="s">
        <v>38</v>
      </c>
      <c r="C27" s="32"/>
      <c r="D27" s="32"/>
      <c r="E27" s="52" t="s">
        <v>39</v>
      </c>
      <c r="F27" s="25"/>
      <c r="G27" s="51"/>
      <c r="H27" s="33"/>
      <c r="I27" s="20"/>
    </row>
    <row r="28" spans="2:9" ht="7.5" customHeight="1">
      <c r="B28" s="14"/>
      <c r="C28" s="14"/>
      <c r="D28" s="14"/>
      <c r="E28" s="16"/>
      <c r="F28" s="20"/>
      <c r="G28" s="21"/>
      <c r="H28" s="21"/>
      <c r="I28" s="20"/>
    </row>
    <row r="29" spans="2:9" ht="11.25">
      <c r="B29" s="14"/>
      <c r="C29" s="14"/>
      <c r="D29" s="14"/>
      <c r="E29" s="1" t="s">
        <v>20</v>
      </c>
      <c r="F29" s="28">
        <f>COUNTA(F25:F28)</f>
        <v>1</v>
      </c>
      <c r="G29" s="29">
        <f>SUM(G25:G28)</f>
        <v>1</v>
      </c>
      <c r="H29" s="30">
        <f>SUM(H25:H28)</f>
        <v>0</v>
      </c>
      <c r="I29" s="28">
        <f>COUNTA(I25:I28)</f>
        <v>0</v>
      </c>
    </row>
    <row r="30" spans="2:9" ht="11.25">
      <c r="B30" s="6" t="s">
        <v>9</v>
      </c>
      <c r="C30" s="14"/>
      <c r="D30" s="14"/>
      <c r="E30" s="16"/>
      <c r="F30" s="20"/>
      <c r="G30" s="21"/>
      <c r="H30" s="21"/>
      <c r="I30" s="20"/>
    </row>
    <row r="31" spans="2:9" ht="11.25">
      <c r="B31" s="32" t="s">
        <v>41</v>
      </c>
      <c r="C31" s="32"/>
      <c r="D31" s="32"/>
      <c r="E31" s="52" t="s">
        <v>55</v>
      </c>
      <c r="F31" s="25" t="s">
        <v>15</v>
      </c>
      <c r="G31" s="51">
        <v>1</v>
      </c>
      <c r="H31" s="33"/>
      <c r="I31" s="20"/>
    </row>
    <row r="32" spans="2:9" ht="11.25">
      <c r="B32" s="32" t="s">
        <v>59</v>
      </c>
      <c r="C32" s="32"/>
      <c r="D32" s="32"/>
      <c r="E32" s="52" t="s">
        <v>60</v>
      </c>
      <c r="F32" s="25" t="s">
        <v>15</v>
      </c>
      <c r="G32" s="51"/>
      <c r="H32" s="33"/>
      <c r="I32" s="20" t="s">
        <v>21</v>
      </c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6"/>
      <c r="C34" s="14"/>
      <c r="D34" s="14"/>
      <c r="E34" s="1" t="s">
        <v>20</v>
      </c>
      <c r="F34" s="28">
        <f>COUNTA(F30:F32)</f>
        <v>2</v>
      </c>
      <c r="G34" s="29">
        <f>SUM(G30:G32)</f>
        <v>1</v>
      </c>
      <c r="H34" s="30">
        <f>SUM(H30:H32)</f>
        <v>0</v>
      </c>
      <c r="I34" s="28">
        <f>COUNTA(I30:I32)</f>
        <v>1</v>
      </c>
    </row>
    <row r="35" spans="2:9" ht="11.25">
      <c r="B35" s="6" t="s">
        <v>0</v>
      </c>
      <c r="C35" s="6"/>
      <c r="D35" s="6"/>
      <c r="E35" s="16"/>
      <c r="F35" s="20"/>
      <c r="G35" s="21"/>
      <c r="H35" s="21"/>
      <c r="I35" s="20"/>
    </row>
    <row r="36" spans="2:9" ht="11.25">
      <c r="B36" s="32" t="s">
        <v>47</v>
      </c>
      <c r="C36" s="32"/>
      <c r="D36" s="32"/>
      <c r="E36" s="52" t="s">
        <v>48</v>
      </c>
      <c r="F36" s="25" t="s">
        <v>15</v>
      </c>
      <c r="G36" s="51">
        <v>0.5</v>
      </c>
      <c r="H36" s="51"/>
      <c r="I36" s="20"/>
    </row>
    <row r="37" spans="2:9" ht="11.25">
      <c r="B37" s="32" t="s">
        <v>50</v>
      </c>
      <c r="C37" s="32"/>
      <c r="D37" s="32"/>
      <c r="E37" s="52" t="s">
        <v>51</v>
      </c>
      <c r="F37" s="25" t="s">
        <v>15</v>
      </c>
      <c r="G37" s="51">
        <v>0.5</v>
      </c>
      <c r="H37" s="51"/>
      <c r="I37" s="20"/>
    </row>
    <row r="38" spans="2:9" ht="6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4"/>
      <c r="C39" s="14"/>
      <c r="D39" s="14"/>
      <c r="E39" s="1" t="s">
        <v>20</v>
      </c>
      <c r="F39" s="28">
        <f>COUNTA(F35:F38)</f>
        <v>2</v>
      </c>
      <c r="G39" s="29">
        <f>SUM(G35:G38)</f>
        <v>1</v>
      </c>
      <c r="H39" s="30">
        <f>SUM(H35:H38)</f>
        <v>0</v>
      </c>
      <c r="I39" s="28">
        <f>COUNTA(I35:I38)</f>
        <v>0</v>
      </c>
    </row>
    <row r="40" spans="2:9" ht="11.25">
      <c r="B40" s="6" t="s">
        <v>11</v>
      </c>
      <c r="C40" s="6"/>
      <c r="D40" s="6"/>
      <c r="E40" s="6"/>
      <c r="F40" s="6"/>
      <c r="G40" s="31"/>
      <c r="H40" s="31"/>
      <c r="I40" s="20"/>
    </row>
    <row r="41" spans="2:9" ht="11.25">
      <c r="B41" s="32" t="s">
        <v>43</v>
      </c>
      <c r="C41" s="32"/>
      <c r="D41" s="32"/>
      <c r="E41" s="52" t="s">
        <v>49</v>
      </c>
      <c r="F41" s="25" t="s">
        <v>15</v>
      </c>
      <c r="G41" s="51">
        <v>0.5</v>
      </c>
      <c r="H41" s="51"/>
      <c r="I41" s="20"/>
    </row>
    <row r="42" spans="2:9" ht="11.25">
      <c r="B42" s="32" t="s">
        <v>37</v>
      </c>
      <c r="C42" s="32"/>
      <c r="D42" s="32"/>
      <c r="E42" s="52" t="s">
        <v>61</v>
      </c>
      <c r="F42" s="25" t="s">
        <v>15</v>
      </c>
      <c r="G42" s="51">
        <v>0.5</v>
      </c>
      <c r="H42" s="51"/>
      <c r="I42" s="20"/>
    </row>
    <row r="43" spans="2:9" ht="7.5" customHeight="1">
      <c r="B43" s="14"/>
      <c r="C43" s="14"/>
      <c r="D43" s="14"/>
      <c r="E43" s="16"/>
      <c r="F43" s="20"/>
      <c r="G43" s="21"/>
      <c r="H43" s="21"/>
      <c r="I43" s="20"/>
    </row>
    <row r="44" spans="2:9" ht="11.25">
      <c r="B44" s="14"/>
      <c r="C44" s="14"/>
      <c r="D44" s="14"/>
      <c r="E44" s="1" t="s">
        <v>20</v>
      </c>
      <c r="F44" s="28">
        <f>COUNTA(F40:F43)</f>
        <v>2</v>
      </c>
      <c r="G44" s="29">
        <f>SUM(G40:G43)</f>
        <v>1</v>
      </c>
      <c r="H44" s="30">
        <f>SUM(H40:H43)</f>
        <v>0</v>
      </c>
      <c r="I44" s="28">
        <f>COUNTA(I40:I43)</f>
        <v>0</v>
      </c>
    </row>
    <row r="45" spans="2:9" ht="11.25">
      <c r="B45" s="6" t="s">
        <v>8</v>
      </c>
      <c r="C45" s="14"/>
      <c r="D45" s="14"/>
      <c r="E45" s="38"/>
      <c r="F45" s="8"/>
      <c r="G45" s="39"/>
      <c r="H45" s="40"/>
      <c r="I45" s="11"/>
    </row>
    <row r="46" spans="2:9" ht="11.25">
      <c r="B46" s="16"/>
      <c r="C46" s="14"/>
      <c r="D46" s="14"/>
      <c r="E46" s="16"/>
      <c r="F46" s="8"/>
      <c r="G46" s="41"/>
      <c r="H46" s="41"/>
      <c r="I46" s="42" t="s">
        <v>7</v>
      </c>
    </row>
    <row r="47" spans="2:9" ht="12" thickBot="1">
      <c r="B47" s="16"/>
      <c r="C47" s="6"/>
      <c r="D47" s="6"/>
      <c r="E47" s="1" t="s">
        <v>20</v>
      </c>
      <c r="F47" s="28">
        <f>F14+F19+F44+F39+F24+F34+F29</f>
        <v>13</v>
      </c>
      <c r="G47" s="43">
        <f>G14+G19+G44+G39+G24+G34+G29</f>
        <v>7</v>
      </c>
      <c r="H47" s="43">
        <f>H14+H19+H44+H39+H24+H34+H29</f>
        <v>0</v>
      </c>
      <c r="I47" s="28">
        <f>I14+I19+I44+I39+I24+I34+I29</f>
        <v>1</v>
      </c>
    </row>
    <row r="48" spans="2:9" ht="12.75" thickBot="1" thickTop="1">
      <c r="B48" s="44"/>
      <c r="C48" s="16"/>
      <c r="D48" s="16"/>
      <c r="E48" s="16"/>
      <c r="F48" s="1" t="s">
        <v>5</v>
      </c>
      <c r="G48" s="45">
        <f>IF((G47+H47)=0,"",G47/(G47+H47))</f>
        <v>1</v>
      </c>
      <c r="H48" s="45">
        <f>IF((G47+H47)=0,"",H47/(G47+H47))</f>
        <v>0</v>
      </c>
      <c r="I48" s="19"/>
    </row>
    <row r="49" spans="2:9" ht="12" thickTop="1">
      <c r="B49" s="44"/>
      <c r="C49" s="16"/>
      <c r="D49" s="16"/>
      <c r="E49" s="16"/>
      <c r="F49" s="8"/>
      <c r="G49" s="8"/>
      <c r="H49" s="8"/>
      <c r="I49" s="11"/>
    </row>
    <row r="50" spans="6:8" ht="11.25" hidden="1">
      <c r="F50" s="8" t="s">
        <v>62</v>
      </c>
      <c r="G50" s="64">
        <f>COUNTA(G11:G12)+COUNTA(G16:G17)+COUNTA(G21:G22)+COUNTA(G26:G27)+COUNTA(G31:G32)+COUNTA(G36:G37)+COUNTA(G41:G42)</f>
        <v>12</v>
      </c>
      <c r="H50" s="64">
        <f>COUNTA(H11:H12)+COUNTA(H16:H17)+COUNTA(H21:H22)+COUNTA(H26:H27)+COUNTA(H31:H32)+COUNTA(H36:H37)+COUNTA(H41:H42)</f>
        <v>0</v>
      </c>
    </row>
    <row r="51" ht="12" hidden="1" thickBot="1">
      <c r="B51" s="47" t="s">
        <v>25</v>
      </c>
    </row>
    <row r="52" ht="12" hidden="1" thickTop="1">
      <c r="B52" s="48" t="s">
        <v>18</v>
      </c>
    </row>
    <row r="53" ht="11.25" hidden="1">
      <c r="B53" s="48" t="s">
        <v>17</v>
      </c>
    </row>
    <row r="54" ht="11.25" hidden="1">
      <c r="B54" s="49" t="s">
        <v>19</v>
      </c>
    </row>
    <row r="55" ht="11.25" hidden="1"/>
    <row r="56" ht="12" hidden="1" thickBot="1">
      <c r="B56" s="47" t="s">
        <v>26</v>
      </c>
    </row>
    <row r="57" ht="12" hidden="1" thickTop="1">
      <c r="B57" s="48" t="s">
        <v>23</v>
      </c>
    </row>
    <row r="58" ht="11.25" hidden="1">
      <c r="B58" s="63" t="s">
        <v>24</v>
      </c>
    </row>
    <row r="59" ht="11.25" hidden="1"/>
    <row r="60" ht="12" hidden="1" thickBot="1">
      <c r="B60" s="47" t="s">
        <v>27</v>
      </c>
    </row>
    <row r="61" ht="12" hidden="1" thickTop="1">
      <c r="B61" s="48" t="s">
        <v>21</v>
      </c>
    </row>
    <row r="62" ht="11.25" hidden="1">
      <c r="B62" s="49"/>
    </row>
    <row r="63" ht="11.25" hidden="1"/>
    <row r="64" ht="12" hidden="1" thickBot="1">
      <c r="B64" s="47" t="s">
        <v>28</v>
      </c>
    </row>
    <row r="65" ht="12" hidden="1" thickTop="1">
      <c r="B65" s="48" t="s">
        <v>15</v>
      </c>
    </row>
    <row r="66" ht="11.25" hidden="1">
      <c r="B66" s="49"/>
    </row>
    <row r="67" ht="11.25" hidden="1"/>
    <row r="68" ht="12" hidden="1" thickBot="1">
      <c r="B68" s="47" t="s">
        <v>29</v>
      </c>
    </row>
    <row r="69" ht="12" hidden="1" thickTop="1">
      <c r="B69" s="48" t="s">
        <v>15</v>
      </c>
    </row>
    <row r="70" ht="11.25" hidden="1">
      <c r="B70" s="49"/>
    </row>
    <row r="71" ht="11.25" hidden="1"/>
    <row r="72" ht="12" hidden="1" thickBot="1">
      <c r="B72" s="47" t="s">
        <v>30</v>
      </c>
    </row>
    <row r="73" ht="12" hidden="1" thickTop="1">
      <c r="B73" s="48">
        <v>1</v>
      </c>
    </row>
    <row r="74" ht="11.25" hidden="1">
      <c r="B74" s="49">
        <v>1.5</v>
      </c>
    </row>
  </sheetData>
  <sheetProtection/>
  <mergeCells count="2">
    <mergeCell ref="C2:D2"/>
    <mergeCell ref="B3:D4"/>
  </mergeCells>
  <dataValidations count="9">
    <dataValidation type="list" allowBlank="1" showInputMessage="1" showErrorMessage="1" sqref="F43:I43 F35:I35 F25:I25 F23:I23 F18:I18 F20:I20 F30:I30 F28:I28 F38:I38 I40 I10 F13:I13 F15:I15">
      <formula1>#REF!</formula1>
    </dataValidation>
    <dataValidation type="list" showInputMessage="1" showErrorMessage="1" sqref="F26:F27 F41:F42 F16:F17 F21:F22 F31:F33 F36:F37">
      <formula1>$B$65:$B$66</formula1>
    </dataValidation>
    <dataValidation type="list" showInputMessage="1" showErrorMessage="1" sqref="I26:I27 I41:I42 I16:I17 I21:I22 I11:I12 I31:I33 I36:I37">
      <formula1>$B$61:$B$62</formula1>
    </dataValidation>
    <dataValidation type="list" showInputMessage="1" showErrorMessage="1" sqref="F10">
      <formula1>$B$73:$B$74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$B$57:$B$58</formula1>
    </dataValidation>
    <dataValidation type="list" allowBlank="1" showInputMessage="1" showErrorMessage="1" sqref="F11:F12">
      <formula1>$B$65:$B$66</formula1>
    </dataValidation>
    <dataValidation type="list" showInputMessage="1" showErrorMessage="1" sqref="D11:D12">
      <formula1>$B$52:$B$54</formula1>
    </dataValidation>
    <dataValidation type="list" allowBlank="1" showInputMessage="1" showErrorMessage="1" sqref="C6">
      <formula1>"PRS Email Vote"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051520</cp:lastModifiedBy>
  <cp:lastPrinted>2001-05-29T14:33:52Z</cp:lastPrinted>
  <dcterms:created xsi:type="dcterms:W3CDTF">2000-03-13T15:50:20Z</dcterms:created>
  <dcterms:modified xsi:type="dcterms:W3CDTF">2020-05-15T23:41:42Z</dcterms:modified>
  <cp:category/>
  <cp:version/>
  <cp:contentType/>
  <cp:contentStatus/>
</cp:coreProperties>
</file>