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9" yWindow="584" windowWidth="24208" windowHeight="976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  <c r="G2" i="1"/>
  <c r="F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" i="1"/>
  <c r="G39" i="1"/>
  <c r="G40" i="1"/>
  <c r="G41" i="1"/>
  <c r="G42" i="1"/>
  <c r="G43" i="1"/>
  <c r="G44" i="1"/>
  <c r="G45" i="1"/>
  <c r="G50" i="1"/>
  <c r="G53" i="1"/>
  <c r="G60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1" i="1"/>
  <c r="G92" i="1"/>
  <c r="F92" i="1"/>
  <c r="F40" i="1"/>
  <c r="F41" i="1"/>
  <c r="F42" i="1"/>
  <c r="F43" i="1"/>
  <c r="F46" i="1"/>
  <c r="G46" i="1" s="1"/>
  <c r="F50" i="1"/>
  <c r="F54" i="1"/>
  <c r="G54" i="1" s="1"/>
  <c r="F57" i="1"/>
  <c r="G57" i="1" s="1"/>
  <c r="F58" i="1"/>
  <c r="G58" i="1" s="1"/>
  <c r="F61" i="1"/>
  <c r="F62" i="1"/>
  <c r="G62" i="1" s="1"/>
  <c r="F65" i="1"/>
  <c r="F66" i="1"/>
  <c r="F39" i="1"/>
  <c r="E66" i="1"/>
  <c r="E65" i="1" s="1"/>
  <c r="E64" i="1" s="1"/>
  <c r="E63" i="1" s="1"/>
  <c r="E62" i="1" s="1"/>
  <c r="E61" i="1" s="1"/>
  <c r="E60" i="1" s="1"/>
  <c r="E59" i="1" s="1"/>
  <c r="E58" i="1" s="1"/>
  <c r="E57" i="1" s="1"/>
  <c r="E56" i="1" s="1"/>
  <c r="E55" i="1" s="1"/>
  <c r="E54" i="1" s="1"/>
  <c r="E53" i="1" s="1"/>
  <c r="E52" i="1" s="1"/>
  <c r="E51" i="1" s="1"/>
  <c r="E50" i="1" s="1"/>
  <c r="E49" i="1" s="1"/>
  <c r="E48" i="1" s="1"/>
  <c r="E47" i="1" s="1"/>
  <c r="E46" i="1" s="1"/>
  <c r="E45" i="1" s="1"/>
  <c r="F44" i="1" s="1"/>
  <c r="E93" i="1"/>
  <c r="E92" i="1" s="1"/>
  <c r="E91" i="1" l="1"/>
  <c r="F90" i="1" s="1"/>
  <c r="G90" i="1" s="1"/>
  <c r="F91" i="1"/>
  <c r="F64" i="1"/>
  <c r="F60" i="1"/>
  <c r="F56" i="1"/>
  <c r="G56" i="1" s="1"/>
  <c r="F52" i="1"/>
  <c r="G52" i="1" s="1"/>
  <c r="F48" i="1"/>
  <c r="G48" i="1" s="1"/>
  <c r="F63" i="1"/>
  <c r="F59" i="1"/>
  <c r="G59" i="1" s="1"/>
  <c r="F55" i="1"/>
  <c r="G55" i="1" s="1"/>
  <c r="F51" i="1"/>
  <c r="G51" i="1" s="1"/>
  <c r="F47" i="1"/>
  <c r="G47" i="1" s="1"/>
  <c r="E90" i="1"/>
  <c r="E89" i="1" s="1"/>
  <c r="E88" i="1" s="1"/>
  <c r="E87" i="1" s="1"/>
  <c r="E86" i="1" s="1"/>
  <c r="E85" i="1" s="1"/>
  <c r="E84" i="1" s="1"/>
  <c r="E83" i="1" s="1"/>
  <c r="E82" i="1" s="1"/>
  <c r="E81" i="1" s="1"/>
  <c r="E80" i="1" s="1"/>
  <c r="E79" i="1" s="1"/>
  <c r="E78" i="1" s="1"/>
  <c r="E77" i="1" s="1"/>
  <c r="E76" i="1" s="1"/>
  <c r="E75" i="1" s="1"/>
  <c r="E74" i="1" s="1"/>
  <c r="E73" i="1" s="1"/>
  <c r="E72" i="1" s="1"/>
  <c r="E71" i="1" s="1"/>
  <c r="E70" i="1" s="1"/>
  <c r="E69" i="1" s="1"/>
  <c r="E68" i="1" s="1"/>
  <c r="F67" i="1" s="1"/>
  <c r="F53" i="1"/>
  <c r="F49" i="1"/>
  <c r="G49" i="1" s="1"/>
  <c r="F45" i="1"/>
  <c r="F88" i="1"/>
  <c r="F79" i="1"/>
  <c r="F86" i="1"/>
  <c r="F80" i="1"/>
  <c r="F68" i="1" l="1"/>
  <c r="F69" i="1"/>
  <c r="F74" i="1"/>
  <c r="F83" i="1"/>
  <c r="F81" i="1"/>
  <c r="F72" i="1"/>
  <c r="F73" i="1"/>
  <c r="F78" i="1"/>
  <c r="F71" i="1"/>
  <c r="F87" i="1"/>
  <c r="F89" i="1"/>
  <c r="F76" i="1"/>
  <c r="F77" i="1"/>
  <c r="F82" i="1"/>
  <c r="F75" i="1"/>
  <c r="F85" i="1"/>
  <c r="F84" i="1"/>
  <c r="F70" i="1"/>
</calcChain>
</file>

<file path=xl/sharedStrings.xml><?xml version="1.0" encoding="utf-8"?>
<sst xmlns="http://schemas.openxmlformats.org/spreadsheetml/2006/main" count="7" uniqueCount="7">
  <si>
    <t>Month</t>
  </si>
  <si>
    <t>CRRAMTTOT</t>
  </si>
  <si>
    <t>CRFEETOT</t>
  </si>
  <si>
    <t>CRRBACRTOT</t>
  </si>
  <si>
    <t>CRRBAF</t>
  </si>
  <si>
    <t>CRRBAFBBAL</t>
  </si>
  <si>
    <t>Shortfall not covered BALFUND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</si>
</sst>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5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44" fontId="2" fillId="0" borderId="0" xfId="1" applyFont="1"/>
  </cellXfs>
  <cellStyles count="3">
    <cellStyle name="Currency" xfId="1" builtinId="4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D100" sqref="D100"/>
    </sheetView>
  </sheetViews>
  <sheetFormatPr defaultRowHeight="14.3" x14ac:dyDescent="0.25"/>
  <cols>
    <col min="1" max="1" width="9.375" bestFit="1" customWidth="1"/>
    <col min="2" max="2" width="16.375" style="2" bestFit="1" customWidth="1"/>
    <col min="3" max="3" width="11.125" style="2" bestFit="1" customWidth="1"/>
    <col min="4" max="4" width="15.75" style="2" bestFit="1" customWidth="1"/>
    <col min="5" max="5" width="15.375" style="2" bestFit="1" customWidth="1"/>
    <col min="6" max="6" width="14.75" style="2" bestFit="1" customWidth="1"/>
    <col min="7" max="7" width="27.625" bestFit="1" customWidth="1"/>
    <col min="8" max="9" width="15.375" bestFit="1" customWidth="1"/>
    <col min="10" max="10" width="14.375" bestFit="1" customWidth="1"/>
  </cols>
  <sheetData>
    <row r="1" spans="1:7" x14ac:dyDescent="0.25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1">
        <v>43282</v>
      </c>
      <c r="B2" s="2">
        <v>-938302.21999999986</v>
      </c>
      <c r="C2" s="2">
        <v>0</v>
      </c>
      <c r="D2" s="2">
        <v>13016573.439999999</v>
      </c>
      <c r="E2" s="4">
        <f>IF(-B2-D2&lt;10000000,-B2-D2,10000000)</f>
        <v>-12078271.219999999</v>
      </c>
      <c r="F2" s="2">
        <f>E3</f>
        <v>2752584.89</v>
      </c>
      <c r="G2" s="4">
        <f>IF(E2&gt;0,0,B2+D2-F2)</f>
        <v>9325686.3299999982</v>
      </c>
    </row>
    <row r="3" spans="1:7" x14ac:dyDescent="0.25">
      <c r="A3" s="1">
        <v>43252</v>
      </c>
      <c r="B3" s="2">
        <v>-16524327.630000001</v>
      </c>
      <c r="C3" s="2">
        <v>44428.21</v>
      </c>
      <c r="D3" s="2">
        <v>9232484.3100000005</v>
      </c>
      <c r="E3" s="2">
        <v>2752584.89</v>
      </c>
      <c r="F3" s="2">
        <v>10000000</v>
      </c>
      <c r="G3" s="4">
        <f>IF(E3&gt;0,0,B3+D3-F3)</f>
        <v>0</v>
      </c>
    </row>
    <row r="4" spans="1:7" x14ac:dyDescent="0.25">
      <c r="A4" s="1">
        <v>43221</v>
      </c>
      <c r="B4" s="2">
        <v>-678274.47</v>
      </c>
      <c r="C4" s="2">
        <v>48110.92</v>
      </c>
      <c r="D4" s="2">
        <v>25638409.48</v>
      </c>
      <c r="E4" s="2">
        <v>10000000</v>
      </c>
      <c r="F4" s="2">
        <v>10000000</v>
      </c>
      <c r="G4" s="4">
        <f t="shared" ref="G4:G38" si="0">IF(E4&gt;0,0,B4+D4-F4)</f>
        <v>0</v>
      </c>
    </row>
    <row r="5" spans="1:7" x14ac:dyDescent="0.25">
      <c r="A5" s="1">
        <v>43191</v>
      </c>
      <c r="B5" s="2">
        <v>-738883.57</v>
      </c>
      <c r="C5" s="2">
        <v>47843.85</v>
      </c>
      <c r="D5" s="2">
        <v>5739116.25</v>
      </c>
      <c r="E5" s="2">
        <v>10000000</v>
      </c>
      <c r="F5" s="2">
        <v>10000000</v>
      </c>
      <c r="G5" s="4">
        <f t="shared" si="0"/>
        <v>0</v>
      </c>
    </row>
    <row r="6" spans="1:7" x14ac:dyDescent="0.25">
      <c r="A6" s="1">
        <v>43160</v>
      </c>
      <c r="B6" s="2">
        <v>-2893906.38</v>
      </c>
      <c r="C6" s="2">
        <v>56943.19</v>
      </c>
      <c r="D6" s="2">
        <v>3875760.91</v>
      </c>
      <c r="E6" s="2">
        <v>10000000</v>
      </c>
      <c r="F6" s="2">
        <v>10000000</v>
      </c>
      <c r="G6" s="4">
        <f t="shared" si="0"/>
        <v>0</v>
      </c>
    </row>
    <row r="7" spans="1:7" x14ac:dyDescent="0.25">
      <c r="A7" s="1">
        <v>43132</v>
      </c>
      <c r="B7" s="2">
        <v>-175539.37</v>
      </c>
      <c r="C7" s="2">
        <v>46307.78</v>
      </c>
      <c r="D7" s="2">
        <v>5173136.59</v>
      </c>
      <c r="E7" s="2">
        <v>10000000</v>
      </c>
      <c r="F7" s="2">
        <v>10000000</v>
      </c>
      <c r="G7" s="4">
        <f t="shared" si="0"/>
        <v>0</v>
      </c>
    </row>
    <row r="8" spans="1:7" x14ac:dyDescent="0.25">
      <c r="A8" s="1">
        <v>43101</v>
      </c>
      <c r="B8" s="2">
        <v>-707099.75</v>
      </c>
      <c r="C8" s="2">
        <v>58239.85</v>
      </c>
      <c r="D8" s="2">
        <v>13795929.57</v>
      </c>
      <c r="E8" s="2">
        <v>10000000</v>
      </c>
      <c r="F8" s="2">
        <v>10000000</v>
      </c>
      <c r="G8" s="4">
        <f t="shared" si="0"/>
        <v>0</v>
      </c>
    </row>
    <row r="9" spans="1:7" x14ac:dyDescent="0.25">
      <c r="A9" s="1">
        <v>43070</v>
      </c>
      <c r="B9" s="2">
        <v>-1806944.62</v>
      </c>
      <c r="C9" s="2">
        <v>43428.959999999999</v>
      </c>
      <c r="D9" s="2">
        <v>2431302.7599999998</v>
      </c>
      <c r="E9" s="2">
        <v>10000000</v>
      </c>
      <c r="F9" s="2">
        <v>10000000</v>
      </c>
      <c r="G9" s="4">
        <f t="shared" si="0"/>
        <v>0</v>
      </c>
    </row>
    <row r="10" spans="1:7" x14ac:dyDescent="0.25">
      <c r="A10" s="1">
        <v>43040</v>
      </c>
      <c r="B10" s="2">
        <v>-2429470.7599999998</v>
      </c>
      <c r="C10" s="2">
        <v>44141.23</v>
      </c>
      <c r="D10" s="2">
        <v>3538824.57</v>
      </c>
      <c r="E10" s="2">
        <v>10000000</v>
      </c>
      <c r="F10" s="2">
        <v>10000000</v>
      </c>
      <c r="G10" s="4">
        <f t="shared" si="0"/>
        <v>0</v>
      </c>
    </row>
    <row r="11" spans="1:7" x14ac:dyDescent="0.25">
      <c r="A11" s="1">
        <v>43009</v>
      </c>
      <c r="B11" s="2">
        <v>-243253.15</v>
      </c>
      <c r="C11" s="2">
        <v>43941.38</v>
      </c>
      <c r="D11" s="2">
        <v>13488894.359999999</v>
      </c>
      <c r="E11" s="2">
        <v>10000000</v>
      </c>
      <c r="F11" s="2">
        <v>10000000</v>
      </c>
      <c r="G11" s="4">
        <f t="shared" si="0"/>
        <v>0</v>
      </c>
    </row>
    <row r="12" spans="1:7" x14ac:dyDescent="0.25">
      <c r="A12" s="1">
        <v>42979</v>
      </c>
      <c r="B12" s="2">
        <v>-648311.66</v>
      </c>
      <c r="C12" s="2">
        <v>50293.69</v>
      </c>
      <c r="D12" s="2">
        <v>6855972.5999999996</v>
      </c>
      <c r="E12" s="2">
        <v>10000000</v>
      </c>
      <c r="F12" s="2">
        <v>10000000</v>
      </c>
      <c r="G12" s="4">
        <f t="shared" si="0"/>
        <v>0</v>
      </c>
    </row>
    <row r="13" spans="1:7" x14ac:dyDescent="0.25">
      <c r="A13" s="1">
        <v>42948</v>
      </c>
      <c r="B13" s="2">
        <v>-2656835.36</v>
      </c>
      <c r="C13" s="2">
        <v>44642.84</v>
      </c>
      <c r="D13" s="2">
        <v>7948859.3600000003</v>
      </c>
      <c r="E13" s="2">
        <v>10000000</v>
      </c>
      <c r="F13" s="2">
        <v>10000000</v>
      </c>
      <c r="G13" s="4">
        <f t="shared" si="0"/>
        <v>0</v>
      </c>
    </row>
    <row r="14" spans="1:7" x14ac:dyDescent="0.25">
      <c r="A14" s="1">
        <v>42917</v>
      </c>
      <c r="B14" s="2">
        <v>-63247.42</v>
      </c>
      <c r="C14" s="2">
        <v>47697.15</v>
      </c>
      <c r="D14" s="2">
        <v>11067834.18</v>
      </c>
      <c r="E14" s="2">
        <v>10000000</v>
      </c>
      <c r="F14" s="2">
        <v>10000000</v>
      </c>
      <c r="G14" s="4">
        <f t="shared" si="0"/>
        <v>0</v>
      </c>
    </row>
    <row r="15" spans="1:7" x14ac:dyDescent="0.25">
      <c r="A15" s="1">
        <v>42887</v>
      </c>
      <c r="B15" s="2">
        <v>-49547.53</v>
      </c>
      <c r="C15" s="2">
        <v>47045.93</v>
      </c>
      <c r="D15" s="2">
        <v>24226693.920000002</v>
      </c>
      <c r="E15" s="2">
        <v>10000000</v>
      </c>
      <c r="F15" s="2">
        <v>10000000</v>
      </c>
      <c r="G15" s="4">
        <f t="shared" si="0"/>
        <v>0</v>
      </c>
    </row>
    <row r="16" spans="1:7" x14ac:dyDescent="0.25">
      <c r="A16" s="1">
        <v>42856</v>
      </c>
      <c r="B16" s="2">
        <v>-1796319.38</v>
      </c>
      <c r="C16" s="2">
        <v>55082.34</v>
      </c>
      <c r="D16" s="2">
        <v>8234413.4500000002</v>
      </c>
      <c r="E16" s="2">
        <v>10000000</v>
      </c>
      <c r="F16" s="2">
        <v>10000000</v>
      </c>
      <c r="G16" s="4">
        <f t="shared" si="0"/>
        <v>0</v>
      </c>
    </row>
    <row r="17" spans="1:7" x14ac:dyDescent="0.25">
      <c r="A17" s="1">
        <v>42826</v>
      </c>
      <c r="B17" s="2">
        <v>-1698590.05</v>
      </c>
      <c r="C17" s="2">
        <v>56708.37</v>
      </c>
      <c r="D17" s="2">
        <v>4585677</v>
      </c>
      <c r="E17" s="2">
        <v>10000000</v>
      </c>
      <c r="F17" s="2">
        <v>10000000</v>
      </c>
      <c r="G17" s="4">
        <f t="shared" si="0"/>
        <v>0</v>
      </c>
    </row>
    <row r="18" spans="1:7" x14ac:dyDescent="0.25">
      <c r="A18" s="1">
        <v>42795</v>
      </c>
      <c r="B18" s="2">
        <v>-157746.76</v>
      </c>
      <c r="C18" s="2">
        <v>55508.41</v>
      </c>
      <c r="D18" s="2">
        <v>11386404.66</v>
      </c>
      <c r="E18" s="2">
        <v>10000000</v>
      </c>
      <c r="F18" s="2">
        <v>10000000</v>
      </c>
      <c r="G18" s="4">
        <f t="shared" si="0"/>
        <v>0</v>
      </c>
    </row>
    <row r="19" spans="1:7" x14ac:dyDescent="0.25">
      <c r="A19" s="1">
        <v>42767</v>
      </c>
      <c r="B19" s="2">
        <v>-476947.42</v>
      </c>
      <c r="C19" s="2">
        <v>52652.19</v>
      </c>
      <c r="D19" s="2">
        <v>4494491.45</v>
      </c>
      <c r="E19" s="2">
        <v>10000000</v>
      </c>
      <c r="F19" s="2">
        <v>10000000</v>
      </c>
      <c r="G19" s="4">
        <f t="shared" si="0"/>
        <v>0</v>
      </c>
    </row>
    <row r="20" spans="1:7" x14ac:dyDescent="0.25">
      <c r="A20" s="1">
        <v>42736</v>
      </c>
      <c r="B20" s="2">
        <v>-87775.72</v>
      </c>
      <c r="C20" s="2">
        <v>57490.61</v>
      </c>
      <c r="D20" s="2">
        <v>8304548.9699999997</v>
      </c>
      <c r="E20" s="2">
        <v>10000000</v>
      </c>
      <c r="F20" s="2">
        <v>5056687.29</v>
      </c>
      <c r="G20" s="4">
        <f t="shared" si="0"/>
        <v>0</v>
      </c>
    </row>
    <row r="21" spans="1:7" x14ac:dyDescent="0.25">
      <c r="A21" s="1">
        <v>42705</v>
      </c>
      <c r="B21" s="2">
        <v>-1479094.3</v>
      </c>
      <c r="C21" s="2">
        <v>60463.15</v>
      </c>
      <c r="D21" s="2">
        <v>2180644.5</v>
      </c>
      <c r="E21" s="2">
        <v>5056687.29</v>
      </c>
      <c r="F21" s="2">
        <v>4294673.9400000004</v>
      </c>
      <c r="G21" s="4">
        <f t="shared" si="0"/>
        <v>0</v>
      </c>
    </row>
    <row r="22" spans="1:7" x14ac:dyDescent="0.25">
      <c r="A22" s="1">
        <v>42675</v>
      </c>
      <c r="B22" s="2">
        <v>-6748769.6799999997</v>
      </c>
      <c r="C22" s="2">
        <v>54654.17</v>
      </c>
      <c r="D22" s="2">
        <v>988789.45</v>
      </c>
      <c r="E22" s="2">
        <v>4294673.9400000004</v>
      </c>
      <c r="F22" s="2">
        <v>10000000</v>
      </c>
      <c r="G22" s="4">
        <f t="shared" si="0"/>
        <v>0</v>
      </c>
    </row>
    <row r="23" spans="1:7" x14ac:dyDescent="0.25">
      <c r="A23" s="1">
        <v>42644</v>
      </c>
      <c r="B23" s="2">
        <v>-662296.29</v>
      </c>
      <c r="C23" s="2">
        <v>58104.41</v>
      </c>
      <c r="D23" s="2">
        <v>6021562.1299999999</v>
      </c>
      <c r="E23" s="2">
        <v>10000000</v>
      </c>
      <c r="F23" s="2">
        <v>10000000</v>
      </c>
      <c r="G23" s="4">
        <f t="shared" si="0"/>
        <v>0</v>
      </c>
    </row>
    <row r="24" spans="1:7" x14ac:dyDescent="0.25">
      <c r="A24" s="1">
        <v>42614</v>
      </c>
      <c r="B24" s="2">
        <v>-100286.73</v>
      </c>
      <c r="C24" s="2">
        <v>41795.35</v>
      </c>
      <c r="D24" s="2">
        <v>4817116.6500000004</v>
      </c>
      <c r="E24" s="2">
        <v>10000000</v>
      </c>
      <c r="F24" s="2">
        <v>10000000</v>
      </c>
      <c r="G24" s="4">
        <f t="shared" si="0"/>
        <v>0</v>
      </c>
    </row>
    <row r="25" spans="1:7" x14ac:dyDescent="0.25">
      <c r="A25" s="1">
        <v>42583</v>
      </c>
      <c r="B25" s="2">
        <v>-16356.92</v>
      </c>
      <c r="C25" s="2">
        <v>47820.58</v>
      </c>
      <c r="D25" s="2">
        <v>6536452.6500000004</v>
      </c>
      <c r="E25" s="2">
        <v>10000000</v>
      </c>
      <c r="F25" s="2">
        <v>10000000</v>
      </c>
      <c r="G25" s="4">
        <f t="shared" si="0"/>
        <v>0</v>
      </c>
    </row>
    <row r="26" spans="1:7" x14ac:dyDescent="0.25">
      <c r="A26" s="1">
        <v>42552</v>
      </c>
      <c r="B26" s="2">
        <v>-1378438.2</v>
      </c>
      <c r="C26" s="2">
        <v>56473.93</v>
      </c>
      <c r="D26" s="2">
        <v>6862959.8799999999</v>
      </c>
      <c r="E26" s="2">
        <v>10000000</v>
      </c>
      <c r="F26" s="2">
        <v>10000000</v>
      </c>
      <c r="G26" s="4">
        <f t="shared" si="0"/>
        <v>0</v>
      </c>
    </row>
    <row r="27" spans="1:7" x14ac:dyDescent="0.25">
      <c r="A27" s="1">
        <v>42522</v>
      </c>
      <c r="B27" s="2">
        <v>-780947.25</v>
      </c>
      <c r="C27" s="2">
        <v>57361.14</v>
      </c>
      <c r="D27" s="2">
        <v>8143933.8700000001</v>
      </c>
      <c r="E27" s="2">
        <v>10000000</v>
      </c>
      <c r="F27" s="2">
        <v>10000000</v>
      </c>
      <c r="G27" s="4">
        <f t="shared" si="0"/>
        <v>0</v>
      </c>
    </row>
    <row r="28" spans="1:7" x14ac:dyDescent="0.25">
      <c r="A28" s="1">
        <v>42491</v>
      </c>
      <c r="B28" s="2">
        <v>-1317714.6000000001</v>
      </c>
      <c r="C28" s="2">
        <v>51762.83</v>
      </c>
      <c r="D28" s="2">
        <v>4785900.93</v>
      </c>
      <c r="E28" s="2">
        <v>10000000</v>
      </c>
      <c r="F28" s="2">
        <v>10000000</v>
      </c>
      <c r="G28" s="4">
        <f t="shared" si="0"/>
        <v>0</v>
      </c>
    </row>
    <row r="29" spans="1:7" x14ac:dyDescent="0.25">
      <c r="A29" s="1">
        <v>42461</v>
      </c>
      <c r="B29" s="2">
        <v>-486891.55</v>
      </c>
      <c r="C29" s="2">
        <v>52370.41</v>
      </c>
      <c r="D29" s="2">
        <v>3826744.33</v>
      </c>
      <c r="E29" s="2">
        <v>10000000</v>
      </c>
      <c r="F29" s="2">
        <v>10000000</v>
      </c>
      <c r="G29" s="4">
        <f t="shared" si="0"/>
        <v>0</v>
      </c>
    </row>
    <row r="30" spans="1:7" x14ac:dyDescent="0.25">
      <c r="A30" s="1">
        <v>42430</v>
      </c>
      <c r="B30" s="2">
        <v>-1628896.01</v>
      </c>
      <c r="C30" s="2">
        <v>53389.919999999998</v>
      </c>
      <c r="D30" s="2">
        <v>2224342.9500000002</v>
      </c>
      <c r="E30" s="2">
        <v>10000000</v>
      </c>
      <c r="F30" s="2">
        <v>10000000</v>
      </c>
      <c r="G30" s="4">
        <f t="shared" si="0"/>
        <v>0</v>
      </c>
    </row>
    <row r="31" spans="1:7" x14ac:dyDescent="0.25">
      <c r="A31" s="1">
        <v>42401</v>
      </c>
      <c r="B31" s="2">
        <v>-78651.8</v>
      </c>
      <c r="C31" s="2">
        <v>56591.17</v>
      </c>
      <c r="D31" s="2">
        <v>2040047.17</v>
      </c>
      <c r="E31" s="2">
        <v>10000000</v>
      </c>
      <c r="F31" s="2">
        <v>10000000</v>
      </c>
      <c r="G31" s="4">
        <f t="shared" si="0"/>
        <v>0</v>
      </c>
    </row>
    <row r="32" spans="1:7" x14ac:dyDescent="0.25">
      <c r="A32" s="1">
        <v>42370</v>
      </c>
      <c r="B32" s="2">
        <v>-483040.81</v>
      </c>
      <c r="C32" s="2">
        <v>54930.29</v>
      </c>
      <c r="D32" s="2">
        <v>1324092.02</v>
      </c>
      <c r="E32" s="2">
        <v>10000000</v>
      </c>
      <c r="F32" s="2">
        <v>10000000</v>
      </c>
      <c r="G32" s="4">
        <f t="shared" si="0"/>
        <v>0</v>
      </c>
    </row>
    <row r="33" spans="1:7" x14ac:dyDescent="0.25">
      <c r="A33" s="1">
        <v>42339</v>
      </c>
      <c r="B33" s="2">
        <v>-423876.91</v>
      </c>
      <c r="C33" s="2">
        <v>61766.559999999998</v>
      </c>
      <c r="D33" s="2">
        <v>2528183.39</v>
      </c>
      <c r="E33" s="2">
        <v>10000000</v>
      </c>
      <c r="F33" s="2">
        <v>10000000</v>
      </c>
      <c r="G33" s="4">
        <f t="shared" si="0"/>
        <v>0</v>
      </c>
    </row>
    <row r="34" spans="1:7" x14ac:dyDescent="0.25">
      <c r="A34" s="1">
        <v>42309</v>
      </c>
      <c r="B34" s="2">
        <v>-16836.43</v>
      </c>
      <c r="C34" s="2">
        <v>56241.07</v>
      </c>
      <c r="D34" s="2">
        <v>2040764.12</v>
      </c>
      <c r="E34" s="2">
        <v>10000000</v>
      </c>
      <c r="F34" s="2">
        <v>10000000</v>
      </c>
      <c r="G34" s="4">
        <f t="shared" si="0"/>
        <v>0</v>
      </c>
    </row>
    <row r="35" spans="1:7" x14ac:dyDescent="0.25">
      <c r="A35" s="1">
        <v>42278</v>
      </c>
      <c r="B35" s="2">
        <v>-48514.94</v>
      </c>
      <c r="C35" s="2">
        <v>55800.58</v>
      </c>
      <c r="D35" s="2">
        <v>3954783.41</v>
      </c>
      <c r="E35" s="2">
        <v>10000000</v>
      </c>
      <c r="F35" s="2">
        <v>10000000</v>
      </c>
      <c r="G35" s="4">
        <f t="shared" si="0"/>
        <v>0</v>
      </c>
    </row>
    <row r="36" spans="1:7" x14ac:dyDescent="0.25">
      <c r="A36" s="1">
        <v>42248</v>
      </c>
      <c r="B36" s="2">
        <v>-33891.39</v>
      </c>
      <c r="C36" s="2">
        <v>52934.58</v>
      </c>
      <c r="D36" s="2">
        <v>3433196.24</v>
      </c>
      <c r="E36" s="2">
        <v>10000000</v>
      </c>
      <c r="F36" s="2">
        <v>10000000</v>
      </c>
      <c r="G36" s="4">
        <f t="shared" si="0"/>
        <v>0</v>
      </c>
    </row>
    <row r="37" spans="1:7" x14ac:dyDescent="0.25">
      <c r="A37" s="1">
        <v>42217</v>
      </c>
      <c r="B37" s="2">
        <v>-5229.72</v>
      </c>
      <c r="C37" s="2">
        <v>58415.54</v>
      </c>
      <c r="D37" s="2">
        <v>5525342.5700000003</v>
      </c>
      <c r="E37" s="2">
        <v>10000000</v>
      </c>
      <c r="F37" s="2">
        <v>10000000</v>
      </c>
      <c r="G37" s="4">
        <f t="shared" si="0"/>
        <v>0</v>
      </c>
    </row>
    <row r="38" spans="1:7" x14ac:dyDescent="0.25">
      <c r="A38" s="1">
        <v>42186</v>
      </c>
      <c r="B38" s="2">
        <v>-121255.67</v>
      </c>
      <c r="C38" s="2">
        <v>74441.17</v>
      </c>
      <c r="D38" s="2">
        <v>4475196.34</v>
      </c>
      <c r="E38" s="2">
        <v>10000000</v>
      </c>
      <c r="F38" s="2">
        <v>9903649.5700000003</v>
      </c>
      <c r="G38" s="4">
        <f t="shared" si="0"/>
        <v>0</v>
      </c>
    </row>
    <row r="39" spans="1:7" x14ac:dyDescent="0.25">
      <c r="A39" s="1">
        <v>42156</v>
      </c>
      <c r="B39" s="2">
        <v>-219077.82</v>
      </c>
      <c r="C39" s="2">
        <v>60955.39</v>
      </c>
      <c r="D39" s="2">
        <v>3369451.22</v>
      </c>
      <c r="E39" s="4">
        <v>9903649.5700000003</v>
      </c>
      <c r="F39" s="4">
        <f>E40</f>
        <v>6692320.7800000003</v>
      </c>
      <c r="G39" s="4">
        <f>IF(E39&gt;0,0,B39+D39-F39)</f>
        <v>0</v>
      </c>
    </row>
    <row r="40" spans="1:7" x14ac:dyDescent="0.25">
      <c r="A40" s="1">
        <v>42125</v>
      </c>
      <c r="B40" s="2">
        <v>-2759784.21</v>
      </c>
      <c r="C40" s="2">
        <v>45504.45</v>
      </c>
      <c r="D40" s="2">
        <v>1418424.5</v>
      </c>
      <c r="E40" s="4">
        <v>6692320.7800000003</v>
      </c>
      <c r="F40" s="4">
        <f t="shared" ref="F40:F91" si="1">E41</f>
        <v>7988176.04</v>
      </c>
      <c r="G40" s="4">
        <f>IF(E40&gt;0,0,B40+D40-F40)</f>
        <v>0</v>
      </c>
    </row>
    <row r="41" spans="1:7" x14ac:dyDescent="0.25">
      <c r="A41" s="1">
        <v>42095</v>
      </c>
      <c r="B41" s="2">
        <v>-756572.04</v>
      </c>
      <c r="C41" s="2">
        <v>51607.91</v>
      </c>
      <c r="D41" s="2">
        <v>1975592.17</v>
      </c>
      <c r="E41" s="4">
        <v>7988176.04</v>
      </c>
      <c r="F41" s="4">
        <f t="shared" si="1"/>
        <v>6717548</v>
      </c>
      <c r="G41" s="4">
        <f>IF(E41&gt;0,0,B41+D41-F41)</f>
        <v>0</v>
      </c>
    </row>
    <row r="42" spans="1:7" x14ac:dyDescent="0.25">
      <c r="A42" s="1">
        <v>42064</v>
      </c>
      <c r="B42" s="2">
        <v>-320500.09999999998</v>
      </c>
      <c r="C42" s="2">
        <v>56629.43</v>
      </c>
      <c r="D42" s="2">
        <v>3116883.66</v>
      </c>
      <c r="E42" s="4">
        <v>6717548</v>
      </c>
      <c r="F42" s="4">
        <f t="shared" si="1"/>
        <v>3864535</v>
      </c>
      <c r="G42" s="4">
        <f>IF(E42&gt;0,0,B42+D42-F42)</f>
        <v>0</v>
      </c>
    </row>
    <row r="43" spans="1:7" x14ac:dyDescent="0.25">
      <c r="A43" s="1">
        <v>42036</v>
      </c>
      <c r="B43" s="2">
        <v>-134626.51999999999</v>
      </c>
      <c r="C43" s="2">
        <v>54194.93</v>
      </c>
      <c r="D43" s="2">
        <v>2177037.65</v>
      </c>
      <c r="E43" s="4">
        <v>3864535</v>
      </c>
      <c r="F43" s="4">
        <f t="shared" si="1"/>
        <v>1767929</v>
      </c>
      <c r="G43" s="4">
        <f>IF(E43&gt;0,0,B43+D43-F43)</f>
        <v>0</v>
      </c>
    </row>
    <row r="44" spans="1:7" x14ac:dyDescent="0.25">
      <c r="A44" s="1">
        <v>42005</v>
      </c>
      <c r="B44" s="2">
        <v>-500375.28</v>
      </c>
      <c r="C44" s="2">
        <v>67789.11</v>
      </c>
      <c r="D44" s="2">
        <v>2179935.33</v>
      </c>
      <c r="E44" s="4">
        <v>1767929</v>
      </c>
      <c r="F44" s="4">
        <f t="shared" si="1"/>
        <v>30170.660000000033</v>
      </c>
      <c r="G44" s="4">
        <f>IF(E44&gt;0,0,B44+D44-F44)</f>
        <v>0</v>
      </c>
    </row>
    <row r="45" spans="1:7" x14ac:dyDescent="0.25">
      <c r="A45" s="1">
        <v>41974</v>
      </c>
      <c r="B45" s="2">
        <v>-988256.66</v>
      </c>
      <c r="C45" s="2">
        <v>50750.52</v>
      </c>
      <c r="D45" s="2">
        <v>958086</v>
      </c>
      <c r="E45" s="4">
        <f>IF(-B45-D45+E46&lt;10000000,IF(-B45-D45+E46&lt;0,0,-B45-D45+E46),10000000)</f>
        <v>30170.660000000033</v>
      </c>
      <c r="F45" s="4">
        <f t="shared" si="1"/>
        <v>0</v>
      </c>
      <c r="G45" s="4">
        <f>IF(E45&gt;0,0,B45+D45-F45)</f>
        <v>0</v>
      </c>
    </row>
    <row r="46" spans="1:7" x14ac:dyDescent="0.25">
      <c r="A46" s="1">
        <v>41944</v>
      </c>
      <c r="B46" s="2">
        <v>-2251888.6800000002</v>
      </c>
      <c r="C46" s="2">
        <v>32450.73</v>
      </c>
      <c r="D46" s="2">
        <v>4486810.75</v>
      </c>
      <c r="E46" s="4">
        <f>IF(-B46-D46+E47&lt;10000000,IF(-B46-D46+E47&lt;0,0,-B46-D46+E47),10000000)</f>
        <v>0</v>
      </c>
      <c r="F46" s="4">
        <f t="shared" si="1"/>
        <v>0</v>
      </c>
      <c r="G46" s="4">
        <f>IF(E46&gt;0,0,B46+D46-F46)</f>
        <v>2234922.0699999998</v>
      </c>
    </row>
    <row r="47" spans="1:7" x14ac:dyDescent="0.25">
      <c r="A47" s="1">
        <v>41913</v>
      </c>
      <c r="B47" s="2">
        <v>-6856194.3200000003</v>
      </c>
      <c r="C47" s="2">
        <v>31315.39</v>
      </c>
      <c r="D47" s="2">
        <v>7826486.3899999997</v>
      </c>
      <c r="E47" s="4">
        <f>IF(-B47-D47+E48&lt;10000000,IF(-B47-D47+E48&lt;0,0,-B47-D47+E48),10000000)</f>
        <v>0</v>
      </c>
      <c r="F47" s="4">
        <f t="shared" si="1"/>
        <v>0</v>
      </c>
      <c r="G47" s="4">
        <f>IF(E47&gt;0,0,B47+D47-F47)</f>
        <v>970292.06999999937</v>
      </c>
    </row>
    <row r="48" spans="1:7" x14ac:dyDescent="0.25">
      <c r="A48" s="1">
        <v>41883</v>
      </c>
      <c r="B48" s="2">
        <v>-2457552.29</v>
      </c>
      <c r="C48" s="2">
        <v>29837.16</v>
      </c>
      <c r="D48" s="2">
        <v>3402389.27</v>
      </c>
      <c r="E48" s="4">
        <f>IF(-B48-D48+E49&lt;10000000,IF(-B48-D48+E49&lt;0,0,-B48-D48+E49),10000000)</f>
        <v>0</v>
      </c>
      <c r="F48" s="4">
        <f t="shared" si="1"/>
        <v>0</v>
      </c>
      <c r="G48" s="4">
        <f>IF(E48&gt;0,0,B48+D48-F48)</f>
        <v>944836.98</v>
      </c>
    </row>
    <row r="49" spans="1:7" x14ac:dyDescent="0.25">
      <c r="A49" s="1">
        <v>41852</v>
      </c>
      <c r="B49" s="2">
        <v>-2223.0700000000002</v>
      </c>
      <c r="C49" s="2">
        <v>31128.22</v>
      </c>
      <c r="D49" s="2">
        <v>9273970.2200000007</v>
      </c>
      <c r="E49" s="4">
        <f>IF(-B49-D49+E50&lt;10000000,IF(-B49-D49+E50&lt;0,0,-B49-D49+E50),10000000)</f>
        <v>0</v>
      </c>
      <c r="F49" s="4">
        <f t="shared" si="1"/>
        <v>0</v>
      </c>
      <c r="G49" s="4">
        <f>IF(E49&gt;0,0,B49+D49-F49)</f>
        <v>9271747.1500000004</v>
      </c>
    </row>
    <row r="50" spans="1:7" x14ac:dyDescent="0.25">
      <c r="A50" s="1">
        <v>41821</v>
      </c>
      <c r="B50" s="2">
        <v>-167569.68</v>
      </c>
      <c r="C50" s="2">
        <v>35712.58</v>
      </c>
      <c r="D50" s="2">
        <v>3818153.55</v>
      </c>
      <c r="E50" s="4">
        <f>IF(-B50-D50+E51&lt;10000000,IF(-B50-D50+E51&lt;0,0,-B50-D50+E51),10000000)</f>
        <v>0</v>
      </c>
      <c r="F50" s="4">
        <f t="shared" si="1"/>
        <v>0</v>
      </c>
      <c r="G50" s="4">
        <f>IF(E50&gt;0,0,B50+D50-F50)</f>
        <v>3650583.8699999996</v>
      </c>
    </row>
    <row r="51" spans="1:7" x14ac:dyDescent="0.25">
      <c r="A51" s="1">
        <v>41791</v>
      </c>
      <c r="B51" s="2">
        <v>-1149927.3999999999</v>
      </c>
      <c r="C51" s="2">
        <v>28159.759999999998</v>
      </c>
      <c r="D51" s="2">
        <v>3102702.28</v>
      </c>
      <c r="E51" s="4">
        <f>IF(-B51-D51+E52&lt;10000000,IF(-B51-D51+E52&lt;0,0,-B51-D51+E52),10000000)</f>
        <v>0</v>
      </c>
      <c r="F51" s="4">
        <f t="shared" si="1"/>
        <v>0</v>
      </c>
      <c r="G51" s="4">
        <f>IF(E51&gt;0,0,B51+D51-F51)</f>
        <v>1952774.88</v>
      </c>
    </row>
    <row r="52" spans="1:7" x14ac:dyDescent="0.25">
      <c r="A52" s="1">
        <v>41760</v>
      </c>
      <c r="B52" s="2">
        <v>-2834524.37</v>
      </c>
      <c r="C52" s="2">
        <v>30317.919999999998</v>
      </c>
      <c r="D52" s="2">
        <v>2931482.17</v>
      </c>
      <c r="E52" s="4">
        <f>IF(-B52-D52+E53&lt;10000000,IF(-B52-D52+E53&lt;0,0,-B52-D52+E53),10000000)</f>
        <v>0</v>
      </c>
      <c r="F52" s="4">
        <f t="shared" si="1"/>
        <v>41249.910000000033</v>
      </c>
      <c r="G52" s="4">
        <f>IF(E52&gt;0,0,B52+D52-F52)</f>
        <v>55707.889999999781</v>
      </c>
    </row>
    <row r="53" spans="1:7" x14ac:dyDescent="0.25">
      <c r="A53" s="1">
        <v>41730</v>
      </c>
      <c r="B53" s="2">
        <v>-811090.13</v>
      </c>
      <c r="C53" s="2">
        <v>41249.9</v>
      </c>
      <c r="D53" s="2">
        <v>769840.22</v>
      </c>
      <c r="E53" s="4">
        <f>IF(-B53-D53+E54&lt;10000000,IF(-B53-D53+E54&lt;0,0,-B53-D53+E54),10000000)</f>
        <v>41249.910000000033</v>
      </c>
      <c r="F53" s="4">
        <f t="shared" si="1"/>
        <v>0</v>
      </c>
      <c r="G53" s="4">
        <f>IF(E53&gt;0,0,B53+D53-F53)</f>
        <v>0</v>
      </c>
    </row>
    <row r="54" spans="1:7" x14ac:dyDescent="0.25">
      <c r="A54" s="1">
        <v>41699</v>
      </c>
      <c r="B54" s="2">
        <v>-380781.58</v>
      </c>
      <c r="C54" s="2">
        <v>38049.14</v>
      </c>
      <c r="D54" s="2">
        <v>5761462.7599999998</v>
      </c>
      <c r="E54" s="4">
        <f>IF(-B54-D54+E55&lt;10000000,IF(-B54-D54+E55&lt;0,0,-B54-D54+E55),10000000)</f>
        <v>0</v>
      </c>
      <c r="F54" s="4">
        <f t="shared" si="1"/>
        <v>0</v>
      </c>
      <c r="G54" s="4">
        <f>IF(E54&gt;0,0,B54+D54-F54)</f>
        <v>5380681.1799999997</v>
      </c>
    </row>
    <row r="55" spans="1:7" x14ac:dyDescent="0.25">
      <c r="A55" s="1">
        <v>41671</v>
      </c>
      <c r="B55" s="2">
        <v>-380781.58</v>
      </c>
      <c r="C55" s="2">
        <v>38049.14</v>
      </c>
      <c r="D55" s="2">
        <v>5761462.7599999998</v>
      </c>
      <c r="E55" s="4">
        <f>IF(-B55-D55+E56&lt;10000000,IF(-B55-D55+E56&lt;0,0,-B55-D55+E56),10000000)</f>
        <v>0</v>
      </c>
      <c r="F55" s="4">
        <f t="shared" si="1"/>
        <v>0</v>
      </c>
      <c r="G55" s="4">
        <f>IF(E55&gt;0,0,B55+D55-F55)</f>
        <v>5380681.1799999997</v>
      </c>
    </row>
    <row r="56" spans="1:7" x14ac:dyDescent="0.25">
      <c r="A56" s="1">
        <v>41640</v>
      </c>
      <c r="B56" s="2">
        <v>-76673.08</v>
      </c>
      <c r="C56" s="2">
        <v>37200.410000000003</v>
      </c>
      <c r="D56" s="2">
        <v>3725104.64</v>
      </c>
      <c r="E56" s="4">
        <f>IF(-B56-D56+E57&lt;10000000,IF(-B56-D56+E57&lt;0,0,-B56-D56+E57),10000000)</f>
        <v>0</v>
      </c>
      <c r="F56" s="4">
        <f t="shared" si="1"/>
        <v>0</v>
      </c>
      <c r="G56" s="4">
        <f>IF(E56&gt;0,0,B56+D56-F56)</f>
        <v>3648431.56</v>
      </c>
    </row>
    <row r="57" spans="1:7" x14ac:dyDescent="0.25">
      <c r="A57" s="1">
        <v>41609</v>
      </c>
      <c r="B57" s="2">
        <v>-207215.91</v>
      </c>
      <c r="C57" s="2">
        <v>38654.74</v>
      </c>
      <c r="D57" s="2">
        <v>2221961.59</v>
      </c>
      <c r="E57" s="4">
        <f>IF(-B57-D57+E58&lt;10000000,IF(-B57-D57+E58&lt;0,0,-B57-D57+E58),10000000)</f>
        <v>0</v>
      </c>
      <c r="F57" s="4">
        <f t="shared" si="1"/>
        <v>0</v>
      </c>
      <c r="G57" s="4">
        <f>IF(E57&gt;0,0,B57+D57-F57)</f>
        <v>2014745.68</v>
      </c>
    </row>
    <row r="58" spans="1:7" x14ac:dyDescent="0.25">
      <c r="A58" s="1">
        <v>41579</v>
      </c>
      <c r="B58" s="2">
        <v>-371722.96</v>
      </c>
      <c r="C58" s="2">
        <v>38654.74</v>
      </c>
      <c r="D58" s="2">
        <v>993179.07</v>
      </c>
      <c r="E58" s="4">
        <f>IF(-B58-D58+E59&lt;10000000,IF(-B58-D58+E59&lt;0,0,-B58-D58+E59),10000000)</f>
        <v>0</v>
      </c>
      <c r="F58" s="4">
        <f t="shared" si="1"/>
        <v>0</v>
      </c>
      <c r="G58" s="4">
        <f>IF(E58&gt;0,0,B58+D58-F58)</f>
        <v>621456.10999999987</v>
      </c>
    </row>
    <row r="59" spans="1:7" x14ac:dyDescent="0.25">
      <c r="A59" s="1">
        <v>41548</v>
      </c>
      <c r="B59" s="2">
        <v>-482749.7</v>
      </c>
      <c r="C59" s="2">
        <v>36316.75</v>
      </c>
      <c r="D59" s="2">
        <v>6112715.04</v>
      </c>
      <c r="E59" s="4">
        <f>IF(-B59-D59+E60&lt;10000000,IF(-B59-D59+E60&lt;0,0,-B59-D59+E60),10000000)</f>
        <v>0</v>
      </c>
      <c r="F59" s="4">
        <f t="shared" si="1"/>
        <v>43008.870000000112</v>
      </c>
      <c r="G59" s="4">
        <f>IF(E59&gt;0,0,B59+D59-F59)</f>
        <v>5586956.4699999997</v>
      </c>
    </row>
    <row r="60" spans="1:7" x14ac:dyDescent="0.25">
      <c r="A60" s="1">
        <v>41518</v>
      </c>
      <c r="B60" s="2">
        <v>-2237775.98</v>
      </c>
      <c r="C60" s="2">
        <v>43008.86</v>
      </c>
      <c r="D60" s="2">
        <v>2194767.11</v>
      </c>
      <c r="E60" s="4">
        <f>IF(-B60-D60+E61&lt;10000000,IF(-B60-D60+E61&lt;0,0,-B60-D60+E61),10000000)</f>
        <v>43008.870000000112</v>
      </c>
      <c r="F60" s="4">
        <f t="shared" si="1"/>
        <v>0</v>
      </c>
      <c r="G60" s="4">
        <f>IF(E60&gt;0,0,B60+D60-F60)</f>
        <v>0</v>
      </c>
    </row>
    <row r="61" spans="1:7" x14ac:dyDescent="0.25">
      <c r="A61" s="1">
        <v>41487</v>
      </c>
      <c r="B61" s="2">
        <v>-1071225.73</v>
      </c>
      <c r="C61" s="2">
        <v>44773.35</v>
      </c>
      <c r="D61" s="2">
        <v>5449711.7599999998</v>
      </c>
      <c r="E61" s="4">
        <f>IF(-B61-D61+E62&lt;10000000,IF(-B61-D61+E62&lt;0,0,-B61-D61+E62),10000000)</f>
        <v>0</v>
      </c>
      <c r="F61" s="4">
        <f t="shared" si="1"/>
        <v>0</v>
      </c>
      <c r="G61" s="4">
        <f>IF(E61&gt;0,0,B61+D61-F61)</f>
        <v>4378486.0299999993</v>
      </c>
    </row>
    <row r="62" spans="1:7" x14ac:dyDescent="0.25">
      <c r="A62" s="1">
        <v>41456</v>
      </c>
      <c r="B62" s="2">
        <v>-279145.28999999998</v>
      </c>
      <c r="C62" s="2">
        <v>45442.71</v>
      </c>
      <c r="D62" s="2">
        <v>3472795.76</v>
      </c>
      <c r="E62" s="4">
        <f>IF(-B62-D62+E63&lt;10000000,IF(-B62-D62+E63&lt;0,0,-B62-D62+E63),10000000)</f>
        <v>0</v>
      </c>
      <c r="F62" s="4">
        <f t="shared" si="1"/>
        <v>7949.179999999702</v>
      </c>
      <c r="G62" s="4">
        <f>IF(E62&gt;0,0,B62+D62-F62)</f>
        <v>3185701.29</v>
      </c>
    </row>
    <row r="63" spans="1:7" x14ac:dyDescent="0.25">
      <c r="A63" s="1">
        <v>41426</v>
      </c>
      <c r="B63" s="2">
        <v>-311113.93</v>
      </c>
      <c r="C63" s="2">
        <v>36096.28</v>
      </c>
      <c r="D63" s="2">
        <v>7490559.5199999996</v>
      </c>
      <c r="E63" s="4">
        <f>IF(-B63-D63+E64&lt;10000000,IF(-B63-D63+E64&lt;0,0,-B63-D63+E64),10000000)</f>
        <v>7949.179999999702</v>
      </c>
      <c r="F63" s="4">
        <f t="shared" si="1"/>
        <v>7187394.7699999996</v>
      </c>
      <c r="G63" s="4">
        <f>IF(E63&gt;0,0,B63+D63-F63)</f>
        <v>0</v>
      </c>
    </row>
    <row r="64" spans="1:7" x14ac:dyDescent="0.25">
      <c r="A64" s="1">
        <v>41395</v>
      </c>
      <c r="B64" s="2">
        <v>-2668046.6800000002</v>
      </c>
      <c r="C64" s="2">
        <v>39251.660000000003</v>
      </c>
      <c r="D64" s="2">
        <v>2628794.96</v>
      </c>
      <c r="E64" s="4">
        <f>IF(-B64-D64+E65&lt;10000000,IF(-B64-D64+E65&lt;0,0,-B64-D64+E65),10000000)</f>
        <v>7187394.7699999996</v>
      </c>
      <c r="F64" s="4">
        <f t="shared" si="1"/>
        <v>7148143.0499999998</v>
      </c>
      <c r="G64" s="4">
        <f>IF(E64&gt;0,0,B64+D64-F64)</f>
        <v>0</v>
      </c>
    </row>
    <row r="65" spans="1:8" x14ac:dyDescent="0.25">
      <c r="A65" s="1">
        <v>41365</v>
      </c>
      <c r="B65" s="2">
        <v>-2097940.6</v>
      </c>
      <c r="C65" s="2">
        <v>35696.769999999997</v>
      </c>
      <c r="D65" s="2">
        <v>2062243.82</v>
      </c>
      <c r="E65" s="4">
        <f>IF(-B65-D65+E66&lt;10000000,IF(-B65-D65+E66&lt;0,0,-B65-D65+E66),10000000)</f>
        <v>7148143.0499999998</v>
      </c>
      <c r="F65" s="4">
        <f t="shared" si="1"/>
        <v>7112446.2699999996</v>
      </c>
      <c r="G65" s="4">
        <f>IF(E65&gt;0,0,B65+D65-F65)</f>
        <v>0</v>
      </c>
    </row>
    <row r="66" spans="1:8" x14ac:dyDescent="0.25">
      <c r="A66" s="1">
        <v>41334</v>
      </c>
      <c r="B66" s="2">
        <v>-530635.47</v>
      </c>
      <c r="C66" s="2">
        <v>41829.279999999999</v>
      </c>
      <c r="D66" s="2">
        <v>3418189.2</v>
      </c>
      <c r="E66" s="4">
        <f>IF(-B66-D66+E67&lt;10000000,IF(-B66-D66+E67&lt;0,0,-B66-D66+E67),10000000)</f>
        <v>7112446.2699999996</v>
      </c>
      <c r="F66" s="4">
        <f t="shared" si="1"/>
        <v>10000000</v>
      </c>
      <c r="G66" s="4">
        <f>IF(E66&gt;0,0,B66+D66-F66)</f>
        <v>0</v>
      </c>
    </row>
    <row r="67" spans="1:8" x14ac:dyDescent="0.25">
      <c r="A67" s="1">
        <v>41306</v>
      </c>
      <c r="B67" s="2">
        <v>-1066962.67</v>
      </c>
      <c r="C67" s="2">
        <v>38943.160000000003</v>
      </c>
      <c r="D67" s="2">
        <v>1432969.51</v>
      </c>
      <c r="E67" s="4">
        <v>10000000</v>
      </c>
      <c r="F67" s="4">
        <f t="shared" si="1"/>
        <v>5059900.4600000009</v>
      </c>
      <c r="G67" s="4">
        <f>IF(E67&gt;0,0,B67+D67-F67)</f>
        <v>0</v>
      </c>
    </row>
    <row r="68" spans="1:8" x14ac:dyDescent="0.25">
      <c r="A68" s="1">
        <v>41275</v>
      </c>
      <c r="B68" s="2">
        <v>-681548</v>
      </c>
      <c r="C68" s="2">
        <v>31538.7</v>
      </c>
      <c r="D68" s="2">
        <v>650009.32999999996</v>
      </c>
      <c r="E68" s="4">
        <f>IF(-B68-D68+E69&lt;10000000,IF(-B68-D68+E69&lt;0,0,-B68-D68+E69),10000000)</f>
        <v>5059900.4600000009</v>
      </c>
      <c r="F68" s="4">
        <f t="shared" si="1"/>
        <v>5028361.790000001</v>
      </c>
      <c r="G68" s="4">
        <f>IF(E68&gt;0,0,B68+D68-F68)</f>
        <v>0</v>
      </c>
    </row>
    <row r="69" spans="1:8" x14ac:dyDescent="0.25">
      <c r="A69" s="1">
        <v>41244</v>
      </c>
      <c r="B69" s="2">
        <v>-1634287.32</v>
      </c>
      <c r="D69" s="2">
        <v>1779946.0899999999</v>
      </c>
      <c r="E69" s="4">
        <f>IF(-B69-D69+E70&lt;10000000,IF(-B69-D69+E70&lt;0,0,-B69-D69+E70),10000000)</f>
        <v>5028361.790000001</v>
      </c>
      <c r="F69" s="4">
        <f t="shared" si="1"/>
        <v>5174020.5600000005</v>
      </c>
      <c r="G69" s="4">
        <f>IF(E69&gt;0,0,B69+D69-F69)</f>
        <v>0</v>
      </c>
    </row>
    <row r="70" spans="1:8" x14ac:dyDescent="0.25">
      <c r="A70" s="1">
        <v>41214</v>
      </c>
      <c r="B70" s="2">
        <v>-1511188</v>
      </c>
      <c r="C70" s="2">
        <v>0</v>
      </c>
      <c r="D70" s="2">
        <v>5400029.2400000002</v>
      </c>
      <c r="E70" s="4">
        <f>IF(-B70-D70+E71&lt;10000000,IF(-B70-D70+E71&lt;0,0,-B70-D70+E71),10000000)</f>
        <v>5174020.5600000005</v>
      </c>
      <c r="F70" s="4">
        <f t="shared" si="1"/>
        <v>9062861.8000000007</v>
      </c>
      <c r="G70" s="4">
        <f>IF(E70&gt;0,0,B70+D70-F70)</f>
        <v>0</v>
      </c>
    </row>
    <row r="71" spans="1:8" x14ac:dyDescent="0.25">
      <c r="A71" s="1">
        <v>41183</v>
      </c>
      <c r="B71" s="2">
        <v>-1516863.37</v>
      </c>
      <c r="C71" s="2">
        <v>0</v>
      </c>
      <c r="D71" s="2">
        <v>2454001.5700000003</v>
      </c>
      <c r="E71" s="4">
        <f>IF(-B71-D71+E72&lt;10000000,IF(-B71-D71+E72&lt;0,0,-B71-D71+E72),10000000)</f>
        <v>9062861.8000000007</v>
      </c>
      <c r="F71" s="4">
        <f t="shared" si="1"/>
        <v>10000000</v>
      </c>
      <c r="G71" s="4">
        <f>IF(E71&gt;0,0,B71+D71-F71)</f>
        <v>0</v>
      </c>
    </row>
    <row r="72" spans="1:8" x14ac:dyDescent="0.25">
      <c r="A72" s="1">
        <v>41153</v>
      </c>
      <c r="B72" s="2">
        <v>-10839948.219999999</v>
      </c>
      <c r="C72" s="2">
        <v>0</v>
      </c>
      <c r="D72" s="2">
        <v>276206.82</v>
      </c>
      <c r="E72" s="4">
        <f>IF(-B72-D72+E73&lt;10000000,IF(-B72-D72+E73&lt;0,0,-B72-D72+E73),10000000)</f>
        <v>10000000</v>
      </c>
      <c r="F72" s="4">
        <f t="shared" si="1"/>
        <v>10000000</v>
      </c>
      <c r="G72" s="4">
        <f>IF(E72&gt;0,0,B72+D72-F72)</f>
        <v>0</v>
      </c>
    </row>
    <row r="73" spans="1:8" x14ac:dyDescent="0.25">
      <c r="A73" s="1">
        <v>41122</v>
      </c>
      <c r="B73" s="2">
        <v>-24035324.950000003</v>
      </c>
      <c r="C73" s="2">
        <v>0</v>
      </c>
      <c r="D73" s="2">
        <v>5224.2299999999996</v>
      </c>
      <c r="E73" s="4">
        <f>IF(-B73-D73+E74&lt;10000000,IF(-B73-D73+E74&lt;0,0,-B73-D73+E74),10000000)</f>
        <v>10000000</v>
      </c>
      <c r="F73" s="4">
        <f t="shared" si="1"/>
        <v>10000000</v>
      </c>
      <c r="G73" s="4">
        <f>IF(E73&gt;0,0,B73+D73-F73)</f>
        <v>0</v>
      </c>
      <c r="H73" s="3"/>
    </row>
    <row r="74" spans="1:8" x14ac:dyDescent="0.25">
      <c r="A74" s="1">
        <v>41091</v>
      </c>
      <c r="B74" s="2">
        <v>-20092230.670000009</v>
      </c>
      <c r="C74" s="2">
        <v>0</v>
      </c>
      <c r="D74" s="2">
        <v>6122.67</v>
      </c>
      <c r="E74" s="4">
        <f>IF(-B74-D74+E75&lt;10000000,IF(-B74-D74+E75&lt;0,0,-B74-D74+E75),10000000)</f>
        <v>10000000</v>
      </c>
      <c r="F74" s="4">
        <f t="shared" si="1"/>
        <v>10000000</v>
      </c>
      <c r="G74" s="4">
        <f>IF(E74&gt;0,0,B74+D74-F74)</f>
        <v>0</v>
      </c>
      <c r="H74" s="3"/>
    </row>
    <row r="75" spans="1:8" x14ac:dyDescent="0.25">
      <c r="A75" s="1">
        <v>41061</v>
      </c>
      <c r="B75" s="2">
        <v>-15796034.25</v>
      </c>
      <c r="C75" s="2">
        <v>0</v>
      </c>
      <c r="D75" s="2">
        <v>100886.89</v>
      </c>
      <c r="E75" s="4">
        <f>IF(-B75-D75+E76&lt;10000000,IF(-B75-D75+E76&lt;0,0,-B75-D75+E76),10000000)</f>
        <v>10000000</v>
      </c>
      <c r="F75" s="4">
        <f t="shared" si="1"/>
        <v>10000000</v>
      </c>
      <c r="G75" s="4">
        <f>IF(E75&gt;0,0,B75+D75-F75)</f>
        <v>0</v>
      </c>
      <c r="H75" s="3"/>
    </row>
    <row r="76" spans="1:8" x14ac:dyDescent="0.25">
      <c r="A76" s="1">
        <v>41030</v>
      </c>
      <c r="B76" s="2">
        <v>-6622697.29</v>
      </c>
      <c r="C76" s="2">
        <v>0</v>
      </c>
      <c r="D76" s="2">
        <v>290799.12</v>
      </c>
      <c r="E76" s="4">
        <f>IF(-B76-D76+E77&lt;10000000,IF(-B76-D76+E77&lt;0,0,-B76-D76+E77),10000000)</f>
        <v>10000000</v>
      </c>
      <c r="F76" s="4">
        <f t="shared" si="1"/>
        <v>10000000</v>
      </c>
      <c r="G76" s="4">
        <f>IF(E76&gt;0,0,B76+D76-F76)</f>
        <v>0</v>
      </c>
      <c r="H76" s="3"/>
    </row>
    <row r="77" spans="1:8" x14ac:dyDescent="0.25">
      <c r="A77" s="1">
        <v>41000</v>
      </c>
      <c r="B77" s="2">
        <v>-4054751.0499999993</v>
      </c>
      <c r="C77" s="2">
        <v>0</v>
      </c>
      <c r="D77" s="2">
        <v>235614.21999999997</v>
      </c>
      <c r="E77" s="4">
        <f>IF(-B77-D77+E78&lt;10000000,IF(-B77-D77+E78&lt;0,0,-B77-D77+E78),10000000)</f>
        <v>10000000</v>
      </c>
      <c r="F77" s="4">
        <f t="shared" si="1"/>
        <v>10000000</v>
      </c>
      <c r="G77" s="4">
        <f>IF(E77&gt;0,0,B77+D77-F77)</f>
        <v>0</v>
      </c>
      <c r="H77" s="3"/>
    </row>
    <row r="78" spans="1:8" x14ac:dyDescent="0.25">
      <c r="A78" s="1">
        <v>40969</v>
      </c>
      <c r="B78" s="2">
        <v>-8275708.4099999992</v>
      </c>
      <c r="C78" s="2">
        <v>0</v>
      </c>
      <c r="D78" s="2">
        <v>344719.36000000004</v>
      </c>
      <c r="E78" s="4">
        <f>IF(-B78-D78+E79&lt;10000000,IF(-B78-D78+E79&lt;0,0,-B78-D78+E79),10000000)</f>
        <v>10000000</v>
      </c>
      <c r="F78" s="4">
        <f t="shared" si="1"/>
        <v>10000000</v>
      </c>
      <c r="G78" s="4">
        <f>IF(E78&gt;0,0,B78+D78-F78)</f>
        <v>0</v>
      </c>
      <c r="H78" s="3"/>
    </row>
    <row r="79" spans="1:8" x14ac:dyDescent="0.25">
      <c r="A79" s="1">
        <v>40940</v>
      </c>
      <c r="B79" s="2">
        <v>-2074369.1099999994</v>
      </c>
      <c r="C79" s="2">
        <v>0</v>
      </c>
      <c r="D79" s="2">
        <v>118425.97</v>
      </c>
      <c r="E79" s="4">
        <f>IF(-B79-D79+E80&lt;10000000,IF(-B79-D79+E80&lt;0,0,-B79-D79+E80),10000000)</f>
        <v>10000000</v>
      </c>
      <c r="F79" s="4">
        <f t="shared" si="1"/>
        <v>9218203.6800000016</v>
      </c>
      <c r="G79" s="4">
        <f>IF(E79&gt;0,0,B79+D79-F79)</f>
        <v>0</v>
      </c>
      <c r="H79" s="3"/>
    </row>
    <row r="80" spans="1:8" x14ac:dyDescent="0.25">
      <c r="A80" s="1">
        <v>40909</v>
      </c>
      <c r="B80" s="2">
        <v>-1106989.0400000003</v>
      </c>
      <c r="C80" s="2">
        <v>0</v>
      </c>
      <c r="D80" s="2">
        <v>1331482.08</v>
      </c>
      <c r="E80" s="4">
        <f>IF(-B80-D80+E81&lt;10000000,IF(-B80-D80+E81&lt;0,0,-B80-D80+E81),10000000)</f>
        <v>9218203.6800000016</v>
      </c>
      <c r="F80" s="4">
        <f t="shared" si="1"/>
        <v>9442696.7200000007</v>
      </c>
      <c r="G80" s="4">
        <f>IF(E80&gt;0,0,B80+D80-F80)</f>
        <v>0</v>
      </c>
      <c r="H80" s="3"/>
    </row>
    <row r="81" spans="1:10" x14ac:dyDescent="0.25">
      <c r="A81" s="1">
        <v>40878</v>
      </c>
      <c r="B81" s="2">
        <v>-1274531.4100000004</v>
      </c>
      <c r="C81" s="2">
        <v>0</v>
      </c>
      <c r="D81" s="2">
        <v>1831834.6900000002</v>
      </c>
      <c r="E81" s="4">
        <f>IF(-B81-D81+E82&lt;10000000,IF(-B81-D81+E82&lt;0,0,-B81-D81+E82),10000000)</f>
        <v>9442696.7200000007</v>
      </c>
      <c r="F81" s="4">
        <f t="shared" si="1"/>
        <v>10000000</v>
      </c>
      <c r="G81" s="4">
        <f>IF(E81&gt;0,0,B81+D81-F81)</f>
        <v>0</v>
      </c>
      <c r="H81" s="3"/>
    </row>
    <row r="82" spans="1:10" x14ac:dyDescent="0.25">
      <c r="A82" s="1">
        <v>40848</v>
      </c>
      <c r="B82" s="2">
        <v>-3445448.4499999997</v>
      </c>
      <c r="C82" s="2">
        <v>0</v>
      </c>
      <c r="D82" s="2">
        <v>280786.50999999995</v>
      </c>
      <c r="E82" s="4">
        <f>IF(-B82-D82+E83&lt;10000000,IF(-B82-D82+E83&lt;0,0,-B82-D82+E83),10000000)</f>
        <v>10000000</v>
      </c>
      <c r="F82" s="4">
        <f t="shared" si="1"/>
        <v>10000000</v>
      </c>
      <c r="G82" s="4">
        <f>IF(E82&gt;0,0,B82+D82-F82)</f>
        <v>0</v>
      </c>
      <c r="H82" s="3"/>
    </row>
    <row r="83" spans="1:10" x14ac:dyDescent="0.25">
      <c r="A83" s="1">
        <v>40817</v>
      </c>
      <c r="B83" s="2">
        <v>-3233956.1599999992</v>
      </c>
      <c r="C83" s="2">
        <v>0</v>
      </c>
      <c r="D83" s="2">
        <v>719993.01000000013</v>
      </c>
      <c r="E83" s="4">
        <f>IF(-B83-D83+E84&lt;10000000,IF(-B83-D83+E84&lt;0,0,-B83-D83+E84),10000000)</f>
        <v>10000000</v>
      </c>
      <c r="F83" s="4">
        <f t="shared" si="1"/>
        <v>10000000</v>
      </c>
      <c r="G83" s="4">
        <f>IF(E83&gt;0,0,B83+D83-F83)</f>
        <v>0</v>
      </c>
      <c r="H83" s="3"/>
    </row>
    <row r="84" spans="1:10" x14ac:dyDescent="0.25">
      <c r="A84" s="1">
        <v>40787</v>
      </c>
      <c r="B84" s="2">
        <v>-3880528.53</v>
      </c>
      <c r="C84" s="2">
        <v>0</v>
      </c>
      <c r="D84" s="2">
        <v>1135678.45</v>
      </c>
      <c r="E84" s="4">
        <f>IF(-B84-D84+E85&lt;10000000,IF(-B84-D84+E85&lt;0,0,-B84-D84+E85),10000000)</f>
        <v>10000000</v>
      </c>
      <c r="F84" s="4">
        <f t="shared" si="1"/>
        <v>10000000</v>
      </c>
      <c r="G84" s="4">
        <f>IF(E84&gt;0,0,B84+D84-F84)</f>
        <v>0</v>
      </c>
      <c r="H84" s="3"/>
    </row>
    <row r="85" spans="1:10" x14ac:dyDescent="0.25">
      <c r="A85" s="1">
        <v>40756</v>
      </c>
      <c r="B85" s="2">
        <v>-8760981.7699999996</v>
      </c>
      <c r="C85" s="2">
        <v>0</v>
      </c>
      <c r="D85" s="2">
        <v>28353.63</v>
      </c>
      <c r="E85" s="4">
        <f>IF(-B85-D85+E86&lt;10000000,IF(-B85-D85+E86&lt;0,0,-B85-D85+E86),10000000)</f>
        <v>10000000</v>
      </c>
      <c r="F85" s="4">
        <f t="shared" si="1"/>
        <v>10000000</v>
      </c>
      <c r="G85" s="4">
        <f>IF(E85&gt;0,0,B85+D85-F85)</f>
        <v>0</v>
      </c>
      <c r="H85" s="3"/>
      <c r="J85" s="3"/>
    </row>
    <row r="86" spans="1:10" x14ac:dyDescent="0.25">
      <c r="A86" s="1">
        <v>40725</v>
      </c>
      <c r="B86" s="2">
        <v>-14260939.5</v>
      </c>
      <c r="C86" s="2">
        <v>0</v>
      </c>
      <c r="D86" s="2">
        <v>5262.4</v>
      </c>
      <c r="E86" s="4">
        <f>IF(-B86-D86+E87&lt;10000000,IF(-B86-D86+E87&lt;0,0,-B86-D86+E87),10000000)</f>
        <v>10000000</v>
      </c>
      <c r="F86" s="4">
        <f t="shared" si="1"/>
        <v>10000000</v>
      </c>
      <c r="G86" s="4">
        <f>IF(E86&gt;0,0,B86+D86-F86)</f>
        <v>0</v>
      </c>
      <c r="H86" s="3"/>
      <c r="J86" s="3"/>
    </row>
    <row r="87" spans="1:10" x14ac:dyDescent="0.25">
      <c r="A87" s="1">
        <v>40695</v>
      </c>
      <c r="B87" s="2">
        <v>-14598247.899999999</v>
      </c>
      <c r="C87" s="2">
        <v>0</v>
      </c>
      <c r="D87" s="2">
        <v>62990.250000000007</v>
      </c>
      <c r="E87" s="4">
        <f>IF(-B87-D87+E88&lt;10000000,IF(-B87-D87+E88&lt;0,0,-B87-D87+E88),10000000)</f>
        <v>10000000</v>
      </c>
      <c r="F87" s="4">
        <f t="shared" si="1"/>
        <v>7808918.2299999986</v>
      </c>
      <c r="G87" s="4">
        <f>IF(E87&gt;0,0,B87+D87-F87)</f>
        <v>0</v>
      </c>
      <c r="H87" s="3"/>
      <c r="I87" s="3"/>
      <c r="J87" s="3"/>
    </row>
    <row r="88" spans="1:10" x14ac:dyDescent="0.25">
      <c r="A88" s="1">
        <v>40664</v>
      </c>
      <c r="B88" s="2">
        <v>-5414747.3199999994</v>
      </c>
      <c r="C88" s="2">
        <v>0</v>
      </c>
      <c r="D88" s="2">
        <v>310356.03999999998</v>
      </c>
      <c r="E88" s="4">
        <f>IF(-B88-D88+E89&lt;10000000,IF(-B88-D88+E89&lt;0,0,-B88-D88+E89),10000000)</f>
        <v>7808918.2299999986</v>
      </c>
      <c r="F88" s="4">
        <f t="shared" si="1"/>
        <v>2704526.9499999997</v>
      </c>
      <c r="G88" s="4">
        <f>IF(E88&gt;0,0,B88+D88-F88)</f>
        <v>0</v>
      </c>
      <c r="H88" s="3"/>
      <c r="I88" s="3"/>
    </row>
    <row r="89" spans="1:10" x14ac:dyDescent="0.25">
      <c r="A89" s="1">
        <v>40634</v>
      </c>
      <c r="B89" s="2">
        <v>-3879095.38</v>
      </c>
      <c r="C89" s="2">
        <v>0</v>
      </c>
      <c r="D89" s="2">
        <v>1174568.4300000002</v>
      </c>
      <c r="E89" s="4">
        <f>IF(-B89-D89+E90&lt;10000000,IF(-B89-D89+E90&lt;0,0,-B89-D89+E90),10000000)</f>
        <v>2704526.9499999997</v>
      </c>
      <c r="F89" s="4">
        <f t="shared" si="1"/>
        <v>0</v>
      </c>
      <c r="G89" s="4">
        <f>IF(E89&gt;0,0,B89+D89-F89)</f>
        <v>0</v>
      </c>
      <c r="H89" s="3"/>
    </row>
    <row r="90" spans="1:10" x14ac:dyDescent="0.25">
      <c r="A90" s="1">
        <v>40603</v>
      </c>
      <c r="B90" s="2">
        <v>-649960.72999999986</v>
      </c>
      <c r="C90" s="2">
        <v>0</v>
      </c>
      <c r="D90" s="2">
        <v>7571944.7199999979</v>
      </c>
      <c r="E90" s="4">
        <f>IF(-B90-D90+E91&lt;10000000,IF(-B90-D90+E91&lt;0,0,-B90-D90+E91),10000000)</f>
        <v>0</v>
      </c>
      <c r="F90" s="4">
        <f t="shared" si="1"/>
        <v>4824577.0199999986</v>
      </c>
      <c r="G90" s="4">
        <f>IF(E90&gt;0,0,B90+D90-F90)</f>
        <v>2097406.9699999997</v>
      </c>
      <c r="H90" s="3"/>
      <c r="I90" s="3"/>
    </row>
    <row r="91" spans="1:10" x14ac:dyDescent="0.25">
      <c r="A91" s="1">
        <v>40575</v>
      </c>
      <c r="B91" s="2">
        <v>-11701296.819999998</v>
      </c>
      <c r="C91" s="2">
        <v>0</v>
      </c>
      <c r="D91" s="2">
        <v>6876719.7999999998</v>
      </c>
      <c r="E91" s="4">
        <f>IF(-B91-D91+E92&lt;10000000,IF(-B91-D91+E92&lt;0,0,-B91-D91+E92),10000000)</f>
        <v>4824577.0199999986</v>
      </c>
      <c r="F91" s="4">
        <f t="shared" si="1"/>
        <v>0</v>
      </c>
      <c r="G91" s="4">
        <f>IF(E91&gt;0,0,B91+D91+F91)</f>
        <v>0</v>
      </c>
      <c r="H91" s="3"/>
    </row>
    <row r="92" spans="1:10" x14ac:dyDescent="0.25">
      <c r="A92" s="1">
        <v>40544</v>
      </c>
      <c r="B92" s="2">
        <v>-786835.12999999989</v>
      </c>
      <c r="C92" s="2">
        <v>0</v>
      </c>
      <c r="D92" s="2">
        <v>4546527</v>
      </c>
      <c r="E92" s="4">
        <f>IF(-B92-D92+E93&lt;10000000,IF(-B92-D92+E93&lt;0,0,-B92-D92+E93),10000000)</f>
        <v>0</v>
      </c>
      <c r="F92" s="4">
        <f>E93</f>
        <v>3463177.9699999997</v>
      </c>
      <c r="G92" s="4">
        <f>B92+D92-F92</f>
        <v>296513.90000000037</v>
      </c>
      <c r="H92" s="3"/>
      <c r="I92" s="3"/>
      <c r="J92" s="3"/>
    </row>
    <row r="93" spans="1:10" x14ac:dyDescent="0.25">
      <c r="A93" s="1">
        <v>40513</v>
      </c>
      <c r="B93" s="2">
        <v>-3551030.32</v>
      </c>
      <c r="C93" s="2">
        <v>0</v>
      </c>
      <c r="D93" s="2">
        <v>87852.35</v>
      </c>
      <c r="E93" s="4">
        <f>IF(-B93-D93&lt;10000000,-B93-D93,10000000)</f>
        <v>3463177.9699999997</v>
      </c>
      <c r="H93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NRG Energy,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Lookadoo, Heddie</dc:creator>
  <cp:lastModifiedBy>Lookadoo, Heddie</cp:lastModifiedBy>
  <dcterms:created xsi:type="dcterms:W3CDTF">2018-07-16T14:40:27Z</dcterms:created>
  <dcterms:modified xsi:type="dcterms:W3CDTF">2018-07-16T16:26:54Z</dcterms:modified>
</cp:coreProperties>
</file>