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 tabRatio="777"/>
  </bookViews>
  <sheets>
    <sheet name="Cover Page" sheetId="18" r:id="rId1"/>
    <sheet name="RSC to RGN " sheetId="19" r:id="rId2"/>
    <sheet name="RSC STAT CODES " sheetId="20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4" i="5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4" i="4"/>
  <c r="S38" i="5" l="1"/>
  <c r="R38" i="5"/>
  <c r="Q38" i="5"/>
  <c r="P38" i="5"/>
  <c r="L5" i="5"/>
  <c r="L6" i="5"/>
  <c r="L7" i="5"/>
  <c r="L8" i="5"/>
  <c r="L9" i="5"/>
  <c r="L10" i="5"/>
  <c r="L11" i="5"/>
  <c r="T4" i="5" s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T5" i="5" s="1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T6" i="5" s="1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T8" i="5" s="1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T9" i="5" s="1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T10" i="5" s="1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T11" i="5" s="1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T12" i="5" s="1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T13" i="5" s="1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T14" i="5" s="1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T16" i="5" s="1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T17" i="5" s="1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T18" i="5" s="1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T19" i="5" s="1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T20" i="5" s="1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T21" i="5" s="1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T24" i="5" s="1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T2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T26" i="5" s="1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T27" i="5" s="1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T28" i="5" s="1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T32" i="5" s="1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T33" i="5" s="1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T34" i="5" s="1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S4" i="5" s="1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S6" i="5" s="1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S7" i="5" s="1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S8" i="5" s="1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S9" i="5" s="1"/>
  <c r="K139" i="5"/>
  <c r="K140" i="5"/>
  <c r="K141" i="5"/>
  <c r="K142" i="5"/>
  <c r="K143" i="5"/>
  <c r="K144" i="5"/>
  <c r="K145" i="5"/>
  <c r="K146" i="5"/>
  <c r="K147" i="5"/>
  <c r="K148" i="5"/>
  <c r="S10" i="5" s="1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S11" i="5" s="1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S12" i="5" s="1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S14" i="5" s="1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S15" i="5" s="1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S16" i="5" s="1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S17" i="5" s="1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S18" i="5" s="1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S19" i="5" s="1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S20" i="5" s="1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S22" i="5" s="1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S24" i="5" s="1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S26" i="5" s="1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S27" i="5" s="1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S30" i="5" s="1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S32" i="5" s="1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S34" i="5" s="1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4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R15" i="5" s="1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R16" i="5" s="1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R17" i="5" s="1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R18" i="5" s="1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R19" i="5" s="1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R20" i="5" s="1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R21" i="5" s="1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R23" i="5" s="1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R24" i="5" s="1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R25" i="5" s="1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R26" i="5" s="1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R27" i="5" s="1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R28" i="5" s="1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R31" i="5" s="1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R32" i="5" s="1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R33" i="5" s="1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R34" i="5" s="1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245" i="5"/>
  <c r="J5" i="5"/>
  <c r="J6" i="5"/>
  <c r="J7" i="5"/>
  <c r="J8" i="5"/>
  <c r="J9" i="5"/>
  <c r="J10" i="5"/>
  <c r="J11" i="5"/>
  <c r="R4" i="5" s="1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R6" i="5" s="1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R7" i="5" s="1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R8" i="5" s="1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R9" i="5" s="1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R10" i="5" s="1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R11" i="5" s="1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R12" i="5" s="1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4" i="5"/>
  <c r="T7" i="5"/>
  <c r="T15" i="5"/>
  <c r="T22" i="5"/>
  <c r="T23" i="5"/>
  <c r="T29" i="5"/>
  <c r="T30" i="5"/>
  <c r="T31" i="5"/>
  <c r="S5" i="5"/>
  <c r="S13" i="5"/>
  <c r="S21" i="5"/>
  <c r="S23" i="5"/>
  <c r="S25" i="5"/>
  <c r="S28" i="5"/>
  <c r="S29" i="5"/>
  <c r="S31" i="5"/>
  <c r="S33" i="5"/>
  <c r="R5" i="5"/>
  <c r="R13" i="5"/>
  <c r="R14" i="5"/>
  <c r="R22" i="5"/>
  <c r="R29" i="5"/>
  <c r="R30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4" i="5"/>
  <c r="S38" i="4"/>
  <c r="R38" i="4"/>
  <c r="Q38" i="4"/>
  <c r="P38" i="4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245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4" i="5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4" i="4"/>
  <c r="N746" i="4" l="1"/>
  <c r="N745" i="4"/>
  <c r="N744" i="4"/>
  <c r="N743" i="4"/>
  <c r="N742" i="4"/>
  <c r="N741" i="4"/>
  <c r="N740" i="4"/>
  <c r="N739" i="4"/>
  <c r="N738" i="4"/>
  <c r="N737" i="4"/>
  <c r="N736" i="4"/>
  <c r="N735" i="4"/>
  <c r="N734" i="4"/>
  <c r="N733" i="4"/>
  <c r="N732" i="4"/>
  <c r="N731" i="4"/>
  <c r="N730" i="4"/>
  <c r="N729" i="4"/>
  <c r="N728" i="4"/>
  <c r="N727" i="4"/>
  <c r="N726" i="4"/>
  <c r="N725" i="4"/>
  <c r="N724" i="4"/>
  <c r="N723" i="4"/>
  <c r="N722" i="4"/>
  <c r="N721" i="4"/>
  <c r="N720" i="4"/>
  <c r="N719" i="4"/>
  <c r="N718" i="4"/>
  <c r="N717" i="4"/>
  <c r="N716" i="4"/>
  <c r="N715" i="4"/>
  <c r="N714" i="4"/>
  <c r="N713" i="4"/>
  <c r="N712" i="4"/>
  <c r="N711" i="4"/>
  <c r="N710" i="4"/>
  <c r="N709" i="4"/>
  <c r="N708" i="4"/>
  <c r="N707" i="4"/>
  <c r="N706" i="4"/>
  <c r="N705" i="4"/>
  <c r="N704" i="4"/>
  <c r="N703" i="4"/>
  <c r="N702" i="4"/>
  <c r="N701" i="4"/>
  <c r="N700" i="4"/>
  <c r="N699" i="4"/>
  <c r="N698" i="4"/>
  <c r="N697" i="4"/>
  <c r="N696" i="4"/>
  <c r="N695" i="4"/>
  <c r="N694" i="4"/>
  <c r="N693" i="4"/>
  <c r="N692" i="4"/>
  <c r="N691" i="4"/>
  <c r="N690" i="4"/>
  <c r="N689" i="4"/>
  <c r="N688" i="4"/>
  <c r="N687" i="4"/>
  <c r="N686" i="4"/>
  <c r="N685" i="4"/>
  <c r="N684" i="4"/>
  <c r="N683" i="4"/>
  <c r="N682" i="4"/>
  <c r="N681" i="4"/>
  <c r="N680" i="4"/>
  <c r="N679" i="4"/>
  <c r="N678" i="4"/>
  <c r="N677" i="4"/>
  <c r="N676" i="4"/>
  <c r="N675" i="4"/>
  <c r="N674" i="4"/>
  <c r="N673" i="4"/>
  <c r="N672" i="4"/>
  <c r="N671" i="4"/>
  <c r="N670" i="4"/>
  <c r="N669" i="4"/>
  <c r="N668" i="4"/>
  <c r="N667" i="4"/>
  <c r="N666" i="4"/>
  <c r="N665" i="4"/>
  <c r="N664" i="4"/>
  <c r="N663" i="4"/>
  <c r="N662" i="4"/>
  <c r="N661" i="4"/>
  <c r="N660" i="4"/>
  <c r="N659" i="4"/>
  <c r="N658" i="4"/>
  <c r="N657" i="4"/>
  <c r="N656" i="4"/>
  <c r="N655" i="4"/>
  <c r="N654" i="4"/>
  <c r="N653" i="4"/>
  <c r="N652" i="4"/>
  <c r="N651" i="4"/>
  <c r="N650" i="4"/>
  <c r="N649" i="4"/>
  <c r="N648" i="4"/>
  <c r="N647" i="4"/>
  <c r="N646" i="4"/>
  <c r="N645" i="4"/>
  <c r="N644" i="4"/>
  <c r="N643" i="4"/>
  <c r="N642" i="4"/>
  <c r="N641" i="4"/>
  <c r="N640" i="4"/>
  <c r="N639" i="4"/>
  <c r="N638" i="4"/>
  <c r="N637" i="4"/>
  <c r="N636" i="4"/>
  <c r="N635" i="4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E21" i="10" l="1"/>
  <c r="F21" i="10"/>
  <c r="D21" i="10" l="1"/>
  <c r="C21" i="10"/>
</calcChain>
</file>

<file path=xl/sharedStrings.xml><?xml version="1.0" encoding="utf-8"?>
<sst xmlns="http://schemas.openxmlformats.org/spreadsheetml/2006/main" count="2411" uniqueCount="177">
  <si>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</si>
  <si>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</si>
  <si>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</si>
  <si>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</si>
  <si>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</si>
  <si>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STPPF</t>
  </si>
  <si>
    <t xml:space="preserve">     DayAhead System-wide STPPF</t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</si>
  <si>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</si>
  <si>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</si>
  <si>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</si>
  <si>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</si>
  <si>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</si>
  <si>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</si>
  <si>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</si>
  <si>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</si>
  <si>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</si>
  <si>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</si>
  <si>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</si>
  <si>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</si>
  <si>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</si>
  <si>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</si>
  <si>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</si>
  <si>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</si>
  <si>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</si>
  <si>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</si>
  <si>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</si>
  <si>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</si>
  <si>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</si>
  <si>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</si>
  <si>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</si>
  <si>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</si>
  <si>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</si>
  <si>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</si>
  <si>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</si>
  <si>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</si>
  <si>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</si>
  <si>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</si>
  <si>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</si>
  <si>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</si>
  <si>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</si>
  <si>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</si>
  <si>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</si>
  <si>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</si>
  <si>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</si>
  <si>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</si>
  <si>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</si>
  <si>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</si>
  <si>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</si>
  <si>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</si>
  <si>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</si>
  <si>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</si>
  <si>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</si>
  <si>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</si>
  <si>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</si>
  <si>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</si>
  <si>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</si>
  <si>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</si>
  <si>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</si>
  <si>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</si>
  <si>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</si>
  <si>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</si>
  <si>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</si>
  <si>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</si>
  <si>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</si>
  <si>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</si>
  <si>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</si>
  <si>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</si>
  <si>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</si>
  <si>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</si>
  <si>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</si>
  <si>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</si>
  <si>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</si>
  <si>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</si>
  <si>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</si>
  <si>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</si>
  <si>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</si>
  <si>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</si>
  <si>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</si>
  <si>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</si>
  <si>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</si>
  <si>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</si>
  <si>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</si>
  <si>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</si>
  <si>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</si>
  <si>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</si>
  <si>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</si>
  <si>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</si>
  <si>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</si>
  <si>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</si>
  <si>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</si>
  <si>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</si>
  <si>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</si>
  <si>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</si>
  <si>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</si>
  <si>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</si>
  <si>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</si>
  <si>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</si>
  <si>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</si>
  <si>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</si>
  <si>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</si>
  <si>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</si>
  <si>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</si>
  <si>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</si>
  <si>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</si>
  <si>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</si>
  <si>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</si>
  <si>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</si>
  <si>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</si>
  <si>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</si>
  <si>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</si>
  <si>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</si>
  <si>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</si>
  <si>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</si>
  <si>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</si>
  <si>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</si>
  <si>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</si>
  <si>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</si>
  <si>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</si>
  <si>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</si>
  <si>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</si>
  <si>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</si>
  <si>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</si>
  <si>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</si>
  <si>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</si>
  <si>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</si>
  <si>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</si>
  <si>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</si>
  <si>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</si>
  <si>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</si>
  <si>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</si>
  <si>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</si>
  <si>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</si>
  <si>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</si>
  <si>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</si>
  <si>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</si>
  <si>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</si>
  <si>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</si>
  <si>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</si>
  <si>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</si>
  <si>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</si>
  <si>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</si>
  <si>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</si>
  <si>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t>03/01/2018</t>
  </si>
  <si>
    <t>03/02/2018</t>
  </si>
  <si>
    <t>03/03/2018</t>
  </si>
  <si>
    <t>03/04/2018</t>
  </si>
  <si>
    <t>03/05/2018</t>
  </si>
  <si>
    <t>03/06/2018</t>
  </si>
  <si>
    <t>03/07/2018</t>
  </si>
  <si>
    <t>03/08/2018</t>
  </si>
  <si>
    <t>03/09/2018</t>
  </si>
  <si>
    <t>03/10/2018</t>
  </si>
  <si>
    <t>03/11/2018</t>
  </si>
  <si>
    <t>03/12/2018</t>
  </si>
  <si>
    <t>03/13/2018</t>
  </si>
  <si>
    <t>03/14/2018</t>
  </si>
  <si>
    <t>03/15/2018</t>
  </si>
  <si>
    <t>03/16/2018</t>
  </si>
  <si>
    <t>03/17/2018</t>
  </si>
  <si>
    <t>03/18/2018</t>
  </si>
  <si>
    <t>03/19/2018</t>
  </si>
  <si>
    <t>03/20/2018</t>
  </si>
  <si>
    <t>03/21/2018</t>
  </si>
  <si>
    <t>03/22/2018</t>
  </si>
  <si>
    <t>03/23/2018</t>
  </si>
  <si>
    <t>03/24/2018</t>
  </si>
  <si>
    <t>03/25/2018</t>
  </si>
  <si>
    <t>03/26/2018</t>
  </si>
  <si>
    <t>03/27/2018</t>
  </si>
  <si>
    <t>03/28/2018</t>
  </si>
  <si>
    <t>03/29/2018</t>
  </si>
  <si>
    <t>03/30/2018</t>
  </si>
  <si>
    <t>03/31/2018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</si>
  <si>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Mar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Mar 31, 2018</t>
    </r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</si>
  <si>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Apr 4, 2018 10:46:46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</si>
  <si>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Apr 4,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10:51:32 AM</t>
    </r>
  </si>
  <si>
    <t>Solar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</si>
</sst>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7" fontId="19" fillId="0" borderId="12" xfId="6" applyNumberFormat="1" applyFont="1" applyFill="1" applyBorder="1"/>
    <xf numFmtId="2" fontId="21" fillId="0" borderId="20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2" xfId="6" applyNumberFormat="1" applyFont="1" applyFill="1" applyBorder="1"/>
    <xf numFmtId="10" fontId="21" fillId="0" borderId="22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2" fontId="21" fillId="0" borderId="13" xfId="1" applyNumberFormat="1" applyFont="1" applyFill="1" applyBorder="1" applyAlignment="1">
      <alignment horizontal="center" vertical="center"/>
    </xf>
    <xf numFmtId="0" fontId="17" fillId="4" borderId="13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3" xfId="6" applyFont="1" applyFill="1" applyBorder="1" applyAlignment="1">
      <alignment horizontal="center" vertical="center"/>
    </xf>
    <xf numFmtId="0" fontId="0" fillId="0" borderId="2" xfId="0" applyBorder="1"/>
    <xf numFmtId="2" fontId="23" fillId="0" borderId="21" xfId="1" applyNumberFormat="1" applyFont="1" applyFill="1" applyBorder="1" applyAlignment="1">
      <alignment horizontal="center" vertical="center"/>
    </xf>
    <xf numFmtId="10" fontId="23" fillId="0" borderId="22" xfId="1" applyNumberFormat="1" applyFont="1" applyFill="1" applyBorder="1" applyAlignment="1">
      <alignment horizontal="center" vertical="center"/>
    </xf>
    <xf numFmtId="10" fontId="23" fillId="0" borderId="23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0" fontId="0" fillId="0" borderId="0" xfId="0"/>
    <xf numFmtId="166" fontId="9" fillId="0" borderId="2" xfId="0" applyNumberFormat="1" applyFont="1" applyBorder="1" applyAlignment="1">
      <alignment horizontal="right" vertical="top"/>
    </xf>
    <xf numFmtId="0" fontId="9" fillId="5" borderId="2" xfId="0" applyFont="1" applyFill="1" applyBorder="1" applyAlignment="1">
      <alignment horizontal="right" vertical="top"/>
    </xf>
    <xf numFmtId="166" fontId="9" fillId="5" borderId="2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5" fillId="3" borderId="15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8" xfId="6" applyFont="1" applyFill="1" applyBorder="1" applyAlignment="1">
      <alignment horizontal="center" vertical="center" wrapText="1"/>
    </xf>
    <xf numFmtId="0" fontId="20" fillId="4" borderId="19" xfId="6" applyFont="1" applyFill="1" applyBorder="1" applyAlignment="1">
      <alignment horizontal="center" vertical="center"/>
    </xf>
    <xf numFmtId="0" fontId="20" fillId="4" borderId="10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3" xfId="6" applyFont="1" applyFill="1" applyBorder="1" applyAlignment="1">
      <alignment horizontal="center" vertical="center"/>
    </xf>
    <xf numFmtId="0" fontId="20" fillId="4" borderId="13" xfId="6" applyFont="1" applyFill="1" applyBorder="1" applyAlignment="1">
      <alignment horizontal="center" vertical="center" wrapText="1"/>
    </xf>
    <xf numFmtId="0" fontId="20" fillId="4" borderId="14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DATA'!$A$9:$A$20</c:f>
              <c:numCache>
                <c:formatCode>mmm\-yy</c:formatCode>
                <c:ptCount val="12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5">
                  <c:v>544.62532251713992</c:v>
                </c:pt>
                <c:pt idx="6">
                  <c:v>528.17945325349069</c:v>
                </c:pt>
                <c:pt idx="7">
                  <c:v>611.53</c:v>
                </c:pt>
                <c:pt idx="8">
                  <c:v>502.46</c:v>
                </c:pt>
                <c:pt idx="9">
                  <c:v>414.01</c:v>
                </c:pt>
                <c:pt idx="10">
                  <c:v>570.63497724455033</c:v>
                </c:pt>
                <c:pt idx="11">
                  <c:v>496.44421175619811</c:v>
                </c:pt>
                <c:pt idx="12">
                  <c:v>630.98201109431182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431768"/>
        <c:axId val="101043137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5">
                  <c:v>5.6760743353999998E-2</c:v>
                </c:pt>
                <c:pt idx="6">
                  <c:v>6.2709237318000002E-2</c:v>
                </c:pt>
                <c:pt idx="7">
                  <c:v>5.5219034073000002E-2</c:v>
                </c:pt>
                <c:pt idx="8">
                  <c:v>6.3659571383999997E-2</c:v>
                </c:pt>
                <c:pt idx="9">
                  <c:v>5.8907595281000001E-2</c:v>
                </c:pt>
                <c:pt idx="10">
                  <c:v>6.1859510998000002E-2</c:v>
                </c:pt>
                <c:pt idx="11">
                  <c:v>7.3896996207000007E-2</c:v>
                </c:pt>
                <c:pt idx="12">
                  <c:v>7.6288963963441758E-2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5">
                  <c:v>5.7990705965E-2</c:v>
                </c:pt>
                <c:pt idx="6">
                  <c:v>6.5975702026000005E-2</c:v>
                </c:pt>
                <c:pt idx="7">
                  <c:v>5.8254073705999998E-2</c:v>
                </c:pt>
                <c:pt idx="8">
                  <c:v>6.5742487749000003E-2</c:v>
                </c:pt>
                <c:pt idx="9">
                  <c:v>6.2898231277999997E-2</c:v>
                </c:pt>
                <c:pt idx="10">
                  <c:v>6.2744872012000005E-2</c:v>
                </c:pt>
                <c:pt idx="11">
                  <c:v>7.3137294142000001E-2</c:v>
                </c:pt>
                <c:pt idx="12">
                  <c:v>7.0144930713484752E-2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5">
                  <c:v>5.3436399046999997E-2</c:v>
                </c:pt>
                <c:pt idx="6">
                  <c:v>5.6562293818999999E-2</c:v>
                </c:pt>
                <c:pt idx="7">
                  <c:v>5.5627327047999997E-2</c:v>
                </c:pt>
                <c:pt idx="8">
                  <c:v>5.8692451823000001E-2</c:v>
                </c:pt>
                <c:pt idx="9">
                  <c:v>5.5628494202000001E-2</c:v>
                </c:pt>
                <c:pt idx="10">
                  <c:v>6.0255410618000001E-2</c:v>
                </c:pt>
                <c:pt idx="11">
                  <c:v>6.2578047523999994E-2</c:v>
                </c:pt>
                <c:pt idx="12">
                  <c:v>7.1456262836509632E-2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5">
                  <c:v>5.4339260921999998E-2</c:v>
                </c:pt>
                <c:pt idx="6">
                  <c:v>6.0161542396000002E-2</c:v>
                </c:pt>
                <c:pt idx="7">
                  <c:v>5.8802489899999998E-2</c:v>
                </c:pt>
                <c:pt idx="8">
                  <c:v>5.9940669378000001E-2</c:v>
                </c:pt>
                <c:pt idx="9">
                  <c:v>5.6685017656000002E-2</c:v>
                </c:pt>
                <c:pt idx="10">
                  <c:v>6.1931650101999997E-2</c:v>
                </c:pt>
                <c:pt idx="11">
                  <c:v>6.2939788489999995E-2</c:v>
                </c:pt>
                <c:pt idx="12">
                  <c:v>6.2850701201837361E-2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30592"/>
        <c:axId val="1010430984"/>
      </c:lineChart>
      <c:dateAx>
        <c:axId val="1010430592"/>
        <c:scaling>
          <c:orientation val="minMax"/>
          <c:min val="4279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430984"/>
        <c:crosses val="autoZero"/>
        <c:auto val="0"/>
        <c:lblOffset val="100"/>
        <c:baseTimeUnit val="months"/>
      </c:dateAx>
      <c:valAx>
        <c:axId val="101043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430592"/>
        <c:crosses val="autoZero"/>
        <c:crossBetween val="between"/>
      </c:valAx>
      <c:valAx>
        <c:axId val="10104313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431768"/>
        <c:crosses val="max"/>
        <c:crossBetween val="between"/>
      </c:valAx>
      <c:dateAx>
        <c:axId val="10104317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104313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D6"/>
    </sheetView>
  </sheetViews>
  <sheetFormatPr defaultRowHeight="12.75" customHeight="1"/>
  <cols>
    <col min="1" max="1" width="129" style="35" bestFit="1" customWidth="1"/>
    <col min="2" max="16384" width="9.140625" style="35"/>
  </cols>
  <sheetData>
    <row r="1" spans="1:1" ht="12.75" customHeight="1">
      <c r="A1" s="43"/>
    </row>
    <row r="2" spans="1:1" ht="12.75" customHeight="1">
      <c r="A2" s="43"/>
    </row>
    <row r="3" spans="1:1" ht="12.75" customHeight="1">
      <c r="A3" s="43"/>
    </row>
    <row r="4" spans="1:1" ht="12.75" customHeight="1">
      <c r="A4" s="43"/>
    </row>
    <row r="5" spans="1:1" ht="12.75" customHeight="1">
      <c r="A5" s="43"/>
    </row>
    <row r="6" spans="1:1" ht="12.75" customHeight="1">
      <c r="A6" s="43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173</v>
      </c>
    </row>
    <row r="15" spans="1:1">
      <c r="A15" s="2" t="s">
        <v>4</v>
      </c>
    </row>
    <row r="16" spans="1:1">
      <c r="A16" s="4" t="s">
        <v>5</v>
      </c>
    </row>
    <row r="17" spans="1:1">
      <c r="A17" s="4" t="s">
        <v>6</v>
      </c>
    </row>
    <row r="19" spans="1:1">
      <c r="A19" s="2" t="s">
        <v>174</v>
      </c>
    </row>
    <row r="20" spans="1:1">
      <c r="A20" s="2" t="s">
        <v>175</v>
      </c>
    </row>
    <row r="22" spans="1:1">
      <c r="A22" s="2" t="s">
        <v>7</v>
      </c>
    </row>
    <row r="24" spans="1:1">
      <c r="A24" s="3" t="s">
        <v>8</v>
      </c>
    </row>
    <row r="26" spans="1:1" ht="12.75" customHeight="1">
      <c r="A26" s="43"/>
    </row>
    <row r="27" spans="1:1" ht="12.75" customHeight="1">
      <c r="A27" s="43"/>
    </row>
    <row r="28" spans="1:1" ht="12.75" customHeight="1">
      <c r="A28" s="43"/>
    </row>
    <row r="29" spans="1:1" ht="12.75" customHeight="1">
      <c r="A29" s="43"/>
    </row>
    <row r="30" spans="1:1" ht="12.75" customHeight="1">
      <c r="A30" s="43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workbookViewId="0">
      <selection activeCell="C30" sqref="C30"/>
    </sheetView>
  </sheetViews>
  <sheetFormatPr defaultRowHeight="12.75" customHeight="1"/>
  <cols>
    <col min="1" max="1" width="25.140625" style="35" bestFit="1" customWidth="1"/>
    <col min="2" max="2" width="30.140625" style="35" bestFit="1" customWidth="1"/>
    <col min="3" max="3" width="23.85546875" style="35" bestFit="1" customWidth="1"/>
    <col min="4" max="4" width="30.140625" style="35" bestFit="1" customWidth="1"/>
    <col min="5" max="5" width="29" style="35" bestFit="1" customWidth="1"/>
    <col min="6" max="6" width="9.140625" style="35"/>
    <col min="7" max="7" width="31.42578125" style="35" bestFit="1" customWidth="1"/>
    <col min="8" max="16384" width="9.140625" style="35"/>
  </cols>
  <sheetData>
    <row r="1" spans="1:9" ht="21" customHeight="1">
      <c r="A1" s="44" t="s">
        <v>9</v>
      </c>
      <c r="B1" s="43"/>
      <c r="C1" s="43"/>
      <c r="D1" s="43"/>
      <c r="E1" s="43"/>
    </row>
    <row r="2" spans="1:9" ht="58.5" customHeight="1">
      <c r="A2" s="45" t="s">
        <v>10</v>
      </c>
      <c r="B2" s="43"/>
      <c r="C2" s="43"/>
      <c r="D2" s="43"/>
      <c r="E2" s="43"/>
    </row>
    <row r="3" spans="1:9" ht="72" customHeight="1">
      <c r="A3" s="45" t="s">
        <v>11</v>
      </c>
      <c r="B3" s="43"/>
      <c r="C3" s="43"/>
      <c r="D3" s="43"/>
      <c r="E3" s="43"/>
    </row>
    <row r="4" spans="1:9" ht="13.5" thickBot="1">
      <c r="A4" s="46" t="s">
        <v>12</v>
      </c>
      <c r="B4" s="43"/>
      <c r="C4" s="43"/>
      <c r="D4" s="43"/>
      <c r="E4" s="43"/>
    </row>
    <row r="5" spans="1:9" ht="13.5" thickBot="1">
      <c r="A5" s="37" t="s">
        <v>13</v>
      </c>
      <c r="B5" s="37" t="s">
        <v>14</v>
      </c>
      <c r="F5" s="43"/>
      <c r="G5" s="43"/>
      <c r="H5" s="43"/>
      <c r="I5" s="43"/>
    </row>
    <row r="6" spans="1:9" ht="13.5" thickBot="1">
      <c r="A6" s="7" t="s">
        <v>142</v>
      </c>
      <c r="B6" s="8">
        <v>1092</v>
      </c>
      <c r="F6" s="43"/>
      <c r="G6" s="43"/>
      <c r="H6" s="43"/>
      <c r="I6" s="43"/>
    </row>
    <row r="7" spans="1:9" ht="13.5" thickBot="1">
      <c r="A7" s="7" t="s">
        <v>143</v>
      </c>
      <c r="B7" s="8">
        <v>1092</v>
      </c>
      <c r="F7" s="43"/>
      <c r="G7" s="43"/>
      <c r="H7" s="43"/>
      <c r="I7" s="43"/>
    </row>
    <row r="8" spans="1:9" ht="13.5" thickBot="1">
      <c r="A8" s="7" t="s">
        <v>144</v>
      </c>
      <c r="B8" s="8">
        <v>1092</v>
      </c>
      <c r="F8" s="43"/>
      <c r="G8" s="43"/>
      <c r="H8" s="43"/>
      <c r="I8" s="43"/>
    </row>
    <row r="9" spans="1:9" ht="13.5" thickBot="1">
      <c r="A9" s="7" t="s">
        <v>145</v>
      </c>
      <c r="B9" s="8">
        <v>1092</v>
      </c>
      <c r="F9" s="43"/>
      <c r="G9" s="43"/>
      <c r="H9" s="43"/>
      <c r="I9" s="43"/>
    </row>
    <row r="10" spans="1:9" ht="13.5" thickBot="1">
      <c r="A10" s="7" t="s">
        <v>146</v>
      </c>
      <c r="B10" s="8">
        <v>1092</v>
      </c>
      <c r="F10" s="43"/>
      <c r="G10" s="43"/>
      <c r="H10" s="43"/>
      <c r="I10" s="43"/>
    </row>
    <row r="11" spans="1:9" ht="13.5" thickBot="1">
      <c r="A11" s="7" t="s">
        <v>147</v>
      </c>
      <c r="B11" s="8">
        <v>1092</v>
      </c>
      <c r="F11" s="43"/>
      <c r="G11" s="43"/>
      <c r="H11" s="43"/>
      <c r="I11" s="43"/>
    </row>
    <row r="12" spans="1:9" ht="13.5" thickBot="1">
      <c r="A12" s="7" t="s">
        <v>148</v>
      </c>
      <c r="B12" s="8">
        <v>1092</v>
      </c>
      <c r="F12" s="43"/>
      <c r="G12" s="43"/>
      <c r="H12" s="43"/>
      <c r="I12" s="43"/>
    </row>
    <row r="13" spans="1:9" ht="13.5" thickBot="1">
      <c r="A13" s="7" t="s">
        <v>149</v>
      </c>
      <c r="B13" s="8">
        <v>1092</v>
      </c>
      <c r="F13" s="43"/>
      <c r="G13" s="43"/>
      <c r="H13" s="43"/>
      <c r="I13" s="43"/>
    </row>
    <row r="14" spans="1:9" ht="13.5" thickBot="1">
      <c r="A14" s="7" t="s">
        <v>150</v>
      </c>
      <c r="B14" s="8">
        <v>1092</v>
      </c>
      <c r="F14" s="43"/>
      <c r="G14" s="43"/>
      <c r="H14" s="43"/>
      <c r="I14" s="43"/>
    </row>
    <row r="15" spans="1:9" ht="13.5" thickBot="1">
      <c r="A15" s="7" t="s">
        <v>151</v>
      </c>
      <c r="B15" s="8">
        <v>1092</v>
      </c>
      <c r="F15" s="43"/>
      <c r="G15" s="43"/>
      <c r="H15" s="43"/>
      <c r="I15" s="43"/>
    </row>
    <row r="16" spans="1:9" ht="13.5" thickBot="1">
      <c r="A16" s="7" t="s">
        <v>152</v>
      </c>
      <c r="B16" s="8">
        <v>1092</v>
      </c>
      <c r="F16" s="43"/>
      <c r="G16" s="43"/>
      <c r="H16" s="43"/>
      <c r="I16" s="43"/>
    </row>
    <row r="17" spans="1:9" ht="13.5" thickBot="1">
      <c r="A17" s="7" t="s">
        <v>153</v>
      </c>
      <c r="B17" s="8">
        <v>1092</v>
      </c>
      <c r="F17" s="43"/>
      <c r="G17" s="43"/>
      <c r="H17" s="43"/>
      <c r="I17" s="43"/>
    </row>
    <row r="18" spans="1:9" ht="13.5" thickBot="1">
      <c r="A18" s="7" t="s">
        <v>154</v>
      </c>
      <c r="B18" s="8">
        <v>1092</v>
      </c>
      <c r="F18" s="43"/>
      <c r="G18" s="43"/>
      <c r="H18" s="43"/>
      <c r="I18" s="43"/>
    </row>
    <row r="19" spans="1:9" ht="13.5" thickBot="1">
      <c r="A19" s="7" t="s">
        <v>155</v>
      </c>
      <c r="B19" s="8">
        <v>1092</v>
      </c>
      <c r="F19" s="43"/>
      <c r="G19" s="43"/>
      <c r="H19" s="43"/>
      <c r="I19" s="43"/>
    </row>
    <row r="20" spans="1:9" ht="13.5" thickBot="1">
      <c r="A20" s="7" t="s">
        <v>156</v>
      </c>
      <c r="B20" s="8">
        <v>1092</v>
      </c>
      <c r="F20" s="43"/>
      <c r="G20" s="43"/>
      <c r="H20" s="43"/>
      <c r="I20" s="43"/>
    </row>
    <row r="21" spans="1:9" ht="13.5" thickBot="1">
      <c r="A21" s="7" t="s">
        <v>157</v>
      </c>
      <c r="B21" s="8">
        <v>1092</v>
      </c>
      <c r="F21" s="43"/>
      <c r="G21" s="43"/>
      <c r="H21" s="43"/>
      <c r="I21" s="43"/>
    </row>
    <row r="22" spans="1:9" ht="13.5" thickBot="1">
      <c r="A22" s="7" t="s">
        <v>158</v>
      </c>
      <c r="B22" s="8">
        <v>1092</v>
      </c>
      <c r="F22" s="43"/>
      <c r="G22" s="43"/>
      <c r="H22" s="43"/>
      <c r="I22" s="43"/>
    </row>
    <row r="23" spans="1:9" ht="13.5" thickBot="1">
      <c r="A23" s="7" t="s">
        <v>159</v>
      </c>
      <c r="B23" s="8">
        <v>1092</v>
      </c>
      <c r="F23" s="43"/>
      <c r="G23" s="43"/>
      <c r="H23" s="43"/>
      <c r="I23" s="43"/>
    </row>
    <row r="24" spans="1:9" ht="13.5" thickBot="1">
      <c r="A24" s="7" t="s">
        <v>160</v>
      </c>
      <c r="B24" s="8">
        <v>1272</v>
      </c>
      <c r="F24" s="43"/>
      <c r="G24" s="43"/>
      <c r="H24" s="43"/>
      <c r="I24" s="43"/>
    </row>
    <row r="25" spans="1:9" ht="13.5" thickBot="1">
      <c r="A25" s="7" t="s">
        <v>161</v>
      </c>
      <c r="B25" s="8">
        <v>1272</v>
      </c>
      <c r="F25" s="43"/>
      <c r="G25" s="43"/>
      <c r="H25" s="43"/>
      <c r="I25" s="43"/>
    </row>
    <row r="26" spans="1:9" ht="13.5" thickBot="1">
      <c r="A26" s="7" t="s">
        <v>162</v>
      </c>
      <c r="B26" s="8">
        <v>1272</v>
      </c>
      <c r="F26" s="43"/>
      <c r="G26" s="43"/>
      <c r="H26" s="43"/>
      <c r="I26" s="43"/>
    </row>
    <row r="27" spans="1:9" ht="13.5" thickBot="1">
      <c r="A27" s="7" t="s">
        <v>163</v>
      </c>
      <c r="B27" s="8">
        <v>1272</v>
      </c>
      <c r="F27" s="43"/>
      <c r="G27" s="43"/>
      <c r="H27" s="43"/>
      <c r="I27" s="43"/>
    </row>
    <row r="28" spans="1:9" ht="13.5" thickBot="1">
      <c r="A28" s="7" t="s">
        <v>164</v>
      </c>
      <c r="B28" s="8">
        <v>1272</v>
      </c>
      <c r="F28" s="43"/>
      <c r="G28" s="43"/>
      <c r="H28" s="43"/>
      <c r="I28" s="43"/>
    </row>
    <row r="29" spans="1:9" ht="13.5" thickBot="1">
      <c r="A29" s="7" t="s">
        <v>165</v>
      </c>
      <c r="B29" s="8">
        <v>1272</v>
      </c>
      <c r="F29" s="43"/>
      <c r="G29" s="43"/>
      <c r="H29" s="43"/>
      <c r="I29" s="43"/>
    </row>
    <row r="30" spans="1:9" ht="13.5" thickBot="1">
      <c r="A30" s="7" t="s">
        <v>166</v>
      </c>
      <c r="B30" s="8">
        <v>1272</v>
      </c>
      <c r="F30" s="43"/>
      <c r="G30" s="43"/>
      <c r="H30" s="43"/>
      <c r="I30" s="43"/>
    </row>
    <row r="31" spans="1:9" ht="13.5" thickBot="1">
      <c r="A31" s="7" t="s">
        <v>167</v>
      </c>
      <c r="B31" s="8">
        <v>1272</v>
      </c>
      <c r="F31" s="43"/>
      <c r="G31" s="43"/>
      <c r="H31" s="43"/>
      <c r="I31" s="43"/>
    </row>
    <row r="32" spans="1:9" ht="13.5" thickBot="1">
      <c r="A32" s="7" t="s">
        <v>168</v>
      </c>
      <c r="B32" s="8">
        <v>1272</v>
      </c>
      <c r="F32" s="43"/>
      <c r="G32" s="43"/>
      <c r="H32" s="43"/>
      <c r="I32" s="43"/>
    </row>
    <row r="33" spans="1:9" ht="13.5" thickBot="1">
      <c r="A33" s="7" t="s">
        <v>169</v>
      </c>
      <c r="B33" s="8">
        <v>1272</v>
      </c>
      <c r="F33" s="43"/>
      <c r="G33" s="43"/>
      <c r="H33" s="43"/>
      <c r="I33" s="43"/>
    </row>
    <row r="34" spans="1:9" ht="13.5" thickBot="1">
      <c r="A34" s="7" t="s">
        <v>170</v>
      </c>
      <c r="B34" s="8">
        <v>1272</v>
      </c>
      <c r="F34" s="43"/>
      <c r="G34" s="43"/>
      <c r="H34" s="43"/>
      <c r="I34" s="43"/>
    </row>
    <row r="35" spans="1:9" ht="13.5" thickBot="1">
      <c r="A35" s="7" t="s">
        <v>171</v>
      </c>
      <c r="B35" s="8">
        <v>1272</v>
      </c>
      <c r="F35" s="43"/>
      <c r="G35" s="43"/>
      <c r="H35" s="43"/>
      <c r="I35" s="43"/>
    </row>
    <row r="36" spans="1:9" ht="13.5" thickBot="1">
      <c r="A36" s="7" t="s">
        <v>172</v>
      </c>
      <c r="B36" s="8">
        <v>1272</v>
      </c>
      <c r="F36" s="43"/>
      <c r="G36" s="43"/>
      <c r="H36" s="43"/>
      <c r="I36" s="43"/>
    </row>
    <row r="37" spans="1:9" ht="12.75" customHeight="1">
      <c r="A37" s="43"/>
      <c r="B37" s="43"/>
      <c r="C37" s="43"/>
      <c r="D37" s="43"/>
      <c r="E37" s="43"/>
    </row>
    <row r="38" spans="1:9" ht="13.5" thickBot="1">
      <c r="A38" s="46" t="s">
        <v>15</v>
      </c>
      <c r="B38" s="43"/>
      <c r="C38" s="43"/>
      <c r="D38" s="43"/>
      <c r="E38" s="43"/>
      <c r="G38" s="36" t="s">
        <v>16</v>
      </c>
    </row>
    <row r="39" spans="1:9" ht="13.5" thickBot="1">
      <c r="A39" s="37" t="s">
        <v>17</v>
      </c>
      <c r="B39" s="37" t="s">
        <v>13</v>
      </c>
      <c r="C39" s="37" t="s">
        <v>18</v>
      </c>
      <c r="D39" s="37" t="s">
        <v>19</v>
      </c>
      <c r="E39" s="37" t="s">
        <v>20</v>
      </c>
      <c r="F39" s="43"/>
      <c r="G39" s="37" t="s">
        <v>37</v>
      </c>
      <c r="H39" s="43"/>
      <c r="I39" s="43"/>
    </row>
    <row r="40" spans="1:9" ht="13.5" thickBot="1">
      <c r="A40" s="7" t="s">
        <v>21</v>
      </c>
      <c r="B40" s="9">
        <v>43160</v>
      </c>
      <c r="C40" s="10">
        <v>10</v>
      </c>
      <c r="D40" s="11">
        <v>41273</v>
      </c>
      <c r="E40" s="11">
        <v>2958101</v>
      </c>
      <c r="F40" s="43"/>
      <c r="H40" s="43"/>
      <c r="I40" s="43"/>
    </row>
    <row r="41" spans="1:9" ht="13.5" thickBot="1">
      <c r="A41" s="7" t="s">
        <v>21</v>
      </c>
      <c r="B41" s="9">
        <v>43161</v>
      </c>
      <c r="C41" s="10">
        <v>10</v>
      </c>
      <c r="D41" s="11">
        <v>41273</v>
      </c>
      <c r="E41" s="11">
        <v>2958101</v>
      </c>
      <c r="F41" s="43"/>
      <c r="H41" s="43"/>
      <c r="I41" s="43"/>
    </row>
    <row r="42" spans="1:9" ht="13.5" thickBot="1">
      <c r="A42" s="7" t="s">
        <v>21</v>
      </c>
      <c r="B42" s="9">
        <v>43162</v>
      </c>
      <c r="C42" s="10">
        <v>10</v>
      </c>
      <c r="D42" s="11">
        <v>41273</v>
      </c>
      <c r="E42" s="11">
        <v>2958101</v>
      </c>
      <c r="F42" s="43"/>
      <c r="H42" s="43"/>
      <c r="I42" s="43"/>
    </row>
    <row r="43" spans="1:9" ht="13.5" thickBot="1">
      <c r="A43" s="7" t="s">
        <v>21</v>
      </c>
      <c r="B43" s="9">
        <v>43163</v>
      </c>
      <c r="C43" s="10">
        <v>10</v>
      </c>
      <c r="D43" s="11">
        <v>41273</v>
      </c>
      <c r="E43" s="11">
        <v>2958101</v>
      </c>
      <c r="F43" s="43"/>
      <c r="H43" s="43"/>
      <c r="I43" s="43"/>
    </row>
    <row r="44" spans="1:9" ht="13.5" thickBot="1">
      <c r="A44" s="7" t="s">
        <v>21</v>
      </c>
      <c r="B44" s="9">
        <v>43164</v>
      </c>
      <c r="C44" s="10">
        <v>10</v>
      </c>
      <c r="D44" s="11">
        <v>41273</v>
      </c>
      <c r="E44" s="11">
        <v>2958101</v>
      </c>
      <c r="F44" s="43"/>
      <c r="H44" s="43"/>
      <c r="I44" s="43"/>
    </row>
    <row r="45" spans="1:9" ht="13.5" thickBot="1">
      <c r="A45" s="7" t="s">
        <v>21</v>
      </c>
      <c r="B45" s="9">
        <v>43165</v>
      </c>
      <c r="C45" s="10">
        <v>10</v>
      </c>
      <c r="D45" s="11">
        <v>41273</v>
      </c>
      <c r="E45" s="11">
        <v>2958101</v>
      </c>
      <c r="F45" s="43"/>
      <c r="H45" s="43"/>
      <c r="I45" s="43"/>
    </row>
    <row r="46" spans="1:9" ht="13.5" thickBot="1">
      <c r="A46" s="7" t="s">
        <v>21</v>
      </c>
      <c r="B46" s="9">
        <v>43166</v>
      </c>
      <c r="C46" s="10">
        <v>10</v>
      </c>
      <c r="D46" s="11">
        <v>41273</v>
      </c>
      <c r="E46" s="11">
        <v>2958101</v>
      </c>
      <c r="F46" s="43"/>
      <c r="H46" s="43"/>
      <c r="I46" s="43"/>
    </row>
    <row r="47" spans="1:9" ht="13.5" thickBot="1">
      <c r="A47" s="7" t="s">
        <v>21</v>
      </c>
      <c r="B47" s="9">
        <v>43167</v>
      </c>
      <c r="C47" s="10">
        <v>10</v>
      </c>
      <c r="D47" s="11">
        <v>41273</v>
      </c>
      <c r="E47" s="11">
        <v>2958101</v>
      </c>
      <c r="F47" s="43"/>
      <c r="H47" s="43"/>
      <c r="I47" s="43"/>
    </row>
    <row r="48" spans="1:9" ht="13.5" thickBot="1">
      <c r="A48" s="7" t="s">
        <v>21</v>
      </c>
      <c r="B48" s="9">
        <v>43168</v>
      </c>
      <c r="C48" s="10">
        <v>10</v>
      </c>
      <c r="D48" s="11">
        <v>41273</v>
      </c>
      <c r="E48" s="11">
        <v>2958101</v>
      </c>
      <c r="F48" s="43"/>
      <c r="H48" s="43"/>
      <c r="I48" s="43"/>
    </row>
    <row r="49" spans="1:9" ht="13.5" thickBot="1">
      <c r="A49" s="7" t="s">
        <v>21</v>
      </c>
      <c r="B49" s="9">
        <v>43169</v>
      </c>
      <c r="C49" s="10">
        <v>10</v>
      </c>
      <c r="D49" s="11">
        <v>41273</v>
      </c>
      <c r="E49" s="11">
        <v>2958101</v>
      </c>
      <c r="F49" s="43"/>
      <c r="H49" s="43"/>
      <c r="I49" s="43"/>
    </row>
    <row r="50" spans="1:9" ht="13.5" thickBot="1">
      <c r="A50" s="7" t="s">
        <v>21</v>
      </c>
      <c r="B50" s="9">
        <v>43170</v>
      </c>
      <c r="C50" s="10">
        <v>10</v>
      </c>
      <c r="D50" s="11">
        <v>41273</v>
      </c>
      <c r="E50" s="11">
        <v>2958101</v>
      </c>
      <c r="F50" s="43"/>
      <c r="H50" s="43"/>
      <c r="I50" s="43"/>
    </row>
    <row r="51" spans="1:9" ht="13.5" thickBot="1">
      <c r="A51" s="7" t="s">
        <v>21</v>
      </c>
      <c r="B51" s="9">
        <v>43171</v>
      </c>
      <c r="C51" s="10">
        <v>10</v>
      </c>
      <c r="D51" s="11">
        <v>41273</v>
      </c>
      <c r="E51" s="11">
        <v>2958101</v>
      </c>
      <c r="F51" s="43"/>
      <c r="H51" s="43"/>
      <c r="I51" s="43"/>
    </row>
    <row r="52" spans="1:9" ht="13.5" thickBot="1">
      <c r="A52" s="7" t="s">
        <v>21</v>
      </c>
      <c r="B52" s="9">
        <v>43172</v>
      </c>
      <c r="C52" s="10">
        <v>10</v>
      </c>
      <c r="D52" s="11">
        <v>41273</v>
      </c>
      <c r="E52" s="11">
        <v>2958101</v>
      </c>
      <c r="F52" s="43"/>
      <c r="H52" s="43"/>
      <c r="I52" s="43"/>
    </row>
    <row r="53" spans="1:9" ht="13.5" thickBot="1">
      <c r="A53" s="7" t="s">
        <v>21</v>
      </c>
      <c r="B53" s="9">
        <v>43173</v>
      </c>
      <c r="C53" s="10">
        <v>10</v>
      </c>
      <c r="D53" s="11">
        <v>41273</v>
      </c>
      <c r="E53" s="11">
        <v>2958101</v>
      </c>
      <c r="F53" s="43"/>
      <c r="H53" s="43"/>
      <c r="I53" s="43"/>
    </row>
    <row r="54" spans="1:9" ht="13.5" thickBot="1">
      <c r="A54" s="7" t="s">
        <v>21</v>
      </c>
      <c r="B54" s="9">
        <v>43174</v>
      </c>
      <c r="C54" s="10">
        <v>10</v>
      </c>
      <c r="D54" s="11">
        <v>41273</v>
      </c>
      <c r="E54" s="11">
        <v>2958101</v>
      </c>
      <c r="F54" s="43"/>
      <c r="H54" s="43"/>
      <c r="I54" s="43"/>
    </row>
    <row r="55" spans="1:9" ht="13.5" thickBot="1">
      <c r="A55" s="7" t="s">
        <v>21</v>
      </c>
      <c r="B55" s="9">
        <v>43175</v>
      </c>
      <c r="C55" s="10">
        <v>10</v>
      </c>
      <c r="D55" s="11">
        <v>41273</v>
      </c>
      <c r="E55" s="11">
        <v>2958101</v>
      </c>
      <c r="F55" s="43"/>
      <c r="H55" s="43"/>
      <c r="I55" s="43"/>
    </row>
    <row r="56" spans="1:9" ht="13.5" thickBot="1">
      <c r="A56" s="7" t="s">
        <v>21</v>
      </c>
      <c r="B56" s="9">
        <v>43176</v>
      </c>
      <c r="C56" s="10">
        <v>10</v>
      </c>
      <c r="D56" s="11">
        <v>41273</v>
      </c>
      <c r="E56" s="11">
        <v>2958101</v>
      </c>
      <c r="F56" s="43"/>
      <c r="H56" s="43"/>
      <c r="I56" s="43"/>
    </row>
    <row r="57" spans="1:9" ht="13.5" thickBot="1">
      <c r="A57" s="7" t="s">
        <v>21</v>
      </c>
      <c r="B57" s="9">
        <v>43177</v>
      </c>
      <c r="C57" s="10">
        <v>10</v>
      </c>
      <c r="D57" s="11">
        <v>41273</v>
      </c>
      <c r="E57" s="11">
        <v>2958101</v>
      </c>
      <c r="F57" s="43"/>
      <c r="H57" s="43"/>
      <c r="I57" s="43"/>
    </row>
    <row r="58" spans="1:9" ht="13.5" thickBot="1">
      <c r="A58" s="7" t="s">
        <v>21</v>
      </c>
      <c r="B58" s="9">
        <v>43178</v>
      </c>
      <c r="C58" s="10">
        <v>10</v>
      </c>
      <c r="D58" s="11">
        <v>41273</v>
      </c>
      <c r="E58" s="11">
        <v>2958101</v>
      </c>
      <c r="F58" s="43"/>
      <c r="H58" s="43"/>
      <c r="I58" s="43"/>
    </row>
    <row r="59" spans="1:9" ht="13.5" thickBot="1">
      <c r="A59" s="7" t="s">
        <v>21</v>
      </c>
      <c r="B59" s="9">
        <v>43179</v>
      </c>
      <c r="C59" s="10">
        <v>10</v>
      </c>
      <c r="D59" s="11">
        <v>41273</v>
      </c>
      <c r="E59" s="11">
        <v>2958101</v>
      </c>
      <c r="F59" s="43"/>
      <c r="H59" s="43"/>
      <c r="I59" s="43"/>
    </row>
    <row r="60" spans="1:9" ht="13.5" thickBot="1">
      <c r="A60" s="7" t="s">
        <v>21</v>
      </c>
      <c r="B60" s="9">
        <v>43180</v>
      </c>
      <c r="C60" s="10">
        <v>10</v>
      </c>
      <c r="D60" s="11">
        <v>41273</v>
      </c>
      <c r="E60" s="11">
        <v>2958101</v>
      </c>
      <c r="F60" s="43"/>
      <c r="H60" s="43"/>
      <c r="I60" s="43"/>
    </row>
    <row r="61" spans="1:9" ht="13.5" thickBot="1">
      <c r="A61" s="7" t="s">
        <v>21</v>
      </c>
      <c r="B61" s="9">
        <v>43181</v>
      </c>
      <c r="C61" s="10">
        <v>10</v>
      </c>
      <c r="D61" s="11">
        <v>41273</v>
      </c>
      <c r="E61" s="11">
        <v>2958101</v>
      </c>
      <c r="F61" s="43"/>
      <c r="H61" s="43"/>
      <c r="I61" s="43"/>
    </row>
    <row r="62" spans="1:9" ht="13.5" thickBot="1">
      <c r="A62" s="7" t="s">
        <v>21</v>
      </c>
      <c r="B62" s="9">
        <v>43182</v>
      </c>
      <c r="C62" s="10">
        <v>10</v>
      </c>
      <c r="D62" s="11">
        <v>41273</v>
      </c>
      <c r="E62" s="11">
        <v>2958101</v>
      </c>
      <c r="F62" s="43"/>
      <c r="H62" s="43"/>
      <c r="I62" s="43"/>
    </row>
    <row r="63" spans="1:9" ht="13.5" thickBot="1">
      <c r="A63" s="7" t="s">
        <v>21</v>
      </c>
      <c r="B63" s="9">
        <v>43183</v>
      </c>
      <c r="C63" s="10">
        <v>10</v>
      </c>
      <c r="D63" s="11">
        <v>41273</v>
      </c>
      <c r="E63" s="11">
        <v>2958101</v>
      </c>
      <c r="F63" s="43"/>
      <c r="H63" s="43"/>
      <c r="I63" s="43"/>
    </row>
    <row r="64" spans="1:9" ht="13.5" thickBot="1">
      <c r="A64" s="7" t="s">
        <v>21</v>
      </c>
      <c r="B64" s="9">
        <v>43184</v>
      </c>
      <c r="C64" s="10">
        <v>10</v>
      </c>
      <c r="D64" s="11">
        <v>41273</v>
      </c>
      <c r="E64" s="11">
        <v>2958101</v>
      </c>
      <c r="F64" s="43"/>
      <c r="H64" s="43"/>
      <c r="I64" s="43"/>
    </row>
    <row r="65" spans="1:9" ht="13.5" thickBot="1">
      <c r="A65" s="7" t="s">
        <v>21</v>
      </c>
      <c r="B65" s="9">
        <v>43185</v>
      </c>
      <c r="C65" s="10">
        <v>10</v>
      </c>
      <c r="D65" s="11">
        <v>41273</v>
      </c>
      <c r="E65" s="11">
        <v>2958101</v>
      </c>
      <c r="F65" s="43"/>
      <c r="H65" s="43"/>
      <c r="I65" s="43"/>
    </row>
    <row r="66" spans="1:9" ht="13.5" thickBot="1">
      <c r="A66" s="7" t="s">
        <v>21</v>
      </c>
      <c r="B66" s="9">
        <v>43186</v>
      </c>
      <c r="C66" s="10">
        <v>10</v>
      </c>
      <c r="D66" s="11">
        <v>41273</v>
      </c>
      <c r="E66" s="11">
        <v>2958101</v>
      </c>
      <c r="F66" s="43"/>
      <c r="H66" s="43"/>
      <c r="I66" s="43"/>
    </row>
    <row r="67" spans="1:9" ht="13.5" thickBot="1">
      <c r="A67" s="7" t="s">
        <v>21</v>
      </c>
      <c r="B67" s="9">
        <v>43187</v>
      </c>
      <c r="C67" s="10">
        <v>10</v>
      </c>
      <c r="D67" s="11">
        <v>41273</v>
      </c>
      <c r="E67" s="11">
        <v>2958101</v>
      </c>
      <c r="F67" s="43"/>
      <c r="H67" s="43"/>
      <c r="I67" s="43"/>
    </row>
    <row r="68" spans="1:9" ht="13.5" thickBot="1">
      <c r="A68" s="7" t="s">
        <v>21</v>
      </c>
      <c r="B68" s="9">
        <v>43188</v>
      </c>
      <c r="C68" s="10">
        <v>10</v>
      </c>
      <c r="D68" s="11">
        <v>41273</v>
      </c>
      <c r="E68" s="11">
        <v>2958101</v>
      </c>
      <c r="F68" s="43"/>
      <c r="H68" s="43"/>
      <c r="I68" s="43"/>
    </row>
    <row r="69" spans="1:9" ht="13.5" thickBot="1">
      <c r="A69" s="7" t="s">
        <v>21</v>
      </c>
      <c r="B69" s="9">
        <v>43189</v>
      </c>
      <c r="C69" s="10">
        <v>10</v>
      </c>
      <c r="D69" s="11">
        <v>41273</v>
      </c>
      <c r="E69" s="11">
        <v>2958101</v>
      </c>
      <c r="F69" s="43"/>
      <c r="H69" s="43"/>
      <c r="I69" s="43"/>
    </row>
    <row r="70" spans="1:9" ht="13.5" thickBot="1">
      <c r="A70" s="7" t="s">
        <v>21</v>
      </c>
      <c r="B70" s="9">
        <v>43190</v>
      </c>
      <c r="C70" s="10">
        <v>10</v>
      </c>
      <c r="D70" s="11">
        <v>41273</v>
      </c>
      <c r="E70" s="11">
        <v>2958101</v>
      </c>
      <c r="F70" s="43"/>
      <c r="H70" s="43"/>
      <c r="I70" s="43"/>
    </row>
    <row r="71" spans="1:9" ht="13.5" thickBot="1">
      <c r="A71" s="7" t="s">
        <v>22</v>
      </c>
      <c r="B71" s="9">
        <v>43160</v>
      </c>
      <c r="C71" s="10">
        <v>121</v>
      </c>
      <c r="D71" s="11">
        <v>42761</v>
      </c>
      <c r="E71" s="11">
        <v>2958101</v>
      </c>
      <c r="F71" s="43"/>
      <c r="H71" s="43"/>
      <c r="I71" s="43"/>
    </row>
    <row r="72" spans="1:9" ht="13.5" thickBot="1">
      <c r="A72" s="7" t="s">
        <v>22</v>
      </c>
      <c r="B72" s="9">
        <v>43161</v>
      </c>
      <c r="C72" s="10">
        <v>121</v>
      </c>
      <c r="D72" s="11">
        <v>42761</v>
      </c>
      <c r="E72" s="11">
        <v>2958101</v>
      </c>
      <c r="F72" s="43"/>
      <c r="H72" s="43"/>
      <c r="I72" s="43"/>
    </row>
    <row r="73" spans="1:9" ht="13.5" thickBot="1">
      <c r="A73" s="7" t="s">
        <v>22</v>
      </c>
      <c r="B73" s="9">
        <v>43162</v>
      </c>
      <c r="C73" s="10">
        <v>121</v>
      </c>
      <c r="D73" s="11">
        <v>42761</v>
      </c>
      <c r="E73" s="11">
        <v>2958101</v>
      </c>
      <c r="F73" s="43"/>
      <c r="H73" s="43"/>
      <c r="I73" s="43"/>
    </row>
    <row r="74" spans="1:9" ht="13.5" thickBot="1">
      <c r="A74" s="7" t="s">
        <v>22</v>
      </c>
      <c r="B74" s="9">
        <v>43163</v>
      </c>
      <c r="C74" s="10">
        <v>121</v>
      </c>
      <c r="D74" s="11">
        <v>42761</v>
      </c>
      <c r="E74" s="11">
        <v>2958101</v>
      </c>
      <c r="F74" s="43"/>
      <c r="H74" s="43"/>
      <c r="I74" s="43"/>
    </row>
    <row r="75" spans="1:9" ht="13.5" thickBot="1">
      <c r="A75" s="7" t="s">
        <v>22</v>
      </c>
      <c r="B75" s="9">
        <v>43164</v>
      </c>
      <c r="C75" s="10">
        <v>121</v>
      </c>
      <c r="D75" s="11">
        <v>42761</v>
      </c>
      <c r="E75" s="11">
        <v>2958101</v>
      </c>
      <c r="F75" s="43"/>
      <c r="H75" s="43"/>
      <c r="I75" s="43"/>
    </row>
    <row r="76" spans="1:9" ht="13.5" thickBot="1">
      <c r="A76" s="7" t="s">
        <v>22</v>
      </c>
      <c r="B76" s="9">
        <v>43165</v>
      </c>
      <c r="C76" s="10">
        <v>121</v>
      </c>
      <c r="D76" s="11">
        <v>42761</v>
      </c>
      <c r="E76" s="11">
        <v>2958101</v>
      </c>
      <c r="F76" s="43"/>
      <c r="H76" s="43"/>
      <c r="I76" s="43"/>
    </row>
    <row r="77" spans="1:9" ht="13.5" thickBot="1">
      <c r="A77" s="7" t="s">
        <v>22</v>
      </c>
      <c r="B77" s="9">
        <v>43166</v>
      </c>
      <c r="C77" s="10">
        <v>121</v>
      </c>
      <c r="D77" s="11">
        <v>42761</v>
      </c>
      <c r="E77" s="11">
        <v>2958101</v>
      </c>
      <c r="F77" s="43"/>
      <c r="H77" s="43"/>
      <c r="I77" s="43"/>
    </row>
    <row r="78" spans="1:9" ht="13.5" thickBot="1">
      <c r="A78" s="7" t="s">
        <v>22</v>
      </c>
      <c r="B78" s="9">
        <v>43167</v>
      </c>
      <c r="C78" s="10">
        <v>121</v>
      </c>
      <c r="D78" s="11">
        <v>42761</v>
      </c>
      <c r="E78" s="11">
        <v>2958101</v>
      </c>
      <c r="F78" s="43"/>
      <c r="H78" s="43"/>
      <c r="I78" s="43"/>
    </row>
    <row r="79" spans="1:9" ht="13.5" thickBot="1">
      <c r="A79" s="7" t="s">
        <v>22</v>
      </c>
      <c r="B79" s="9">
        <v>43168</v>
      </c>
      <c r="C79" s="10">
        <v>121</v>
      </c>
      <c r="D79" s="11">
        <v>42761</v>
      </c>
      <c r="E79" s="11">
        <v>2958101</v>
      </c>
      <c r="F79" s="43"/>
      <c r="H79" s="43"/>
      <c r="I79" s="43"/>
    </row>
    <row r="80" spans="1:9" ht="13.5" thickBot="1">
      <c r="A80" s="7" t="s">
        <v>22</v>
      </c>
      <c r="B80" s="9">
        <v>43169</v>
      </c>
      <c r="C80" s="10">
        <v>121</v>
      </c>
      <c r="D80" s="11">
        <v>42761</v>
      </c>
      <c r="E80" s="11">
        <v>2958101</v>
      </c>
      <c r="F80" s="43"/>
      <c r="H80" s="43"/>
      <c r="I80" s="43"/>
    </row>
    <row r="81" spans="1:9" ht="13.5" thickBot="1">
      <c r="A81" s="7" t="s">
        <v>22</v>
      </c>
      <c r="B81" s="9">
        <v>43170</v>
      </c>
      <c r="C81" s="10">
        <v>121</v>
      </c>
      <c r="D81" s="11">
        <v>42761</v>
      </c>
      <c r="E81" s="11">
        <v>2958101</v>
      </c>
      <c r="F81" s="43"/>
      <c r="H81" s="43"/>
      <c r="I81" s="43"/>
    </row>
    <row r="82" spans="1:9" ht="13.5" thickBot="1">
      <c r="A82" s="7" t="s">
        <v>22</v>
      </c>
      <c r="B82" s="9">
        <v>43171</v>
      </c>
      <c r="C82" s="10">
        <v>121</v>
      </c>
      <c r="D82" s="11">
        <v>42761</v>
      </c>
      <c r="E82" s="11">
        <v>2958101</v>
      </c>
      <c r="F82" s="43"/>
      <c r="H82" s="43"/>
      <c r="I82" s="43"/>
    </row>
    <row r="83" spans="1:9" ht="13.5" thickBot="1">
      <c r="A83" s="7" t="s">
        <v>22</v>
      </c>
      <c r="B83" s="9">
        <v>43172</v>
      </c>
      <c r="C83" s="10">
        <v>121</v>
      </c>
      <c r="D83" s="11">
        <v>42761</v>
      </c>
      <c r="E83" s="11">
        <v>2958101</v>
      </c>
      <c r="F83" s="43"/>
      <c r="H83" s="43"/>
      <c r="I83" s="43"/>
    </row>
    <row r="84" spans="1:9" ht="13.5" thickBot="1">
      <c r="A84" s="7" t="s">
        <v>22</v>
      </c>
      <c r="B84" s="9">
        <v>43173</v>
      </c>
      <c r="C84" s="10">
        <v>121</v>
      </c>
      <c r="D84" s="11">
        <v>42761</v>
      </c>
      <c r="E84" s="11">
        <v>2958101</v>
      </c>
      <c r="F84" s="43"/>
      <c r="H84" s="43"/>
      <c r="I84" s="43"/>
    </row>
    <row r="85" spans="1:9" ht="13.5" thickBot="1">
      <c r="A85" s="7" t="s">
        <v>22</v>
      </c>
      <c r="B85" s="9">
        <v>43174</v>
      </c>
      <c r="C85" s="10">
        <v>121</v>
      </c>
      <c r="D85" s="11">
        <v>42761</v>
      </c>
      <c r="E85" s="11">
        <v>2958101</v>
      </c>
      <c r="F85" s="43"/>
      <c r="H85" s="43"/>
      <c r="I85" s="43"/>
    </row>
    <row r="86" spans="1:9" ht="13.5" thickBot="1">
      <c r="A86" s="7" t="s">
        <v>22</v>
      </c>
      <c r="B86" s="9">
        <v>43175</v>
      </c>
      <c r="C86" s="10">
        <v>121</v>
      </c>
      <c r="D86" s="11">
        <v>42761</v>
      </c>
      <c r="E86" s="11">
        <v>2958101</v>
      </c>
      <c r="F86" s="43"/>
      <c r="H86" s="43"/>
      <c r="I86" s="43"/>
    </row>
    <row r="87" spans="1:9" ht="13.5" thickBot="1">
      <c r="A87" s="7" t="s">
        <v>22</v>
      </c>
      <c r="B87" s="9">
        <v>43176</v>
      </c>
      <c r="C87" s="10">
        <v>121</v>
      </c>
      <c r="D87" s="11">
        <v>42761</v>
      </c>
      <c r="E87" s="11">
        <v>2958101</v>
      </c>
      <c r="F87" s="43"/>
      <c r="H87" s="43"/>
      <c r="I87" s="43"/>
    </row>
    <row r="88" spans="1:9" ht="13.5" thickBot="1">
      <c r="A88" s="7" t="s">
        <v>22</v>
      </c>
      <c r="B88" s="9">
        <v>43177</v>
      </c>
      <c r="C88" s="10">
        <v>121</v>
      </c>
      <c r="D88" s="11">
        <v>42761</v>
      </c>
      <c r="E88" s="11">
        <v>2958101</v>
      </c>
      <c r="F88" s="43"/>
      <c r="H88" s="43"/>
      <c r="I88" s="43"/>
    </row>
    <row r="89" spans="1:9" ht="13.5" thickBot="1">
      <c r="A89" s="7" t="s">
        <v>22</v>
      </c>
      <c r="B89" s="9">
        <v>43178</v>
      </c>
      <c r="C89" s="10">
        <v>121</v>
      </c>
      <c r="D89" s="11">
        <v>42761</v>
      </c>
      <c r="E89" s="11">
        <v>2958101</v>
      </c>
      <c r="F89" s="43"/>
      <c r="H89" s="43"/>
      <c r="I89" s="43"/>
    </row>
    <row r="90" spans="1:9" ht="13.5" thickBot="1">
      <c r="A90" s="7" t="s">
        <v>22</v>
      </c>
      <c r="B90" s="9">
        <v>43179</v>
      </c>
      <c r="C90" s="10">
        <v>121</v>
      </c>
      <c r="D90" s="11">
        <v>42761</v>
      </c>
      <c r="E90" s="11">
        <v>2958101</v>
      </c>
      <c r="F90" s="43"/>
      <c r="H90" s="43"/>
      <c r="I90" s="43"/>
    </row>
    <row r="91" spans="1:9" ht="13.5" thickBot="1">
      <c r="A91" s="7" t="s">
        <v>22</v>
      </c>
      <c r="B91" s="9">
        <v>43180</v>
      </c>
      <c r="C91" s="10">
        <v>121</v>
      </c>
      <c r="D91" s="11">
        <v>42761</v>
      </c>
      <c r="E91" s="11">
        <v>2958101</v>
      </c>
      <c r="F91" s="43"/>
      <c r="H91" s="43"/>
      <c r="I91" s="43"/>
    </row>
    <row r="92" spans="1:9" ht="13.5" thickBot="1">
      <c r="A92" s="7" t="s">
        <v>22</v>
      </c>
      <c r="B92" s="9">
        <v>43181</v>
      </c>
      <c r="C92" s="10">
        <v>121</v>
      </c>
      <c r="D92" s="11">
        <v>42761</v>
      </c>
      <c r="E92" s="11">
        <v>2958101</v>
      </c>
      <c r="F92" s="43"/>
      <c r="H92" s="43"/>
      <c r="I92" s="43"/>
    </row>
    <row r="93" spans="1:9" ht="13.5" thickBot="1">
      <c r="A93" s="7" t="s">
        <v>22</v>
      </c>
      <c r="B93" s="9">
        <v>43182</v>
      </c>
      <c r="C93" s="10">
        <v>121</v>
      </c>
      <c r="D93" s="11">
        <v>42761</v>
      </c>
      <c r="E93" s="11">
        <v>2958101</v>
      </c>
      <c r="F93" s="43"/>
      <c r="H93" s="43"/>
      <c r="I93" s="43"/>
    </row>
    <row r="94" spans="1:9" ht="13.5" thickBot="1">
      <c r="A94" s="7" t="s">
        <v>22</v>
      </c>
      <c r="B94" s="9">
        <v>43183</v>
      </c>
      <c r="C94" s="10">
        <v>121</v>
      </c>
      <c r="D94" s="11">
        <v>42761</v>
      </c>
      <c r="E94" s="11">
        <v>2958101</v>
      </c>
      <c r="F94" s="43"/>
      <c r="H94" s="43"/>
      <c r="I94" s="43"/>
    </row>
    <row r="95" spans="1:9" ht="13.5" thickBot="1">
      <c r="A95" s="7" t="s">
        <v>22</v>
      </c>
      <c r="B95" s="9">
        <v>43184</v>
      </c>
      <c r="C95" s="10">
        <v>121</v>
      </c>
      <c r="D95" s="11">
        <v>42761</v>
      </c>
      <c r="E95" s="11">
        <v>2958101</v>
      </c>
      <c r="F95" s="43"/>
      <c r="H95" s="43"/>
      <c r="I95" s="43"/>
    </row>
    <row r="96" spans="1:9" ht="13.5" thickBot="1">
      <c r="A96" s="7" t="s">
        <v>22</v>
      </c>
      <c r="B96" s="9">
        <v>43185</v>
      </c>
      <c r="C96" s="10">
        <v>121</v>
      </c>
      <c r="D96" s="11">
        <v>42761</v>
      </c>
      <c r="E96" s="11">
        <v>2958101</v>
      </c>
      <c r="F96" s="43"/>
      <c r="H96" s="43"/>
      <c r="I96" s="43"/>
    </row>
    <row r="97" spans="1:9" ht="13.5" thickBot="1">
      <c r="A97" s="7" t="s">
        <v>22</v>
      </c>
      <c r="B97" s="9">
        <v>43186</v>
      </c>
      <c r="C97" s="10">
        <v>121</v>
      </c>
      <c r="D97" s="11">
        <v>42761</v>
      </c>
      <c r="E97" s="11">
        <v>2958101</v>
      </c>
      <c r="F97" s="43"/>
      <c r="H97" s="43"/>
      <c r="I97" s="43"/>
    </row>
    <row r="98" spans="1:9" ht="13.5" thickBot="1">
      <c r="A98" s="7" t="s">
        <v>22</v>
      </c>
      <c r="B98" s="9">
        <v>43187</v>
      </c>
      <c r="C98" s="10">
        <v>121</v>
      </c>
      <c r="D98" s="11">
        <v>42761</v>
      </c>
      <c r="E98" s="11">
        <v>2958101</v>
      </c>
      <c r="F98" s="43"/>
      <c r="H98" s="43"/>
      <c r="I98" s="43"/>
    </row>
    <row r="99" spans="1:9" ht="13.5" thickBot="1">
      <c r="A99" s="7" t="s">
        <v>22</v>
      </c>
      <c r="B99" s="9">
        <v>43188</v>
      </c>
      <c r="C99" s="10">
        <v>121</v>
      </c>
      <c r="D99" s="11">
        <v>42761</v>
      </c>
      <c r="E99" s="11">
        <v>2958101</v>
      </c>
      <c r="F99" s="43"/>
      <c r="H99" s="43"/>
      <c r="I99" s="43"/>
    </row>
    <row r="100" spans="1:9" ht="13.5" thickBot="1">
      <c r="A100" s="7" t="s">
        <v>22</v>
      </c>
      <c r="B100" s="9">
        <v>43189</v>
      </c>
      <c r="C100" s="10">
        <v>121</v>
      </c>
      <c r="D100" s="11">
        <v>42761</v>
      </c>
      <c r="E100" s="11">
        <v>2958101</v>
      </c>
      <c r="F100" s="43"/>
      <c r="H100" s="43"/>
      <c r="I100" s="43"/>
    </row>
    <row r="101" spans="1:9" ht="13.5" thickBot="1">
      <c r="A101" s="7" t="s">
        <v>22</v>
      </c>
      <c r="B101" s="9">
        <v>43190</v>
      </c>
      <c r="C101" s="10">
        <v>121</v>
      </c>
      <c r="D101" s="11">
        <v>42761</v>
      </c>
      <c r="E101" s="11">
        <v>2958101</v>
      </c>
      <c r="F101" s="43"/>
      <c r="H101" s="43"/>
      <c r="I101" s="43"/>
    </row>
    <row r="102" spans="1:9" ht="13.5" thickBot="1">
      <c r="A102" s="7" t="s">
        <v>38</v>
      </c>
      <c r="B102" s="9">
        <v>43160</v>
      </c>
      <c r="C102" s="10">
        <v>180</v>
      </c>
      <c r="D102" s="11">
        <v>43178</v>
      </c>
      <c r="E102" s="11">
        <v>2958101</v>
      </c>
      <c r="F102" s="43"/>
      <c r="H102" s="43"/>
      <c r="I102" s="43"/>
    </row>
    <row r="103" spans="1:9" ht="13.5" thickBot="1">
      <c r="A103" s="7" t="s">
        <v>38</v>
      </c>
      <c r="B103" s="9">
        <v>43161</v>
      </c>
      <c r="C103" s="10">
        <v>180</v>
      </c>
      <c r="D103" s="11">
        <v>43178</v>
      </c>
      <c r="E103" s="11">
        <v>2958101</v>
      </c>
      <c r="F103" s="43"/>
      <c r="H103" s="43"/>
      <c r="I103" s="43"/>
    </row>
    <row r="104" spans="1:9" ht="13.5" thickBot="1">
      <c r="A104" s="7" t="s">
        <v>38</v>
      </c>
      <c r="B104" s="9">
        <v>43162</v>
      </c>
      <c r="C104" s="10">
        <v>180</v>
      </c>
      <c r="D104" s="11">
        <v>43178</v>
      </c>
      <c r="E104" s="11">
        <v>2958101</v>
      </c>
      <c r="F104" s="43"/>
      <c r="H104" s="43"/>
      <c r="I104" s="43"/>
    </row>
    <row r="105" spans="1:9" ht="13.5" thickBot="1">
      <c r="A105" s="7" t="s">
        <v>38</v>
      </c>
      <c r="B105" s="9">
        <v>43163</v>
      </c>
      <c r="C105" s="10">
        <v>180</v>
      </c>
      <c r="D105" s="11">
        <v>43178</v>
      </c>
      <c r="E105" s="11">
        <v>2958101</v>
      </c>
      <c r="F105" s="43"/>
      <c r="H105" s="43"/>
      <c r="I105" s="43"/>
    </row>
    <row r="106" spans="1:9" ht="13.5" thickBot="1">
      <c r="A106" s="7" t="s">
        <v>38</v>
      </c>
      <c r="B106" s="9">
        <v>43164</v>
      </c>
      <c r="C106" s="10">
        <v>180</v>
      </c>
      <c r="D106" s="11">
        <v>43178</v>
      </c>
      <c r="E106" s="11">
        <v>2958101</v>
      </c>
      <c r="F106" s="43"/>
      <c r="H106" s="43"/>
      <c r="I106" s="43"/>
    </row>
    <row r="107" spans="1:9" ht="13.5" thickBot="1">
      <c r="A107" s="7" t="s">
        <v>38</v>
      </c>
      <c r="B107" s="9">
        <v>43165</v>
      </c>
      <c r="C107" s="10">
        <v>180</v>
      </c>
      <c r="D107" s="11">
        <v>43178</v>
      </c>
      <c r="E107" s="11">
        <v>2958101</v>
      </c>
      <c r="F107" s="43"/>
      <c r="H107" s="43"/>
      <c r="I107" s="43"/>
    </row>
    <row r="108" spans="1:9" ht="13.5" thickBot="1">
      <c r="A108" s="7" t="s">
        <v>38</v>
      </c>
      <c r="B108" s="9">
        <v>43166</v>
      </c>
      <c r="C108" s="10">
        <v>180</v>
      </c>
      <c r="D108" s="11">
        <v>43178</v>
      </c>
      <c r="E108" s="11">
        <v>2958101</v>
      </c>
      <c r="F108" s="43"/>
      <c r="H108" s="43"/>
      <c r="I108" s="43"/>
    </row>
    <row r="109" spans="1:9" ht="13.5" thickBot="1">
      <c r="A109" s="7" t="s">
        <v>38</v>
      </c>
      <c r="B109" s="9">
        <v>43167</v>
      </c>
      <c r="C109" s="10">
        <v>180</v>
      </c>
      <c r="D109" s="11">
        <v>43178</v>
      </c>
      <c r="E109" s="11">
        <v>2958101</v>
      </c>
      <c r="F109" s="43"/>
      <c r="H109" s="43"/>
      <c r="I109" s="43"/>
    </row>
    <row r="110" spans="1:9" ht="13.5" thickBot="1">
      <c r="A110" s="7" t="s">
        <v>38</v>
      </c>
      <c r="B110" s="9">
        <v>43168</v>
      </c>
      <c r="C110" s="10">
        <v>180</v>
      </c>
      <c r="D110" s="11">
        <v>43178</v>
      </c>
      <c r="E110" s="11">
        <v>2958101</v>
      </c>
      <c r="F110" s="43"/>
      <c r="H110" s="43"/>
      <c r="I110" s="43"/>
    </row>
    <row r="111" spans="1:9" ht="13.5" thickBot="1">
      <c r="A111" s="7" t="s">
        <v>38</v>
      </c>
      <c r="B111" s="9">
        <v>43169</v>
      </c>
      <c r="C111" s="10">
        <v>180</v>
      </c>
      <c r="D111" s="11">
        <v>43178</v>
      </c>
      <c r="E111" s="11">
        <v>2958101</v>
      </c>
      <c r="F111" s="43"/>
      <c r="H111" s="43"/>
      <c r="I111" s="43"/>
    </row>
    <row r="112" spans="1:9" ht="13.5" thickBot="1">
      <c r="A112" s="7" t="s">
        <v>38</v>
      </c>
      <c r="B112" s="9">
        <v>43170</v>
      </c>
      <c r="C112" s="10">
        <v>180</v>
      </c>
      <c r="D112" s="11">
        <v>43178</v>
      </c>
      <c r="E112" s="11">
        <v>2958101</v>
      </c>
      <c r="F112" s="43"/>
      <c r="H112" s="43"/>
      <c r="I112" s="43"/>
    </row>
    <row r="113" spans="1:9" ht="13.5" thickBot="1">
      <c r="A113" s="7" t="s">
        <v>38</v>
      </c>
      <c r="B113" s="9">
        <v>43171</v>
      </c>
      <c r="C113" s="10">
        <v>180</v>
      </c>
      <c r="D113" s="11">
        <v>43178</v>
      </c>
      <c r="E113" s="11">
        <v>2958101</v>
      </c>
      <c r="F113" s="43"/>
      <c r="H113" s="43"/>
      <c r="I113" s="43"/>
    </row>
    <row r="114" spans="1:9" ht="13.5" thickBot="1">
      <c r="A114" s="7" t="s">
        <v>38</v>
      </c>
      <c r="B114" s="9">
        <v>43172</v>
      </c>
      <c r="C114" s="10">
        <v>180</v>
      </c>
      <c r="D114" s="11">
        <v>43178</v>
      </c>
      <c r="E114" s="11">
        <v>2958101</v>
      </c>
      <c r="F114" s="43"/>
      <c r="H114" s="43"/>
      <c r="I114" s="43"/>
    </row>
    <row r="115" spans="1:9" ht="13.5" thickBot="1">
      <c r="A115" s="7" t="s">
        <v>38</v>
      </c>
      <c r="B115" s="9">
        <v>43173</v>
      </c>
      <c r="C115" s="10">
        <v>180</v>
      </c>
      <c r="D115" s="11">
        <v>43178</v>
      </c>
      <c r="E115" s="11">
        <v>2958101</v>
      </c>
      <c r="F115" s="43"/>
      <c r="H115" s="43"/>
      <c r="I115" s="43"/>
    </row>
    <row r="116" spans="1:9" ht="13.5" thickBot="1">
      <c r="A116" s="7" t="s">
        <v>38</v>
      </c>
      <c r="B116" s="9">
        <v>43174</v>
      </c>
      <c r="C116" s="10">
        <v>180</v>
      </c>
      <c r="D116" s="11">
        <v>43178</v>
      </c>
      <c r="E116" s="11">
        <v>2958101</v>
      </c>
      <c r="F116" s="43"/>
      <c r="H116" s="43"/>
      <c r="I116" s="43"/>
    </row>
    <row r="117" spans="1:9" ht="13.5" thickBot="1">
      <c r="A117" s="7" t="s">
        <v>38</v>
      </c>
      <c r="B117" s="9">
        <v>43175</v>
      </c>
      <c r="C117" s="10">
        <v>180</v>
      </c>
      <c r="D117" s="11">
        <v>43178</v>
      </c>
      <c r="E117" s="11">
        <v>2958101</v>
      </c>
      <c r="F117" s="43"/>
      <c r="H117" s="43"/>
      <c r="I117" s="43"/>
    </row>
    <row r="118" spans="1:9" ht="13.5" thickBot="1">
      <c r="A118" s="7" t="s">
        <v>38</v>
      </c>
      <c r="B118" s="9">
        <v>43176</v>
      </c>
      <c r="C118" s="10">
        <v>180</v>
      </c>
      <c r="D118" s="11">
        <v>43178</v>
      </c>
      <c r="E118" s="11">
        <v>2958101</v>
      </c>
      <c r="F118" s="43"/>
      <c r="H118" s="43"/>
      <c r="I118" s="43"/>
    </row>
    <row r="119" spans="1:9" ht="13.5" thickBot="1">
      <c r="A119" s="7" t="s">
        <v>38</v>
      </c>
      <c r="B119" s="9">
        <v>43177</v>
      </c>
      <c r="C119" s="10">
        <v>180</v>
      </c>
      <c r="D119" s="11">
        <v>43178</v>
      </c>
      <c r="E119" s="11">
        <v>2958101</v>
      </c>
      <c r="F119" s="43"/>
      <c r="H119" s="43"/>
      <c r="I119" s="43"/>
    </row>
    <row r="120" spans="1:9" ht="13.5" thickBot="1">
      <c r="A120" s="7" t="s">
        <v>38</v>
      </c>
      <c r="B120" s="9">
        <v>43178</v>
      </c>
      <c r="C120" s="10">
        <v>180</v>
      </c>
      <c r="D120" s="11">
        <v>43178</v>
      </c>
      <c r="E120" s="11">
        <v>2958101</v>
      </c>
      <c r="F120" s="43"/>
      <c r="H120" s="43"/>
      <c r="I120" s="43"/>
    </row>
    <row r="121" spans="1:9" ht="13.5" thickBot="1">
      <c r="A121" s="7" t="s">
        <v>38</v>
      </c>
      <c r="B121" s="9">
        <v>43179</v>
      </c>
      <c r="C121" s="10">
        <v>180</v>
      </c>
      <c r="D121" s="11">
        <v>43178</v>
      </c>
      <c r="E121" s="11">
        <v>2958101</v>
      </c>
      <c r="F121" s="43"/>
      <c r="H121" s="43"/>
      <c r="I121" s="43"/>
    </row>
    <row r="122" spans="1:9" ht="13.5" thickBot="1">
      <c r="A122" s="7" t="s">
        <v>38</v>
      </c>
      <c r="B122" s="9">
        <v>43180</v>
      </c>
      <c r="C122" s="10">
        <v>180</v>
      </c>
      <c r="D122" s="11">
        <v>43178</v>
      </c>
      <c r="E122" s="11">
        <v>2958101</v>
      </c>
      <c r="F122" s="43"/>
      <c r="H122" s="43"/>
      <c r="I122" s="43"/>
    </row>
    <row r="123" spans="1:9" ht="13.5" thickBot="1">
      <c r="A123" s="7" t="s">
        <v>38</v>
      </c>
      <c r="B123" s="9">
        <v>43181</v>
      </c>
      <c r="C123" s="10">
        <v>180</v>
      </c>
      <c r="D123" s="11">
        <v>43178</v>
      </c>
      <c r="E123" s="11">
        <v>2958101</v>
      </c>
      <c r="F123" s="43"/>
      <c r="H123" s="43"/>
      <c r="I123" s="43"/>
    </row>
    <row r="124" spans="1:9" ht="13.5" thickBot="1">
      <c r="A124" s="7" t="s">
        <v>38</v>
      </c>
      <c r="B124" s="9">
        <v>43182</v>
      </c>
      <c r="C124" s="10">
        <v>180</v>
      </c>
      <c r="D124" s="11">
        <v>43178</v>
      </c>
      <c r="E124" s="11">
        <v>2958101</v>
      </c>
      <c r="F124" s="43"/>
      <c r="H124" s="43"/>
      <c r="I124" s="43"/>
    </row>
    <row r="125" spans="1:9" ht="13.5" thickBot="1">
      <c r="A125" s="7" t="s">
        <v>38</v>
      </c>
      <c r="B125" s="9">
        <v>43183</v>
      </c>
      <c r="C125" s="10">
        <v>180</v>
      </c>
      <c r="D125" s="11">
        <v>43178</v>
      </c>
      <c r="E125" s="11">
        <v>2958101</v>
      </c>
      <c r="F125" s="43"/>
      <c r="H125" s="43"/>
      <c r="I125" s="43"/>
    </row>
    <row r="126" spans="1:9" ht="13.5" thickBot="1">
      <c r="A126" s="7" t="s">
        <v>38</v>
      </c>
      <c r="B126" s="9">
        <v>43184</v>
      </c>
      <c r="C126" s="10">
        <v>180</v>
      </c>
      <c r="D126" s="11">
        <v>43178</v>
      </c>
      <c r="E126" s="11">
        <v>2958101</v>
      </c>
      <c r="F126" s="43"/>
      <c r="H126" s="43"/>
      <c r="I126" s="43"/>
    </row>
    <row r="127" spans="1:9" ht="13.5" thickBot="1">
      <c r="A127" s="7" t="s">
        <v>38</v>
      </c>
      <c r="B127" s="9">
        <v>43185</v>
      </c>
      <c r="C127" s="10">
        <v>180</v>
      </c>
      <c r="D127" s="11">
        <v>43178</v>
      </c>
      <c r="E127" s="11">
        <v>2958101</v>
      </c>
      <c r="F127" s="43"/>
      <c r="H127" s="43"/>
      <c r="I127" s="43"/>
    </row>
    <row r="128" spans="1:9" ht="13.5" thickBot="1">
      <c r="A128" s="7" t="s">
        <v>38</v>
      </c>
      <c r="B128" s="9">
        <v>43186</v>
      </c>
      <c r="C128" s="10">
        <v>180</v>
      </c>
      <c r="D128" s="11">
        <v>43178</v>
      </c>
      <c r="E128" s="11">
        <v>2958101</v>
      </c>
      <c r="F128" s="43"/>
      <c r="H128" s="43"/>
      <c r="I128" s="43"/>
    </row>
    <row r="129" spans="1:9" ht="13.5" thickBot="1">
      <c r="A129" s="7" t="s">
        <v>38</v>
      </c>
      <c r="B129" s="9">
        <v>43187</v>
      </c>
      <c r="C129" s="10">
        <v>180</v>
      </c>
      <c r="D129" s="11">
        <v>43178</v>
      </c>
      <c r="E129" s="11">
        <v>2958101</v>
      </c>
      <c r="F129" s="43"/>
      <c r="H129" s="43"/>
      <c r="I129" s="43"/>
    </row>
    <row r="130" spans="1:9" ht="13.5" thickBot="1">
      <c r="A130" s="7" t="s">
        <v>38</v>
      </c>
      <c r="B130" s="9">
        <v>43188</v>
      </c>
      <c r="C130" s="10">
        <v>180</v>
      </c>
      <c r="D130" s="11">
        <v>43178</v>
      </c>
      <c r="E130" s="11">
        <v>2958101</v>
      </c>
      <c r="F130" s="43"/>
      <c r="H130" s="43"/>
      <c r="I130" s="43"/>
    </row>
    <row r="131" spans="1:9" ht="13.5" thickBot="1">
      <c r="A131" s="7" t="s">
        <v>38</v>
      </c>
      <c r="B131" s="9">
        <v>43189</v>
      </c>
      <c r="C131" s="10">
        <v>180</v>
      </c>
      <c r="D131" s="11">
        <v>43178</v>
      </c>
      <c r="E131" s="11">
        <v>2958101</v>
      </c>
      <c r="F131" s="43"/>
      <c r="H131" s="43"/>
      <c r="I131" s="43"/>
    </row>
    <row r="132" spans="1:9" ht="13.5" thickBot="1">
      <c r="A132" s="7" t="s">
        <v>38</v>
      </c>
      <c r="B132" s="9">
        <v>43190</v>
      </c>
      <c r="C132" s="10">
        <v>180</v>
      </c>
      <c r="D132" s="11">
        <v>43178</v>
      </c>
      <c r="E132" s="11">
        <v>2958101</v>
      </c>
      <c r="F132" s="43"/>
      <c r="H132" s="43"/>
      <c r="I132" s="43"/>
    </row>
    <row r="133" spans="1:9" ht="13.5" thickBot="1">
      <c r="A133" s="7" t="s">
        <v>23</v>
      </c>
      <c r="B133" s="9">
        <v>43160</v>
      </c>
      <c r="C133" s="10">
        <v>38</v>
      </c>
      <c r="D133" s="11">
        <v>41866</v>
      </c>
      <c r="E133" s="11">
        <v>2958101</v>
      </c>
      <c r="F133" s="43"/>
      <c r="H133" s="43"/>
      <c r="I133" s="43"/>
    </row>
    <row r="134" spans="1:9" ht="13.5" thickBot="1">
      <c r="A134" s="7" t="s">
        <v>23</v>
      </c>
      <c r="B134" s="9">
        <v>43161</v>
      </c>
      <c r="C134" s="10">
        <v>38</v>
      </c>
      <c r="D134" s="11">
        <v>41866</v>
      </c>
      <c r="E134" s="11">
        <v>2958101</v>
      </c>
      <c r="F134" s="43"/>
      <c r="H134" s="43"/>
      <c r="I134" s="43"/>
    </row>
    <row r="135" spans="1:9" ht="13.5" thickBot="1">
      <c r="A135" s="7" t="s">
        <v>23</v>
      </c>
      <c r="B135" s="9">
        <v>43162</v>
      </c>
      <c r="C135" s="10">
        <v>38</v>
      </c>
      <c r="D135" s="11">
        <v>41866</v>
      </c>
      <c r="E135" s="11">
        <v>2958101</v>
      </c>
      <c r="F135" s="43"/>
      <c r="H135" s="43"/>
      <c r="I135" s="43"/>
    </row>
    <row r="136" spans="1:9" ht="13.5" thickBot="1">
      <c r="A136" s="7" t="s">
        <v>23</v>
      </c>
      <c r="B136" s="9">
        <v>43163</v>
      </c>
      <c r="C136" s="10">
        <v>38</v>
      </c>
      <c r="D136" s="11">
        <v>41866</v>
      </c>
      <c r="E136" s="11">
        <v>2958101</v>
      </c>
      <c r="F136" s="43"/>
      <c r="H136" s="43"/>
      <c r="I136" s="43"/>
    </row>
    <row r="137" spans="1:9" ht="13.5" thickBot="1">
      <c r="A137" s="7" t="s">
        <v>23</v>
      </c>
      <c r="B137" s="9">
        <v>43164</v>
      </c>
      <c r="C137" s="10">
        <v>38</v>
      </c>
      <c r="D137" s="11">
        <v>41866</v>
      </c>
      <c r="E137" s="11">
        <v>2958101</v>
      </c>
      <c r="F137" s="43"/>
      <c r="H137" s="43"/>
      <c r="I137" s="43"/>
    </row>
    <row r="138" spans="1:9" ht="13.5" thickBot="1">
      <c r="A138" s="7" t="s">
        <v>23</v>
      </c>
      <c r="B138" s="9">
        <v>43165</v>
      </c>
      <c r="C138" s="10">
        <v>38</v>
      </c>
      <c r="D138" s="11">
        <v>41866</v>
      </c>
      <c r="E138" s="11">
        <v>2958101</v>
      </c>
      <c r="F138" s="43"/>
      <c r="H138" s="43"/>
      <c r="I138" s="43"/>
    </row>
    <row r="139" spans="1:9" ht="13.5" thickBot="1">
      <c r="A139" s="7" t="s">
        <v>23</v>
      </c>
      <c r="B139" s="9">
        <v>43166</v>
      </c>
      <c r="C139" s="10">
        <v>38</v>
      </c>
      <c r="D139" s="11">
        <v>41866</v>
      </c>
      <c r="E139" s="11">
        <v>2958101</v>
      </c>
      <c r="F139" s="43"/>
      <c r="H139" s="43"/>
      <c r="I139" s="43"/>
    </row>
    <row r="140" spans="1:9" ht="13.5" thickBot="1">
      <c r="A140" s="7" t="s">
        <v>23</v>
      </c>
      <c r="B140" s="9">
        <v>43167</v>
      </c>
      <c r="C140" s="10">
        <v>38</v>
      </c>
      <c r="D140" s="11">
        <v>41866</v>
      </c>
      <c r="E140" s="11">
        <v>2958101</v>
      </c>
      <c r="F140" s="43"/>
      <c r="H140" s="43"/>
      <c r="I140" s="43"/>
    </row>
    <row r="141" spans="1:9" ht="13.5" thickBot="1">
      <c r="A141" s="7" t="s">
        <v>23</v>
      </c>
      <c r="B141" s="9">
        <v>43168</v>
      </c>
      <c r="C141" s="10">
        <v>38</v>
      </c>
      <c r="D141" s="11">
        <v>41866</v>
      </c>
      <c r="E141" s="11">
        <v>2958101</v>
      </c>
      <c r="F141" s="43"/>
      <c r="H141" s="43"/>
      <c r="I141" s="43"/>
    </row>
    <row r="142" spans="1:9" ht="13.5" thickBot="1">
      <c r="A142" s="7" t="s">
        <v>23</v>
      </c>
      <c r="B142" s="9">
        <v>43169</v>
      </c>
      <c r="C142" s="10">
        <v>38</v>
      </c>
      <c r="D142" s="11">
        <v>41866</v>
      </c>
      <c r="E142" s="11">
        <v>2958101</v>
      </c>
      <c r="F142" s="43"/>
      <c r="H142" s="43"/>
      <c r="I142" s="43"/>
    </row>
    <row r="143" spans="1:9" ht="13.5" thickBot="1">
      <c r="A143" s="7" t="s">
        <v>23</v>
      </c>
      <c r="B143" s="9">
        <v>43170</v>
      </c>
      <c r="C143" s="10">
        <v>38</v>
      </c>
      <c r="D143" s="11">
        <v>41866</v>
      </c>
      <c r="E143" s="11">
        <v>2958101</v>
      </c>
      <c r="F143" s="43"/>
      <c r="H143" s="43"/>
      <c r="I143" s="43"/>
    </row>
    <row r="144" spans="1:9" ht="13.5" thickBot="1">
      <c r="A144" s="7" t="s">
        <v>23</v>
      </c>
      <c r="B144" s="9">
        <v>43171</v>
      </c>
      <c r="C144" s="10">
        <v>38</v>
      </c>
      <c r="D144" s="11">
        <v>41866</v>
      </c>
      <c r="E144" s="11">
        <v>2958101</v>
      </c>
      <c r="F144" s="43"/>
      <c r="H144" s="43"/>
      <c r="I144" s="43"/>
    </row>
    <row r="145" spans="1:9" ht="13.5" thickBot="1">
      <c r="A145" s="7" t="s">
        <v>23</v>
      </c>
      <c r="B145" s="9">
        <v>43172</v>
      </c>
      <c r="C145" s="10">
        <v>38</v>
      </c>
      <c r="D145" s="11">
        <v>41866</v>
      </c>
      <c r="E145" s="11">
        <v>2958101</v>
      </c>
      <c r="F145" s="43"/>
      <c r="H145" s="43"/>
      <c r="I145" s="43"/>
    </row>
    <row r="146" spans="1:9" ht="13.5" thickBot="1">
      <c r="A146" s="7" t="s">
        <v>23</v>
      </c>
      <c r="B146" s="9">
        <v>43173</v>
      </c>
      <c r="C146" s="10">
        <v>38</v>
      </c>
      <c r="D146" s="11">
        <v>41866</v>
      </c>
      <c r="E146" s="11">
        <v>2958101</v>
      </c>
      <c r="F146" s="43"/>
      <c r="H146" s="43"/>
      <c r="I146" s="43"/>
    </row>
    <row r="147" spans="1:9" ht="13.5" thickBot="1">
      <c r="A147" s="7" t="s">
        <v>23</v>
      </c>
      <c r="B147" s="9">
        <v>43174</v>
      </c>
      <c r="C147" s="10">
        <v>38</v>
      </c>
      <c r="D147" s="11">
        <v>41866</v>
      </c>
      <c r="E147" s="11">
        <v>2958101</v>
      </c>
      <c r="F147" s="43"/>
      <c r="H147" s="43"/>
      <c r="I147" s="43"/>
    </row>
    <row r="148" spans="1:9" ht="13.5" thickBot="1">
      <c r="A148" s="7" t="s">
        <v>23</v>
      </c>
      <c r="B148" s="9">
        <v>43175</v>
      </c>
      <c r="C148" s="10">
        <v>38</v>
      </c>
      <c r="D148" s="11">
        <v>41866</v>
      </c>
      <c r="E148" s="11">
        <v>2958101</v>
      </c>
      <c r="F148" s="43"/>
      <c r="H148" s="43"/>
      <c r="I148" s="43"/>
    </row>
    <row r="149" spans="1:9" ht="13.5" thickBot="1">
      <c r="A149" s="7" t="s">
        <v>23</v>
      </c>
      <c r="B149" s="9">
        <v>43176</v>
      </c>
      <c r="C149" s="10">
        <v>38</v>
      </c>
      <c r="D149" s="11">
        <v>41866</v>
      </c>
      <c r="E149" s="11">
        <v>2958101</v>
      </c>
      <c r="F149" s="43"/>
      <c r="H149" s="43"/>
      <c r="I149" s="43"/>
    </row>
    <row r="150" spans="1:9" ht="13.5" thickBot="1">
      <c r="A150" s="7" t="s">
        <v>23</v>
      </c>
      <c r="B150" s="9">
        <v>43177</v>
      </c>
      <c r="C150" s="10">
        <v>38</v>
      </c>
      <c r="D150" s="11">
        <v>41866</v>
      </c>
      <c r="E150" s="11">
        <v>2958101</v>
      </c>
      <c r="F150" s="43"/>
      <c r="H150" s="43"/>
      <c r="I150" s="43"/>
    </row>
    <row r="151" spans="1:9" ht="13.5" thickBot="1">
      <c r="A151" s="7" t="s">
        <v>23</v>
      </c>
      <c r="B151" s="9">
        <v>43178</v>
      </c>
      <c r="C151" s="10">
        <v>38</v>
      </c>
      <c r="D151" s="11">
        <v>41866</v>
      </c>
      <c r="E151" s="11">
        <v>2958101</v>
      </c>
      <c r="F151" s="43"/>
      <c r="H151" s="43"/>
      <c r="I151" s="43"/>
    </row>
    <row r="152" spans="1:9" ht="13.5" thickBot="1">
      <c r="A152" s="7" t="s">
        <v>23</v>
      </c>
      <c r="B152" s="9">
        <v>43179</v>
      </c>
      <c r="C152" s="10">
        <v>38</v>
      </c>
      <c r="D152" s="11">
        <v>41866</v>
      </c>
      <c r="E152" s="11">
        <v>2958101</v>
      </c>
      <c r="F152" s="43"/>
      <c r="H152" s="43"/>
      <c r="I152" s="43"/>
    </row>
    <row r="153" spans="1:9" ht="13.5" thickBot="1">
      <c r="A153" s="7" t="s">
        <v>23</v>
      </c>
      <c r="B153" s="9">
        <v>43180</v>
      </c>
      <c r="C153" s="10">
        <v>38</v>
      </c>
      <c r="D153" s="11">
        <v>41866</v>
      </c>
      <c r="E153" s="11">
        <v>2958101</v>
      </c>
      <c r="F153" s="43"/>
      <c r="H153" s="43"/>
      <c r="I153" s="43"/>
    </row>
    <row r="154" spans="1:9" ht="13.5" thickBot="1">
      <c r="A154" s="7" t="s">
        <v>23</v>
      </c>
      <c r="B154" s="9">
        <v>43181</v>
      </c>
      <c r="C154" s="10">
        <v>38</v>
      </c>
      <c r="D154" s="11">
        <v>41866</v>
      </c>
      <c r="E154" s="11">
        <v>2958101</v>
      </c>
      <c r="F154" s="43"/>
      <c r="H154" s="43"/>
      <c r="I154" s="43"/>
    </row>
    <row r="155" spans="1:9" ht="13.5" thickBot="1">
      <c r="A155" s="7" t="s">
        <v>23</v>
      </c>
      <c r="B155" s="9">
        <v>43182</v>
      </c>
      <c r="C155" s="10">
        <v>38</v>
      </c>
      <c r="D155" s="11">
        <v>41866</v>
      </c>
      <c r="E155" s="11">
        <v>2958101</v>
      </c>
      <c r="F155" s="43"/>
      <c r="H155" s="43"/>
      <c r="I155" s="43"/>
    </row>
    <row r="156" spans="1:9" ht="13.5" thickBot="1">
      <c r="A156" s="7" t="s">
        <v>23</v>
      </c>
      <c r="B156" s="9">
        <v>43183</v>
      </c>
      <c r="C156" s="10">
        <v>38</v>
      </c>
      <c r="D156" s="11">
        <v>41866</v>
      </c>
      <c r="E156" s="11">
        <v>2958101</v>
      </c>
      <c r="F156" s="43"/>
      <c r="H156" s="43"/>
      <c r="I156" s="43"/>
    </row>
    <row r="157" spans="1:9" ht="13.5" thickBot="1">
      <c r="A157" s="7" t="s">
        <v>23</v>
      </c>
      <c r="B157" s="9">
        <v>43184</v>
      </c>
      <c r="C157" s="10">
        <v>38</v>
      </c>
      <c r="D157" s="11">
        <v>41866</v>
      </c>
      <c r="E157" s="11">
        <v>2958101</v>
      </c>
      <c r="F157" s="43"/>
      <c r="H157" s="43"/>
      <c r="I157" s="43"/>
    </row>
    <row r="158" spans="1:9" ht="13.5" thickBot="1">
      <c r="A158" s="7" t="s">
        <v>23</v>
      </c>
      <c r="B158" s="9">
        <v>43185</v>
      </c>
      <c r="C158" s="10">
        <v>38</v>
      </c>
      <c r="D158" s="11">
        <v>41866</v>
      </c>
      <c r="E158" s="11">
        <v>2958101</v>
      </c>
      <c r="F158" s="43"/>
      <c r="H158" s="43"/>
      <c r="I158" s="43"/>
    </row>
    <row r="159" spans="1:9" ht="13.5" thickBot="1">
      <c r="A159" s="7" t="s">
        <v>23</v>
      </c>
      <c r="B159" s="9">
        <v>43186</v>
      </c>
      <c r="C159" s="10">
        <v>38</v>
      </c>
      <c r="D159" s="11">
        <v>41866</v>
      </c>
      <c r="E159" s="11">
        <v>2958101</v>
      </c>
      <c r="F159" s="43"/>
      <c r="H159" s="43"/>
      <c r="I159" s="43"/>
    </row>
    <row r="160" spans="1:9" ht="13.5" thickBot="1">
      <c r="A160" s="7" t="s">
        <v>23</v>
      </c>
      <c r="B160" s="9">
        <v>43187</v>
      </c>
      <c r="C160" s="10">
        <v>38</v>
      </c>
      <c r="D160" s="11">
        <v>41866</v>
      </c>
      <c r="E160" s="11">
        <v>2958101</v>
      </c>
      <c r="F160" s="43"/>
      <c r="H160" s="43"/>
      <c r="I160" s="43"/>
    </row>
    <row r="161" spans="1:9" ht="13.5" thickBot="1">
      <c r="A161" s="7" t="s">
        <v>23</v>
      </c>
      <c r="B161" s="9">
        <v>43188</v>
      </c>
      <c r="C161" s="10">
        <v>38</v>
      </c>
      <c r="D161" s="11">
        <v>41866</v>
      </c>
      <c r="E161" s="11">
        <v>2958101</v>
      </c>
      <c r="F161" s="43"/>
      <c r="H161" s="43"/>
      <c r="I161" s="43"/>
    </row>
    <row r="162" spans="1:9" ht="13.5" thickBot="1">
      <c r="A162" s="7" t="s">
        <v>23</v>
      </c>
      <c r="B162" s="9">
        <v>43189</v>
      </c>
      <c r="C162" s="10">
        <v>38</v>
      </c>
      <c r="D162" s="11">
        <v>41866</v>
      </c>
      <c r="E162" s="11">
        <v>2958101</v>
      </c>
      <c r="F162" s="43"/>
      <c r="H162" s="43"/>
      <c r="I162" s="43"/>
    </row>
    <row r="163" spans="1:9" ht="13.5" thickBot="1">
      <c r="A163" s="7" t="s">
        <v>23</v>
      </c>
      <c r="B163" s="9">
        <v>43190</v>
      </c>
      <c r="C163" s="10">
        <v>38</v>
      </c>
      <c r="D163" s="11">
        <v>41866</v>
      </c>
      <c r="E163" s="11">
        <v>2958101</v>
      </c>
      <c r="F163" s="43"/>
      <c r="H163" s="43"/>
      <c r="I163" s="43"/>
    </row>
    <row r="164" spans="1:9" ht="13.5" thickBot="1">
      <c r="A164" s="7" t="s">
        <v>24</v>
      </c>
      <c r="B164" s="9">
        <v>43160</v>
      </c>
      <c r="C164" s="10">
        <v>95</v>
      </c>
      <c r="D164" s="11">
        <v>42234</v>
      </c>
      <c r="E164" s="11">
        <v>2958101</v>
      </c>
      <c r="F164" s="43"/>
      <c r="H164" s="43"/>
      <c r="I164" s="43"/>
    </row>
    <row r="165" spans="1:9" ht="13.5" thickBot="1">
      <c r="A165" s="7" t="s">
        <v>24</v>
      </c>
      <c r="B165" s="9">
        <v>43161</v>
      </c>
      <c r="C165" s="10">
        <v>95</v>
      </c>
      <c r="D165" s="11">
        <v>42234</v>
      </c>
      <c r="E165" s="11">
        <v>2958101</v>
      </c>
      <c r="F165" s="43"/>
      <c r="H165" s="43"/>
      <c r="I165" s="43"/>
    </row>
    <row r="166" spans="1:9" ht="13.5" thickBot="1">
      <c r="A166" s="7" t="s">
        <v>24</v>
      </c>
      <c r="B166" s="9">
        <v>43162</v>
      </c>
      <c r="C166" s="10">
        <v>95</v>
      </c>
      <c r="D166" s="11">
        <v>42234</v>
      </c>
      <c r="E166" s="11">
        <v>2958101</v>
      </c>
      <c r="F166" s="43"/>
      <c r="H166" s="43"/>
      <c r="I166" s="43"/>
    </row>
    <row r="167" spans="1:9" ht="13.5" thickBot="1">
      <c r="A167" s="7" t="s">
        <v>24</v>
      </c>
      <c r="B167" s="9">
        <v>43163</v>
      </c>
      <c r="C167" s="10">
        <v>95</v>
      </c>
      <c r="D167" s="11">
        <v>42234</v>
      </c>
      <c r="E167" s="11">
        <v>2958101</v>
      </c>
      <c r="F167" s="43"/>
      <c r="H167" s="43"/>
      <c r="I167" s="43"/>
    </row>
    <row r="168" spans="1:9" ht="13.5" thickBot="1">
      <c r="A168" s="7" t="s">
        <v>24</v>
      </c>
      <c r="B168" s="9">
        <v>43164</v>
      </c>
      <c r="C168" s="10">
        <v>95</v>
      </c>
      <c r="D168" s="11">
        <v>42234</v>
      </c>
      <c r="E168" s="11">
        <v>2958101</v>
      </c>
      <c r="F168" s="43"/>
      <c r="H168" s="43"/>
      <c r="I168" s="43"/>
    </row>
    <row r="169" spans="1:9" ht="13.5" thickBot="1">
      <c r="A169" s="7" t="s">
        <v>24</v>
      </c>
      <c r="B169" s="9">
        <v>43165</v>
      </c>
      <c r="C169" s="10">
        <v>95</v>
      </c>
      <c r="D169" s="11">
        <v>42234</v>
      </c>
      <c r="E169" s="11">
        <v>2958101</v>
      </c>
      <c r="F169" s="43"/>
      <c r="H169" s="43"/>
      <c r="I169" s="43"/>
    </row>
    <row r="170" spans="1:9" ht="13.5" thickBot="1">
      <c r="A170" s="7" t="s">
        <v>24</v>
      </c>
      <c r="B170" s="9">
        <v>43166</v>
      </c>
      <c r="C170" s="10">
        <v>95</v>
      </c>
      <c r="D170" s="11">
        <v>42234</v>
      </c>
      <c r="E170" s="11">
        <v>2958101</v>
      </c>
      <c r="F170" s="43"/>
      <c r="H170" s="43"/>
      <c r="I170" s="43"/>
    </row>
    <row r="171" spans="1:9" ht="13.5" thickBot="1">
      <c r="A171" s="7" t="s">
        <v>24</v>
      </c>
      <c r="B171" s="9">
        <v>43167</v>
      </c>
      <c r="C171" s="10">
        <v>95</v>
      </c>
      <c r="D171" s="11">
        <v>42234</v>
      </c>
      <c r="E171" s="11">
        <v>2958101</v>
      </c>
      <c r="F171" s="43"/>
      <c r="H171" s="43"/>
      <c r="I171" s="43"/>
    </row>
    <row r="172" spans="1:9" ht="13.5" thickBot="1">
      <c r="A172" s="7" t="s">
        <v>24</v>
      </c>
      <c r="B172" s="9">
        <v>43168</v>
      </c>
      <c r="C172" s="10">
        <v>95</v>
      </c>
      <c r="D172" s="11">
        <v>42234</v>
      </c>
      <c r="E172" s="11">
        <v>2958101</v>
      </c>
      <c r="F172" s="43"/>
      <c r="H172" s="43"/>
      <c r="I172" s="43"/>
    </row>
    <row r="173" spans="1:9" ht="13.5" thickBot="1">
      <c r="A173" s="7" t="s">
        <v>24</v>
      </c>
      <c r="B173" s="9">
        <v>43169</v>
      </c>
      <c r="C173" s="10">
        <v>95</v>
      </c>
      <c r="D173" s="11">
        <v>42234</v>
      </c>
      <c r="E173" s="11">
        <v>2958101</v>
      </c>
      <c r="F173" s="43"/>
      <c r="H173" s="43"/>
      <c r="I173" s="43"/>
    </row>
    <row r="174" spans="1:9" ht="13.5" thickBot="1">
      <c r="A174" s="7" t="s">
        <v>24</v>
      </c>
      <c r="B174" s="9">
        <v>43170</v>
      </c>
      <c r="C174" s="10">
        <v>95</v>
      </c>
      <c r="D174" s="11">
        <v>42234</v>
      </c>
      <c r="E174" s="11">
        <v>2958101</v>
      </c>
      <c r="F174" s="43"/>
      <c r="H174" s="43"/>
      <c r="I174" s="43"/>
    </row>
    <row r="175" spans="1:9" ht="13.5" thickBot="1">
      <c r="A175" s="7" t="s">
        <v>24</v>
      </c>
      <c r="B175" s="9">
        <v>43171</v>
      </c>
      <c r="C175" s="10">
        <v>95</v>
      </c>
      <c r="D175" s="11">
        <v>42234</v>
      </c>
      <c r="E175" s="11">
        <v>2958101</v>
      </c>
      <c r="F175" s="43"/>
      <c r="H175" s="43"/>
      <c r="I175" s="43"/>
    </row>
    <row r="176" spans="1:9" ht="13.5" thickBot="1">
      <c r="A176" s="7" t="s">
        <v>24</v>
      </c>
      <c r="B176" s="9">
        <v>43172</v>
      </c>
      <c r="C176" s="10">
        <v>95</v>
      </c>
      <c r="D176" s="11">
        <v>42234</v>
      </c>
      <c r="E176" s="11">
        <v>2958101</v>
      </c>
      <c r="F176" s="43"/>
      <c r="H176" s="43"/>
      <c r="I176" s="43"/>
    </row>
    <row r="177" spans="1:9" ht="13.5" thickBot="1">
      <c r="A177" s="7" t="s">
        <v>24</v>
      </c>
      <c r="B177" s="9">
        <v>43173</v>
      </c>
      <c r="C177" s="10">
        <v>95</v>
      </c>
      <c r="D177" s="11">
        <v>42234</v>
      </c>
      <c r="E177" s="11">
        <v>2958101</v>
      </c>
      <c r="F177" s="43"/>
      <c r="H177" s="43"/>
      <c r="I177" s="43"/>
    </row>
    <row r="178" spans="1:9" ht="13.5" thickBot="1">
      <c r="A178" s="7" t="s">
        <v>24</v>
      </c>
      <c r="B178" s="9">
        <v>43174</v>
      </c>
      <c r="C178" s="10">
        <v>95</v>
      </c>
      <c r="D178" s="11">
        <v>42234</v>
      </c>
      <c r="E178" s="11">
        <v>2958101</v>
      </c>
      <c r="F178" s="43"/>
      <c r="H178" s="43"/>
      <c r="I178" s="43"/>
    </row>
    <row r="179" spans="1:9" ht="13.5" thickBot="1">
      <c r="A179" s="7" t="s">
        <v>24</v>
      </c>
      <c r="B179" s="9">
        <v>43175</v>
      </c>
      <c r="C179" s="10">
        <v>95</v>
      </c>
      <c r="D179" s="11">
        <v>42234</v>
      </c>
      <c r="E179" s="11">
        <v>2958101</v>
      </c>
      <c r="F179" s="43"/>
      <c r="H179" s="43"/>
      <c r="I179" s="43"/>
    </row>
    <row r="180" spans="1:9" ht="13.5" thickBot="1">
      <c r="A180" s="7" t="s">
        <v>24</v>
      </c>
      <c r="B180" s="9">
        <v>43176</v>
      </c>
      <c r="C180" s="10">
        <v>95</v>
      </c>
      <c r="D180" s="11">
        <v>42234</v>
      </c>
      <c r="E180" s="11">
        <v>2958101</v>
      </c>
      <c r="F180" s="43"/>
      <c r="H180" s="43"/>
      <c r="I180" s="43"/>
    </row>
    <row r="181" spans="1:9" ht="13.5" thickBot="1">
      <c r="A181" s="7" t="s">
        <v>24</v>
      </c>
      <c r="B181" s="9">
        <v>43177</v>
      </c>
      <c r="C181" s="10">
        <v>95</v>
      </c>
      <c r="D181" s="11">
        <v>42234</v>
      </c>
      <c r="E181" s="11">
        <v>2958101</v>
      </c>
      <c r="F181" s="43"/>
      <c r="H181" s="43"/>
      <c r="I181" s="43"/>
    </row>
    <row r="182" spans="1:9" ht="13.5" thickBot="1">
      <c r="A182" s="7" t="s">
        <v>24</v>
      </c>
      <c r="B182" s="9">
        <v>43178</v>
      </c>
      <c r="C182" s="10">
        <v>95</v>
      </c>
      <c r="D182" s="11">
        <v>42234</v>
      </c>
      <c r="E182" s="11">
        <v>2958101</v>
      </c>
      <c r="F182" s="43"/>
      <c r="H182" s="43"/>
      <c r="I182" s="43"/>
    </row>
    <row r="183" spans="1:9" ht="13.5" thickBot="1">
      <c r="A183" s="7" t="s">
        <v>24</v>
      </c>
      <c r="B183" s="9">
        <v>43179</v>
      </c>
      <c r="C183" s="10">
        <v>95</v>
      </c>
      <c r="D183" s="11">
        <v>42234</v>
      </c>
      <c r="E183" s="11">
        <v>2958101</v>
      </c>
      <c r="F183" s="43"/>
      <c r="H183" s="43"/>
      <c r="I183" s="43"/>
    </row>
    <row r="184" spans="1:9" ht="13.5" thickBot="1">
      <c r="A184" s="7" t="s">
        <v>24</v>
      </c>
      <c r="B184" s="9">
        <v>43180</v>
      </c>
      <c r="C184" s="10">
        <v>95</v>
      </c>
      <c r="D184" s="11">
        <v>42234</v>
      </c>
      <c r="E184" s="11">
        <v>2958101</v>
      </c>
      <c r="F184" s="43"/>
      <c r="H184" s="43"/>
      <c r="I184" s="43"/>
    </row>
    <row r="185" spans="1:9" ht="13.5" thickBot="1">
      <c r="A185" s="7" t="s">
        <v>24</v>
      </c>
      <c r="B185" s="9">
        <v>43181</v>
      </c>
      <c r="C185" s="10">
        <v>95</v>
      </c>
      <c r="D185" s="11">
        <v>42234</v>
      </c>
      <c r="E185" s="11">
        <v>2958101</v>
      </c>
      <c r="F185" s="43"/>
      <c r="H185" s="43"/>
      <c r="I185" s="43"/>
    </row>
    <row r="186" spans="1:9" ht="13.5" thickBot="1">
      <c r="A186" s="7" t="s">
        <v>24</v>
      </c>
      <c r="B186" s="9">
        <v>43182</v>
      </c>
      <c r="C186" s="10">
        <v>95</v>
      </c>
      <c r="D186" s="11">
        <v>42234</v>
      </c>
      <c r="E186" s="11">
        <v>2958101</v>
      </c>
      <c r="F186" s="43"/>
      <c r="H186" s="43"/>
      <c r="I186" s="43"/>
    </row>
    <row r="187" spans="1:9" ht="13.5" thickBot="1">
      <c r="A187" s="7" t="s">
        <v>24</v>
      </c>
      <c r="B187" s="9">
        <v>43183</v>
      </c>
      <c r="C187" s="10">
        <v>95</v>
      </c>
      <c r="D187" s="11">
        <v>42234</v>
      </c>
      <c r="E187" s="11">
        <v>2958101</v>
      </c>
      <c r="F187" s="43"/>
      <c r="H187" s="43"/>
      <c r="I187" s="43"/>
    </row>
    <row r="188" spans="1:9" ht="13.5" thickBot="1">
      <c r="A188" s="7" t="s">
        <v>24</v>
      </c>
      <c r="B188" s="9">
        <v>43184</v>
      </c>
      <c r="C188" s="10">
        <v>95</v>
      </c>
      <c r="D188" s="11">
        <v>42234</v>
      </c>
      <c r="E188" s="11">
        <v>2958101</v>
      </c>
      <c r="F188" s="43"/>
      <c r="H188" s="43"/>
      <c r="I188" s="43"/>
    </row>
    <row r="189" spans="1:9" ht="13.5" thickBot="1">
      <c r="A189" s="7" t="s">
        <v>24</v>
      </c>
      <c r="B189" s="9">
        <v>43185</v>
      </c>
      <c r="C189" s="10">
        <v>95</v>
      </c>
      <c r="D189" s="11">
        <v>42234</v>
      </c>
      <c r="E189" s="11">
        <v>2958101</v>
      </c>
      <c r="F189" s="43"/>
      <c r="H189" s="43"/>
      <c r="I189" s="43"/>
    </row>
    <row r="190" spans="1:9" ht="13.5" thickBot="1">
      <c r="A190" s="7" t="s">
        <v>24</v>
      </c>
      <c r="B190" s="9">
        <v>43186</v>
      </c>
      <c r="C190" s="10">
        <v>95</v>
      </c>
      <c r="D190" s="11">
        <v>42234</v>
      </c>
      <c r="E190" s="11">
        <v>2958101</v>
      </c>
      <c r="F190" s="43"/>
      <c r="H190" s="43"/>
      <c r="I190" s="43"/>
    </row>
    <row r="191" spans="1:9" ht="13.5" thickBot="1">
      <c r="A191" s="7" t="s">
        <v>24</v>
      </c>
      <c r="B191" s="9">
        <v>43187</v>
      </c>
      <c r="C191" s="10">
        <v>95</v>
      </c>
      <c r="D191" s="11">
        <v>42234</v>
      </c>
      <c r="E191" s="11">
        <v>2958101</v>
      </c>
      <c r="F191" s="43"/>
      <c r="H191" s="43"/>
      <c r="I191" s="43"/>
    </row>
    <row r="192" spans="1:9" ht="13.5" thickBot="1">
      <c r="A192" s="7" t="s">
        <v>24</v>
      </c>
      <c r="B192" s="9">
        <v>43188</v>
      </c>
      <c r="C192" s="10">
        <v>95</v>
      </c>
      <c r="D192" s="11">
        <v>42234</v>
      </c>
      <c r="E192" s="11">
        <v>2958101</v>
      </c>
      <c r="F192" s="43"/>
      <c r="H192" s="43"/>
      <c r="I192" s="43"/>
    </row>
    <row r="193" spans="1:9" ht="13.5" thickBot="1">
      <c r="A193" s="7" t="s">
        <v>24</v>
      </c>
      <c r="B193" s="9">
        <v>43189</v>
      </c>
      <c r="C193" s="10">
        <v>95</v>
      </c>
      <c r="D193" s="11">
        <v>42234</v>
      </c>
      <c r="E193" s="11">
        <v>2958101</v>
      </c>
      <c r="F193" s="43"/>
      <c r="H193" s="43"/>
      <c r="I193" s="43"/>
    </row>
    <row r="194" spans="1:9" ht="13.5" thickBot="1">
      <c r="A194" s="7" t="s">
        <v>24</v>
      </c>
      <c r="B194" s="9">
        <v>43190</v>
      </c>
      <c r="C194" s="10">
        <v>95</v>
      </c>
      <c r="D194" s="11">
        <v>42234</v>
      </c>
      <c r="E194" s="11">
        <v>2958101</v>
      </c>
      <c r="F194" s="43"/>
      <c r="H194" s="43"/>
      <c r="I194" s="43"/>
    </row>
    <row r="195" spans="1:9" ht="13.5" thickBot="1">
      <c r="A195" s="7" t="s">
        <v>25</v>
      </c>
      <c r="B195" s="9">
        <v>43160</v>
      </c>
      <c r="C195" s="10">
        <v>22</v>
      </c>
      <c r="D195" s="11">
        <v>41851</v>
      </c>
      <c r="E195" s="11">
        <v>2958101</v>
      </c>
      <c r="F195" s="43"/>
      <c r="H195" s="43"/>
      <c r="I195" s="43"/>
    </row>
    <row r="196" spans="1:9" ht="13.5" thickBot="1">
      <c r="A196" s="7" t="s">
        <v>25</v>
      </c>
      <c r="B196" s="9">
        <v>43161</v>
      </c>
      <c r="C196" s="10">
        <v>22</v>
      </c>
      <c r="D196" s="11">
        <v>41851</v>
      </c>
      <c r="E196" s="11">
        <v>2958101</v>
      </c>
      <c r="F196" s="43"/>
      <c r="H196" s="43"/>
      <c r="I196" s="43"/>
    </row>
    <row r="197" spans="1:9" ht="13.5" thickBot="1">
      <c r="A197" s="7" t="s">
        <v>25</v>
      </c>
      <c r="B197" s="9">
        <v>43162</v>
      </c>
      <c r="C197" s="10">
        <v>22</v>
      </c>
      <c r="D197" s="11">
        <v>41851</v>
      </c>
      <c r="E197" s="11">
        <v>2958101</v>
      </c>
      <c r="F197" s="43"/>
      <c r="H197" s="43"/>
      <c r="I197" s="43"/>
    </row>
    <row r="198" spans="1:9" ht="13.5" thickBot="1">
      <c r="A198" s="7" t="s">
        <v>25</v>
      </c>
      <c r="B198" s="9">
        <v>43163</v>
      </c>
      <c r="C198" s="10">
        <v>22</v>
      </c>
      <c r="D198" s="11">
        <v>41851</v>
      </c>
      <c r="E198" s="11">
        <v>2958101</v>
      </c>
      <c r="F198" s="43"/>
      <c r="H198" s="43"/>
      <c r="I198" s="43"/>
    </row>
    <row r="199" spans="1:9" ht="13.5" thickBot="1">
      <c r="A199" s="7" t="s">
        <v>25</v>
      </c>
      <c r="B199" s="9">
        <v>43164</v>
      </c>
      <c r="C199" s="10">
        <v>22</v>
      </c>
      <c r="D199" s="11">
        <v>41851</v>
      </c>
      <c r="E199" s="11">
        <v>2958101</v>
      </c>
      <c r="F199" s="43"/>
      <c r="H199" s="43"/>
      <c r="I199" s="43"/>
    </row>
    <row r="200" spans="1:9" ht="13.5" thickBot="1">
      <c r="A200" s="7" t="s">
        <v>25</v>
      </c>
      <c r="B200" s="9">
        <v>43165</v>
      </c>
      <c r="C200" s="10">
        <v>22</v>
      </c>
      <c r="D200" s="11">
        <v>41851</v>
      </c>
      <c r="E200" s="11">
        <v>2958101</v>
      </c>
      <c r="F200" s="43"/>
      <c r="H200" s="43"/>
      <c r="I200" s="43"/>
    </row>
    <row r="201" spans="1:9" ht="13.5" thickBot="1">
      <c r="A201" s="7" t="s">
        <v>25</v>
      </c>
      <c r="B201" s="9">
        <v>43166</v>
      </c>
      <c r="C201" s="10">
        <v>22</v>
      </c>
      <c r="D201" s="11">
        <v>41851</v>
      </c>
      <c r="E201" s="11">
        <v>2958101</v>
      </c>
      <c r="F201" s="43"/>
      <c r="H201" s="43"/>
      <c r="I201" s="43"/>
    </row>
    <row r="202" spans="1:9" ht="13.5" thickBot="1">
      <c r="A202" s="7" t="s">
        <v>25</v>
      </c>
      <c r="B202" s="9">
        <v>43167</v>
      </c>
      <c r="C202" s="10">
        <v>22</v>
      </c>
      <c r="D202" s="11">
        <v>41851</v>
      </c>
      <c r="E202" s="11">
        <v>2958101</v>
      </c>
      <c r="F202" s="43"/>
      <c r="H202" s="43"/>
      <c r="I202" s="43"/>
    </row>
    <row r="203" spans="1:9" ht="13.5" thickBot="1">
      <c r="A203" s="7" t="s">
        <v>25</v>
      </c>
      <c r="B203" s="9">
        <v>43168</v>
      </c>
      <c r="C203" s="10">
        <v>22</v>
      </c>
      <c r="D203" s="11">
        <v>41851</v>
      </c>
      <c r="E203" s="11">
        <v>2958101</v>
      </c>
      <c r="F203" s="43"/>
      <c r="H203" s="43"/>
      <c r="I203" s="43"/>
    </row>
    <row r="204" spans="1:9" ht="13.5" thickBot="1">
      <c r="A204" s="7" t="s">
        <v>25</v>
      </c>
      <c r="B204" s="9">
        <v>43169</v>
      </c>
      <c r="C204" s="10">
        <v>22</v>
      </c>
      <c r="D204" s="11">
        <v>41851</v>
      </c>
      <c r="E204" s="11">
        <v>2958101</v>
      </c>
      <c r="F204" s="43"/>
      <c r="H204" s="43"/>
      <c r="I204" s="43"/>
    </row>
    <row r="205" spans="1:9" ht="13.5" thickBot="1">
      <c r="A205" s="7" t="s">
        <v>25</v>
      </c>
      <c r="B205" s="9">
        <v>43170</v>
      </c>
      <c r="C205" s="10">
        <v>22</v>
      </c>
      <c r="D205" s="11">
        <v>41851</v>
      </c>
      <c r="E205" s="11">
        <v>2958101</v>
      </c>
      <c r="F205" s="43"/>
      <c r="H205" s="43"/>
      <c r="I205" s="43"/>
    </row>
    <row r="206" spans="1:9" ht="13.5" thickBot="1">
      <c r="A206" s="7" t="s">
        <v>25</v>
      </c>
      <c r="B206" s="9">
        <v>43171</v>
      </c>
      <c r="C206" s="10">
        <v>22</v>
      </c>
      <c r="D206" s="11">
        <v>41851</v>
      </c>
      <c r="E206" s="11">
        <v>2958101</v>
      </c>
      <c r="F206" s="43"/>
      <c r="H206" s="43"/>
      <c r="I206" s="43"/>
    </row>
    <row r="207" spans="1:9" ht="13.5" thickBot="1">
      <c r="A207" s="7" t="s">
        <v>25</v>
      </c>
      <c r="B207" s="9">
        <v>43172</v>
      </c>
      <c r="C207" s="10">
        <v>22</v>
      </c>
      <c r="D207" s="11">
        <v>41851</v>
      </c>
      <c r="E207" s="11">
        <v>2958101</v>
      </c>
      <c r="F207" s="43"/>
      <c r="H207" s="43"/>
      <c r="I207" s="43"/>
    </row>
    <row r="208" spans="1:9" ht="13.5" thickBot="1">
      <c r="A208" s="7" t="s">
        <v>25</v>
      </c>
      <c r="B208" s="9">
        <v>43173</v>
      </c>
      <c r="C208" s="10">
        <v>22</v>
      </c>
      <c r="D208" s="11">
        <v>41851</v>
      </c>
      <c r="E208" s="11">
        <v>2958101</v>
      </c>
      <c r="F208" s="43"/>
      <c r="H208" s="43"/>
      <c r="I208" s="43"/>
    </row>
    <row r="209" spans="1:9" ht="13.5" thickBot="1">
      <c r="A209" s="7" t="s">
        <v>25</v>
      </c>
      <c r="B209" s="9">
        <v>43174</v>
      </c>
      <c r="C209" s="10">
        <v>22</v>
      </c>
      <c r="D209" s="11">
        <v>41851</v>
      </c>
      <c r="E209" s="11">
        <v>2958101</v>
      </c>
      <c r="F209" s="43"/>
      <c r="H209" s="43"/>
      <c r="I209" s="43"/>
    </row>
    <row r="210" spans="1:9" ht="13.5" thickBot="1">
      <c r="A210" s="7" t="s">
        <v>25</v>
      </c>
      <c r="B210" s="9">
        <v>43175</v>
      </c>
      <c r="C210" s="10">
        <v>22</v>
      </c>
      <c r="D210" s="11">
        <v>41851</v>
      </c>
      <c r="E210" s="11">
        <v>2958101</v>
      </c>
      <c r="F210" s="43"/>
      <c r="H210" s="43"/>
      <c r="I210" s="43"/>
    </row>
    <row r="211" spans="1:9" ht="13.5" thickBot="1">
      <c r="A211" s="7" t="s">
        <v>25</v>
      </c>
      <c r="B211" s="9">
        <v>43176</v>
      </c>
      <c r="C211" s="10">
        <v>22</v>
      </c>
      <c r="D211" s="11">
        <v>41851</v>
      </c>
      <c r="E211" s="11">
        <v>2958101</v>
      </c>
      <c r="F211" s="43"/>
      <c r="H211" s="43"/>
      <c r="I211" s="43"/>
    </row>
    <row r="212" spans="1:9" ht="13.5" thickBot="1">
      <c r="A212" s="7" t="s">
        <v>25</v>
      </c>
      <c r="B212" s="9">
        <v>43177</v>
      </c>
      <c r="C212" s="10">
        <v>22</v>
      </c>
      <c r="D212" s="11">
        <v>41851</v>
      </c>
      <c r="E212" s="11">
        <v>2958101</v>
      </c>
      <c r="F212" s="43"/>
      <c r="H212" s="43"/>
      <c r="I212" s="43"/>
    </row>
    <row r="213" spans="1:9" ht="13.5" thickBot="1">
      <c r="A213" s="7" t="s">
        <v>25</v>
      </c>
      <c r="B213" s="9">
        <v>43178</v>
      </c>
      <c r="C213" s="10">
        <v>22</v>
      </c>
      <c r="D213" s="11">
        <v>41851</v>
      </c>
      <c r="E213" s="11">
        <v>2958101</v>
      </c>
      <c r="F213" s="43"/>
      <c r="H213" s="43"/>
      <c r="I213" s="43"/>
    </row>
    <row r="214" spans="1:9" ht="13.5" thickBot="1">
      <c r="A214" s="7" t="s">
        <v>25</v>
      </c>
      <c r="B214" s="9">
        <v>43179</v>
      </c>
      <c r="C214" s="10">
        <v>22</v>
      </c>
      <c r="D214" s="11">
        <v>41851</v>
      </c>
      <c r="E214" s="11">
        <v>2958101</v>
      </c>
      <c r="F214" s="43"/>
      <c r="H214" s="43"/>
      <c r="I214" s="43"/>
    </row>
    <row r="215" spans="1:9" ht="13.5" thickBot="1">
      <c r="A215" s="7" t="s">
        <v>25</v>
      </c>
      <c r="B215" s="9">
        <v>43180</v>
      </c>
      <c r="C215" s="10">
        <v>22</v>
      </c>
      <c r="D215" s="11">
        <v>41851</v>
      </c>
      <c r="E215" s="11">
        <v>2958101</v>
      </c>
      <c r="F215" s="43"/>
      <c r="H215" s="43"/>
      <c r="I215" s="43"/>
    </row>
    <row r="216" spans="1:9" ht="13.5" thickBot="1">
      <c r="A216" s="7" t="s">
        <v>25</v>
      </c>
      <c r="B216" s="9">
        <v>43181</v>
      </c>
      <c r="C216" s="10">
        <v>22</v>
      </c>
      <c r="D216" s="11">
        <v>41851</v>
      </c>
      <c r="E216" s="11">
        <v>2958101</v>
      </c>
      <c r="F216" s="43"/>
      <c r="H216" s="43"/>
      <c r="I216" s="43"/>
    </row>
    <row r="217" spans="1:9" ht="13.5" thickBot="1">
      <c r="A217" s="7" t="s">
        <v>25</v>
      </c>
      <c r="B217" s="9">
        <v>43182</v>
      </c>
      <c r="C217" s="10">
        <v>22</v>
      </c>
      <c r="D217" s="11">
        <v>41851</v>
      </c>
      <c r="E217" s="11">
        <v>2958101</v>
      </c>
      <c r="F217" s="43"/>
      <c r="H217" s="43"/>
      <c r="I217" s="43"/>
    </row>
    <row r="218" spans="1:9" ht="13.5" thickBot="1">
      <c r="A218" s="7" t="s">
        <v>25</v>
      </c>
      <c r="B218" s="9">
        <v>43183</v>
      </c>
      <c r="C218" s="10">
        <v>22</v>
      </c>
      <c r="D218" s="11">
        <v>41851</v>
      </c>
      <c r="E218" s="11">
        <v>2958101</v>
      </c>
      <c r="F218" s="43"/>
      <c r="H218" s="43"/>
      <c r="I218" s="43"/>
    </row>
    <row r="219" spans="1:9" ht="13.5" thickBot="1">
      <c r="A219" s="7" t="s">
        <v>25</v>
      </c>
      <c r="B219" s="9">
        <v>43184</v>
      </c>
      <c r="C219" s="10">
        <v>22</v>
      </c>
      <c r="D219" s="11">
        <v>41851</v>
      </c>
      <c r="E219" s="11">
        <v>2958101</v>
      </c>
      <c r="F219" s="43"/>
      <c r="H219" s="43"/>
      <c r="I219" s="43"/>
    </row>
    <row r="220" spans="1:9" ht="13.5" thickBot="1">
      <c r="A220" s="7" t="s">
        <v>25</v>
      </c>
      <c r="B220" s="9">
        <v>43185</v>
      </c>
      <c r="C220" s="10">
        <v>22</v>
      </c>
      <c r="D220" s="11">
        <v>41851</v>
      </c>
      <c r="E220" s="11">
        <v>2958101</v>
      </c>
      <c r="F220" s="43"/>
      <c r="H220" s="43"/>
      <c r="I220" s="43"/>
    </row>
    <row r="221" spans="1:9" ht="13.5" thickBot="1">
      <c r="A221" s="7" t="s">
        <v>25</v>
      </c>
      <c r="B221" s="9">
        <v>43186</v>
      </c>
      <c r="C221" s="10">
        <v>22</v>
      </c>
      <c r="D221" s="11">
        <v>41851</v>
      </c>
      <c r="E221" s="11">
        <v>2958101</v>
      </c>
      <c r="F221" s="43"/>
      <c r="H221" s="43"/>
      <c r="I221" s="43"/>
    </row>
    <row r="222" spans="1:9" ht="13.5" thickBot="1">
      <c r="A222" s="7" t="s">
        <v>25</v>
      </c>
      <c r="B222" s="9">
        <v>43187</v>
      </c>
      <c r="C222" s="10">
        <v>22</v>
      </c>
      <c r="D222" s="11">
        <v>41851</v>
      </c>
      <c r="E222" s="11">
        <v>2958101</v>
      </c>
      <c r="F222" s="43"/>
      <c r="H222" s="43"/>
      <c r="I222" s="43"/>
    </row>
    <row r="223" spans="1:9" ht="13.5" thickBot="1">
      <c r="A223" s="7" t="s">
        <v>25</v>
      </c>
      <c r="B223" s="9">
        <v>43188</v>
      </c>
      <c r="C223" s="10">
        <v>22</v>
      </c>
      <c r="D223" s="11">
        <v>41851</v>
      </c>
      <c r="E223" s="11">
        <v>2958101</v>
      </c>
      <c r="F223" s="43"/>
      <c r="H223" s="43"/>
      <c r="I223" s="43"/>
    </row>
    <row r="224" spans="1:9" ht="13.5" thickBot="1">
      <c r="A224" s="7" t="s">
        <v>25</v>
      </c>
      <c r="B224" s="9">
        <v>43189</v>
      </c>
      <c r="C224" s="10">
        <v>22</v>
      </c>
      <c r="D224" s="11">
        <v>41851</v>
      </c>
      <c r="E224" s="11">
        <v>2958101</v>
      </c>
      <c r="F224" s="43"/>
      <c r="H224" s="43"/>
      <c r="I224" s="43"/>
    </row>
    <row r="225" spans="1:9" ht="13.5" thickBot="1">
      <c r="A225" s="7" t="s">
        <v>25</v>
      </c>
      <c r="B225" s="9">
        <v>43190</v>
      </c>
      <c r="C225" s="10">
        <v>22</v>
      </c>
      <c r="D225" s="11">
        <v>41851</v>
      </c>
      <c r="E225" s="11">
        <v>2958101</v>
      </c>
      <c r="F225" s="43"/>
      <c r="H225" s="43"/>
      <c r="I225" s="43"/>
    </row>
    <row r="226" spans="1:9" ht="13.5" thickBot="1">
      <c r="A226" s="7" t="s">
        <v>26</v>
      </c>
      <c r="B226" s="9">
        <v>43160</v>
      </c>
      <c r="C226" s="10">
        <v>7</v>
      </c>
      <c r="D226" s="11">
        <v>42684</v>
      </c>
      <c r="E226" s="11">
        <v>2958101</v>
      </c>
      <c r="F226" s="43"/>
      <c r="H226" s="43"/>
      <c r="I226" s="43"/>
    </row>
    <row r="227" spans="1:9" ht="13.5" thickBot="1">
      <c r="A227" s="7" t="s">
        <v>26</v>
      </c>
      <c r="B227" s="9">
        <v>43161</v>
      </c>
      <c r="C227" s="10">
        <v>7</v>
      </c>
      <c r="D227" s="11">
        <v>42684</v>
      </c>
      <c r="E227" s="11">
        <v>2958101</v>
      </c>
      <c r="F227" s="43"/>
      <c r="H227" s="43"/>
      <c r="I227" s="43"/>
    </row>
    <row r="228" spans="1:9" ht="13.5" thickBot="1">
      <c r="A228" s="7" t="s">
        <v>26</v>
      </c>
      <c r="B228" s="9">
        <v>43162</v>
      </c>
      <c r="C228" s="10">
        <v>7</v>
      </c>
      <c r="D228" s="11">
        <v>42684</v>
      </c>
      <c r="E228" s="11">
        <v>2958101</v>
      </c>
      <c r="F228" s="43"/>
      <c r="H228" s="43"/>
      <c r="I228" s="43"/>
    </row>
    <row r="229" spans="1:9" ht="13.5" thickBot="1">
      <c r="A229" s="7" t="s">
        <v>26</v>
      </c>
      <c r="B229" s="9">
        <v>43163</v>
      </c>
      <c r="C229" s="10">
        <v>7</v>
      </c>
      <c r="D229" s="11">
        <v>42684</v>
      </c>
      <c r="E229" s="11">
        <v>2958101</v>
      </c>
      <c r="F229" s="43"/>
      <c r="H229" s="43"/>
      <c r="I229" s="43"/>
    </row>
    <row r="230" spans="1:9" ht="13.5" thickBot="1">
      <c r="A230" s="7" t="s">
        <v>26</v>
      </c>
      <c r="B230" s="9">
        <v>43164</v>
      </c>
      <c r="C230" s="10">
        <v>7</v>
      </c>
      <c r="D230" s="11">
        <v>42684</v>
      </c>
      <c r="E230" s="11">
        <v>2958101</v>
      </c>
      <c r="F230" s="43"/>
      <c r="H230" s="43"/>
      <c r="I230" s="43"/>
    </row>
    <row r="231" spans="1:9" ht="13.5" thickBot="1">
      <c r="A231" s="7" t="s">
        <v>26</v>
      </c>
      <c r="B231" s="9">
        <v>43165</v>
      </c>
      <c r="C231" s="10">
        <v>7</v>
      </c>
      <c r="D231" s="11">
        <v>42684</v>
      </c>
      <c r="E231" s="11">
        <v>2958101</v>
      </c>
      <c r="F231" s="43"/>
      <c r="H231" s="43"/>
      <c r="I231" s="43"/>
    </row>
    <row r="232" spans="1:9" ht="13.5" thickBot="1">
      <c r="A232" s="7" t="s">
        <v>26</v>
      </c>
      <c r="B232" s="9">
        <v>43166</v>
      </c>
      <c r="C232" s="10">
        <v>7</v>
      </c>
      <c r="D232" s="11">
        <v>42684</v>
      </c>
      <c r="E232" s="11">
        <v>2958101</v>
      </c>
      <c r="F232" s="43"/>
      <c r="H232" s="43"/>
      <c r="I232" s="43"/>
    </row>
    <row r="233" spans="1:9" ht="13.5" thickBot="1">
      <c r="A233" s="7" t="s">
        <v>26</v>
      </c>
      <c r="B233" s="9">
        <v>43167</v>
      </c>
      <c r="C233" s="10">
        <v>7</v>
      </c>
      <c r="D233" s="11">
        <v>42684</v>
      </c>
      <c r="E233" s="11">
        <v>2958101</v>
      </c>
      <c r="F233" s="43"/>
      <c r="H233" s="43"/>
      <c r="I233" s="43"/>
    </row>
    <row r="234" spans="1:9" ht="13.5" thickBot="1">
      <c r="A234" s="7" t="s">
        <v>26</v>
      </c>
      <c r="B234" s="9">
        <v>43168</v>
      </c>
      <c r="C234" s="10">
        <v>7</v>
      </c>
      <c r="D234" s="11">
        <v>42684</v>
      </c>
      <c r="E234" s="11">
        <v>2958101</v>
      </c>
      <c r="F234" s="43"/>
      <c r="H234" s="43"/>
      <c r="I234" s="43"/>
    </row>
    <row r="235" spans="1:9" ht="13.5" thickBot="1">
      <c r="A235" s="7" t="s">
        <v>26</v>
      </c>
      <c r="B235" s="9">
        <v>43169</v>
      </c>
      <c r="C235" s="10">
        <v>7</v>
      </c>
      <c r="D235" s="11">
        <v>42684</v>
      </c>
      <c r="E235" s="11">
        <v>2958101</v>
      </c>
      <c r="F235" s="43"/>
      <c r="H235" s="43"/>
      <c r="I235" s="43"/>
    </row>
    <row r="236" spans="1:9" ht="13.5" thickBot="1">
      <c r="A236" s="7" t="s">
        <v>26</v>
      </c>
      <c r="B236" s="9">
        <v>43170</v>
      </c>
      <c r="C236" s="10">
        <v>7</v>
      </c>
      <c r="D236" s="11">
        <v>42684</v>
      </c>
      <c r="E236" s="11">
        <v>2958101</v>
      </c>
      <c r="F236" s="43"/>
      <c r="H236" s="43"/>
      <c r="I236" s="43"/>
    </row>
    <row r="237" spans="1:9" ht="13.5" thickBot="1">
      <c r="A237" s="7" t="s">
        <v>26</v>
      </c>
      <c r="B237" s="9">
        <v>43171</v>
      </c>
      <c r="C237" s="10">
        <v>7</v>
      </c>
      <c r="D237" s="11">
        <v>42684</v>
      </c>
      <c r="E237" s="11">
        <v>2958101</v>
      </c>
      <c r="F237" s="43"/>
      <c r="H237" s="43"/>
      <c r="I237" s="43"/>
    </row>
    <row r="238" spans="1:9" ht="13.5" thickBot="1">
      <c r="A238" s="7" t="s">
        <v>26</v>
      </c>
      <c r="B238" s="9">
        <v>43172</v>
      </c>
      <c r="C238" s="10">
        <v>7</v>
      </c>
      <c r="D238" s="11">
        <v>42684</v>
      </c>
      <c r="E238" s="11">
        <v>2958101</v>
      </c>
      <c r="F238" s="43"/>
      <c r="H238" s="43"/>
      <c r="I238" s="43"/>
    </row>
    <row r="239" spans="1:9" ht="13.5" thickBot="1">
      <c r="A239" s="7" t="s">
        <v>26</v>
      </c>
      <c r="B239" s="9">
        <v>43173</v>
      </c>
      <c r="C239" s="10">
        <v>7</v>
      </c>
      <c r="D239" s="11">
        <v>42684</v>
      </c>
      <c r="E239" s="11">
        <v>2958101</v>
      </c>
      <c r="F239" s="43"/>
      <c r="H239" s="43"/>
      <c r="I239" s="43"/>
    </row>
    <row r="240" spans="1:9" ht="13.5" thickBot="1">
      <c r="A240" s="7" t="s">
        <v>26</v>
      </c>
      <c r="B240" s="9">
        <v>43174</v>
      </c>
      <c r="C240" s="10">
        <v>7</v>
      </c>
      <c r="D240" s="11">
        <v>42684</v>
      </c>
      <c r="E240" s="11">
        <v>2958101</v>
      </c>
      <c r="F240" s="43"/>
      <c r="H240" s="43"/>
      <c r="I240" s="43"/>
    </row>
    <row r="241" spans="1:9" ht="13.5" thickBot="1">
      <c r="A241" s="7" t="s">
        <v>26</v>
      </c>
      <c r="B241" s="9">
        <v>43175</v>
      </c>
      <c r="C241" s="10">
        <v>7</v>
      </c>
      <c r="D241" s="11">
        <v>42684</v>
      </c>
      <c r="E241" s="11">
        <v>2958101</v>
      </c>
      <c r="F241" s="43"/>
      <c r="H241" s="43"/>
      <c r="I241" s="43"/>
    </row>
    <row r="242" spans="1:9" ht="13.5" thickBot="1">
      <c r="A242" s="7" t="s">
        <v>26</v>
      </c>
      <c r="B242" s="9">
        <v>43176</v>
      </c>
      <c r="C242" s="10">
        <v>7</v>
      </c>
      <c r="D242" s="11">
        <v>42684</v>
      </c>
      <c r="E242" s="11">
        <v>2958101</v>
      </c>
      <c r="F242" s="43"/>
      <c r="H242" s="43"/>
      <c r="I242" s="43"/>
    </row>
    <row r="243" spans="1:9" ht="13.5" thickBot="1">
      <c r="A243" s="7" t="s">
        <v>26</v>
      </c>
      <c r="B243" s="9">
        <v>43177</v>
      </c>
      <c r="C243" s="10">
        <v>7</v>
      </c>
      <c r="D243" s="11">
        <v>42684</v>
      </c>
      <c r="E243" s="11">
        <v>2958101</v>
      </c>
      <c r="F243" s="43"/>
      <c r="H243" s="43"/>
      <c r="I243" s="43"/>
    </row>
    <row r="244" spans="1:9" ht="13.5" thickBot="1">
      <c r="A244" s="7" t="s">
        <v>26</v>
      </c>
      <c r="B244" s="9">
        <v>43178</v>
      </c>
      <c r="C244" s="10">
        <v>7</v>
      </c>
      <c r="D244" s="11">
        <v>42684</v>
      </c>
      <c r="E244" s="11">
        <v>2958101</v>
      </c>
      <c r="F244" s="43"/>
      <c r="H244" s="43"/>
      <c r="I244" s="43"/>
    </row>
    <row r="245" spans="1:9" ht="13.5" thickBot="1">
      <c r="A245" s="7" t="s">
        <v>26</v>
      </c>
      <c r="B245" s="9">
        <v>43179</v>
      </c>
      <c r="C245" s="10">
        <v>7</v>
      </c>
      <c r="D245" s="11">
        <v>42684</v>
      </c>
      <c r="E245" s="11">
        <v>2958101</v>
      </c>
      <c r="F245" s="43"/>
      <c r="H245" s="43"/>
      <c r="I245" s="43"/>
    </row>
    <row r="246" spans="1:9" ht="13.5" thickBot="1">
      <c r="A246" s="7" t="s">
        <v>26</v>
      </c>
      <c r="B246" s="9">
        <v>43180</v>
      </c>
      <c r="C246" s="10">
        <v>7</v>
      </c>
      <c r="D246" s="11">
        <v>42684</v>
      </c>
      <c r="E246" s="11">
        <v>2958101</v>
      </c>
      <c r="F246" s="43"/>
      <c r="H246" s="43"/>
      <c r="I246" s="43"/>
    </row>
    <row r="247" spans="1:9" ht="13.5" thickBot="1">
      <c r="A247" s="7" t="s">
        <v>26</v>
      </c>
      <c r="B247" s="9">
        <v>43181</v>
      </c>
      <c r="C247" s="10">
        <v>7</v>
      </c>
      <c r="D247" s="11">
        <v>42684</v>
      </c>
      <c r="E247" s="11">
        <v>2958101</v>
      </c>
      <c r="F247" s="43"/>
      <c r="H247" s="43"/>
      <c r="I247" s="43"/>
    </row>
    <row r="248" spans="1:9" ht="13.5" thickBot="1">
      <c r="A248" s="7" t="s">
        <v>26</v>
      </c>
      <c r="B248" s="9">
        <v>43182</v>
      </c>
      <c r="C248" s="10">
        <v>7</v>
      </c>
      <c r="D248" s="11">
        <v>42684</v>
      </c>
      <c r="E248" s="11">
        <v>2958101</v>
      </c>
      <c r="F248" s="43"/>
      <c r="H248" s="43"/>
      <c r="I248" s="43"/>
    </row>
    <row r="249" spans="1:9" ht="13.5" thickBot="1">
      <c r="A249" s="7" t="s">
        <v>26</v>
      </c>
      <c r="B249" s="9">
        <v>43183</v>
      </c>
      <c r="C249" s="10">
        <v>7</v>
      </c>
      <c r="D249" s="11">
        <v>42684</v>
      </c>
      <c r="E249" s="11">
        <v>2958101</v>
      </c>
      <c r="F249" s="43"/>
      <c r="H249" s="43"/>
      <c r="I249" s="43"/>
    </row>
    <row r="250" spans="1:9" ht="13.5" thickBot="1">
      <c r="A250" s="7" t="s">
        <v>26</v>
      </c>
      <c r="B250" s="9">
        <v>43184</v>
      </c>
      <c r="C250" s="10">
        <v>7</v>
      </c>
      <c r="D250" s="11">
        <v>42684</v>
      </c>
      <c r="E250" s="11">
        <v>2958101</v>
      </c>
      <c r="F250" s="43"/>
      <c r="H250" s="43"/>
      <c r="I250" s="43"/>
    </row>
    <row r="251" spans="1:9" ht="13.5" thickBot="1">
      <c r="A251" s="7" t="s">
        <v>26</v>
      </c>
      <c r="B251" s="9">
        <v>43185</v>
      </c>
      <c r="C251" s="10">
        <v>7</v>
      </c>
      <c r="D251" s="11">
        <v>42684</v>
      </c>
      <c r="E251" s="11">
        <v>2958101</v>
      </c>
      <c r="F251" s="43"/>
      <c r="H251" s="43"/>
      <c r="I251" s="43"/>
    </row>
    <row r="252" spans="1:9" ht="13.5" thickBot="1">
      <c r="A252" s="7" t="s">
        <v>26</v>
      </c>
      <c r="B252" s="9">
        <v>43186</v>
      </c>
      <c r="C252" s="10">
        <v>7</v>
      </c>
      <c r="D252" s="11">
        <v>42684</v>
      </c>
      <c r="E252" s="11">
        <v>2958101</v>
      </c>
      <c r="F252" s="43"/>
      <c r="H252" s="43"/>
      <c r="I252" s="43"/>
    </row>
    <row r="253" spans="1:9" ht="13.5" thickBot="1">
      <c r="A253" s="7" t="s">
        <v>26</v>
      </c>
      <c r="B253" s="9">
        <v>43187</v>
      </c>
      <c r="C253" s="10">
        <v>7</v>
      </c>
      <c r="D253" s="11">
        <v>42684</v>
      </c>
      <c r="E253" s="11">
        <v>2958101</v>
      </c>
      <c r="F253" s="43"/>
      <c r="H253" s="43"/>
      <c r="I253" s="43"/>
    </row>
    <row r="254" spans="1:9" ht="13.5" thickBot="1">
      <c r="A254" s="7" t="s">
        <v>26</v>
      </c>
      <c r="B254" s="9">
        <v>43188</v>
      </c>
      <c r="C254" s="10">
        <v>7</v>
      </c>
      <c r="D254" s="11">
        <v>42684</v>
      </c>
      <c r="E254" s="11">
        <v>2958101</v>
      </c>
      <c r="F254" s="43"/>
      <c r="H254" s="43"/>
      <c r="I254" s="43"/>
    </row>
    <row r="255" spans="1:9" ht="13.5" thickBot="1">
      <c r="A255" s="7" t="s">
        <v>26</v>
      </c>
      <c r="B255" s="9">
        <v>43189</v>
      </c>
      <c r="C255" s="10">
        <v>7</v>
      </c>
      <c r="D255" s="11">
        <v>42684</v>
      </c>
      <c r="E255" s="11">
        <v>2958101</v>
      </c>
      <c r="F255" s="43"/>
      <c r="H255" s="43"/>
      <c r="I255" s="43"/>
    </row>
    <row r="256" spans="1:9" ht="13.5" thickBot="1">
      <c r="A256" s="7" t="s">
        <v>26</v>
      </c>
      <c r="B256" s="9">
        <v>43190</v>
      </c>
      <c r="C256" s="10">
        <v>7</v>
      </c>
      <c r="D256" s="11">
        <v>42684</v>
      </c>
      <c r="E256" s="11">
        <v>2958101</v>
      </c>
      <c r="F256" s="43"/>
      <c r="H256" s="43"/>
      <c r="I256" s="43"/>
    </row>
    <row r="257" spans="1:9" ht="13.5" thickBot="1">
      <c r="A257" s="7" t="s">
        <v>27</v>
      </c>
      <c r="B257" s="9">
        <v>43160</v>
      </c>
      <c r="C257" s="10">
        <v>50</v>
      </c>
      <c r="D257" s="11">
        <v>42811</v>
      </c>
      <c r="E257" s="11">
        <v>2958101</v>
      </c>
      <c r="F257" s="43"/>
      <c r="H257" s="43"/>
      <c r="I257" s="43"/>
    </row>
    <row r="258" spans="1:9" ht="13.5" thickBot="1">
      <c r="A258" s="7" t="s">
        <v>27</v>
      </c>
      <c r="B258" s="9">
        <v>43161</v>
      </c>
      <c r="C258" s="10">
        <v>50</v>
      </c>
      <c r="D258" s="11">
        <v>42811</v>
      </c>
      <c r="E258" s="11">
        <v>2958101</v>
      </c>
      <c r="F258" s="43"/>
      <c r="H258" s="43"/>
      <c r="I258" s="43"/>
    </row>
    <row r="259" spans="1:9" ht="13.5" thickBot="1">
      <c r="A259" s="7" t="s">
        <v>27</v>
      </c>
      <c r="B259" s="9">
        <v>43162</v>
      </c>
      <c r="C259" s="10">
        <v>50</v>
      </c>
      <c r="D259" s="11">
        <v>42811</v>
      </c>
      <c r="E259" s="11">
        <v>2958101</v>
      </c>
      <c r="F259" s="43"/>
      <c r="H259" s="43"/>
      <c r="I259" s="43"/>
    </row>
    <row r="260" spans="1:9" ht="13.5" thickBot="1">
      <c r="A260" s="7" t="s">
        <v>27</v>
      </c>
      <c r="B260" s="9">
        <v>43163</v>
      </c>
      <c r="C260" s="10">
        <v>50</v>
      </c>
      <c r="D260" s="11">
        <v>42811</v>
      </c>
      <c r="E260" s="11">
        <v>2958101</v>
      </c>
      <c r="F260" s="43"/>
      <c r="H260" s="43"/>
      <c r="I260" s="43"/>
    </row>
    <row r="261" spans="1:9" ht="13.5" thickBot="1">
      <c r="A261" s="7" t="s">
        <v>27</v>
      </c>
      <c r="B261" s="9">
        <v>43164</v>
      </c>
      <c r="C261" s="10">
        <v>50</v>
      </c>
      <c r="D261" s="11">
        <v>42811</v>
      </c>
      <c r="E261" s="11">
        <v>2958101</v>
      </c>
      <c r="F261" s="43"/>
      <c r="H261" s="43"/>
      <c r="I261" s="43"/>
    </row>
    <row r="262" spans="1:9" ht="13.5" thickBot="1">
      <c r="A262" s="7" t="s">
        <v>27</v>
      </c>
      <c r="B262" s="9">
        <v>43165</v>
      </c>
      <c r="C262" s="10">
        <v>50</v>
      </c>
      <c r="D262" s="11">
        <v>42811</v>
      </c>
      <c r="E262" s="11">
        <v>2958101</v>
      </c>
      <c r="F262" s="43"/>
      <c r="H262" s="43"/>
      <c r="I262" s="43"/>
    </row>
    <row r="263" spans="1:9" ht="13.5" thickBot="1">
      <c r="A263" s="7" t="s">
        <v>27</v>
      </c>
      <c r="B263" s="9">
        <v>43166</v>
      </c>
      <c r="C263" s="10">
        <v>50</v>
      </c>
      <c r="D263" s="11">
        <v>42811</v>
      </c>
      <c r="E263" s="11">
        <v>2958101</v>
      </c>
      <c r="F263" s="43"/>
      <c r="H263" s="43"/>
      <c r="I263" s="43"/>
    </row>
    <row r="264" spans="1:9" ht="13.5" thickBot="1">
      <c r="A264" s="7" t="s">
        <v>27</v>
      </c>
      <c r="B264" s="9">
        <v>43167</v>
      </c>
      <c r="C264" s="10">
        <v>50</v>
      </c>
      <c r="D264" s="11">
        <v>42811</v>
      </c>
      <c r="E264" s="11">
        <v>2958101</v>
      </c>
      <c r="F264" s="43"/>
      <c r="H264" s="43"/>
      <c r="I264" s="43"/>
    </row>
    <row r="265" spans="1:9" ht="13.5" thickBot="1">
      <c r="A265" s="7" t="s">
        <v>27</v>
      </c>
      <c r="B265" s="9">
        <v>43168</v>
      </c>
      <c r="C265" s="10">
        <v>50</v>
      </c>
      <c r="D265" s="11">
        <v>42811</v>
      </c>
      <c r="E265" s="11">
        <v>2958101</v>
      </c>
      <c r="F265" s="43"/>
      <c r="H265" s="43"/>
      <c r="I265" s="43"/>
    </row>
    <row r="266" spans="1:9" ht="13.5" thickBot="1">
      <c r="A266" s="7" t="s">
        <v>27</v>
      </c>
      <c r="B266" s="9">
        <v>43169</v>
      </c>
      <c r="C266" s="10">
        <v>50</v>
      </c>
      <c r="D266" s="11">
        <v>42811</v>
      </c>
      <c r="E266" s="11">
        <v>2958101</v>
      </c>
      <c r="F266" s="43"/>
      <c r="H266" s="43"/>
      <c r="I266" s="43"/>
    </row>
    <row r="267" spans="1:9" ht="13.5" thickBot="1">
      <c r="A267" s="7" t="s">
        <v>27</v>
      </c>
      <c r="B267" s="9">
        <v>43170</v>
      </c>
      <c r="C267" s="10">
        <v>50</v>
      </c>
      <c r="D267" s="11">
        <v>42811</v>
      </c>
      <c r="E267" s="11">
        <v>2958101</v>
      </c>
      <c r="F267" s="43"/>
      <c r="H267" s="43"/>
      <c r="I267" s="43"/>
    </row>
    <row r="268" spans="1:9" ht="13.5" thickBot="1">
      <c r="A268" s="7" t="s">
        <v>27</v>
      </c>
      <c r="B268" s="9">
        <v>43171</v>
      </c>
      <c r="C268" s="10">
        <v>50</v>
      </c>
      <c r="D268" s="11">
        <v>42811</v>
      </c>
      <c r="E268" s="11">
        <v>2958101</v>
      </c>
      <c r="F268" s="43"/>
      <c r="H268" s="43"/>
      <c r="I268" s="43"/>
    </row>
    <row r="269" spans="1:9" ht="13.5" thickBot="1">
      <c r="A269" s="7" t="s">
        <v>27</v>
      </c>
      <c r="B269" s="9">
        <v>43172</v>
      </c>
      <c r="C269" s="10">
        <v>50</v>
      </c>
      <c r="D269" s="11">
        <v>42811</v>
      </c>
      <c r="E269" s="11">
        <v>2958101</v>
      </c>
      <c r="F269" s="43"/>
      <c r="H269" s="43"/>
      <c r="I269" s="43"/>
    </row>
    <row r="270" spans="1:9" ht="13.5" thickBot="1">
      <c r="A270" s="7" t="s">
        <v>27</v>
      </c>
      <c r="B270" s="9">
        <v>43173</v>
      </c>
      <c r="C270" s="10">
        <v>50</v>
      </c>
      <c r="D270" s="11">
        <v>42811</v>
      </c>
      <c r="E270" s="11">
        <v>2958101</v>
      </c>
      <c r="F270" s="43"/>
      <c r="H270" s="43"/>
      <c r="I270" s="43"/>
    </row>
    <row r="271" spans="1:9" ht="13.5" thickBot="1">
      <c r="A271" s="7" t="s">
        <v>27</v>
      </c>
      <c r="B271" s="9">
        <v>43174</v>
      </c>
      <c r="C271" s="10">
        <v>50</v>
      </c>
      <c r="D271" s="11">
        <v>42811</v>
      </c>
      <c r="E271" s="11">
        <v>2958101</v>
      </c>
      <c r="F271" s="43"/>
      <c r="H271" s="43"/>
      <c r="I271" s="43"/>
    </row>
    <row r="272" spans="1:9" ht="13.5" thickBot="1">
      <c r="A272" s="7" t="s">
        <v>27</v>
      </c>
      <c r="B272" s="9">
        <v>43175</v>
      </c>
      <c r="C272" s="10">
        <v>50</v>
      </c>
      <c r="D272" s="11">
        <v>42811</v>
      </c>
      <c r="E272" s="11">
        <v>2958101</v>
      </c>
      <c r="F272" s="43"/>
      <c r="H272" s="43"/>
      <c r="I272" s="43"/>
    </row>
    <row r="273" spans="1:9" ht="13.5" thickBot="1">
      <c r="A273" s="7" t="s">
        <v>27</v>
      </c>
      <c r="B273" s="9">
        <v>43176</v>
      </c>
      <c r="C273" s="10">
        <v>50</v>
      </c>
      <c r="D273" s="11">
        <v>42811</v>
      </c>
      <c r="E273" s="11">
        <v>2958101</v>
      </c>
      <c r="F273" s="43"/>
      <c r="H273" s="43"/>
      <c r="I273" s="43"/>
    </row>
    <row r="274" spans="1:9" ht="13.5" thickBot="1">
      <c r="A274" s="7" t="s">
        <v>27</v>
      </c>
      <c r="B274" s="9">
        <v>43177</v>
      </c>
      <c r="C274" s="10">
        <v>50</v>
      </c>
      <c r="D274" s="11">
        <v>42811</v>
      </c>
      <c r="E274" s="11">
        <v>2958101</v>
      </c>
      <c r="F274" s="43"/>
      <c r="H274" s="43"/>
      <c r="I274" s="43"/>
    </row>
    <row r="275" spans="1:9" ht="13.5" thickBot="1">
      <c r="A275" s="7" t="s">
        <v>27</v>
      </c>
      <c r="B275" s="9">
        <v>43178</v>
      </c>
      <c r="C275" s="10">
        <v>50</v>
      </c>
      <c r="D275" s="11">
        <v>42811</v>
      </c>
      <c r="E275" s="11">
        <v>2958101</v>
      </c>
      <c r="F275" s="43"/>
      <c r="H275" s="43"/>
      <c r="I275" s="43"/>
    </row>
    <row r="276" spans="1:9" ht="13.5" thickBot="1">
      <c r="A276" s="7" t="s">
        <v>27</v>
      </c>
      <c r="B276" s="9">
        <v>43179</v>
      </c>
      <c r="C276" s="10">
        <v>50</v>
      </c>
      <c r="D276" s="11">
        <v>42811</v>
      </c>
      <c r="E276" s="11">
        <v>2958101</v>
      </c>
      <c r="F276" s="43"/>
      <c r="H276" s="43"/>
      <c r="I276" s="43"/>
    </row>
    <row r="277" spans="1:9" ht="13.5" thickBot="1">
      <c r="A277" s="7" t="s">
        <v>27</v>
      </c>
      <c r="B277" s="9">
        <v>43180</v>
      </c>
      <c r="C277" s="10">
        <v>50</v>
      </c>
      <c r="D277" s="11">
        <v>42811</v>
      </c>
      <c r="E277" s="11">
        <v>2958101</v>
      </c>
      <c r="F277" s="43"/>
      <c r="H277" s="43"/>
      <c r="I277" s="43"/>
    </row>
    <row r="278" spans="1:9" ht="13.5" thickBot="1">
      <c r="A278" s="7" t="s">
        <v>27</v>
      </c>
      <c r="B278" s="9">
        <v>43181</v>
      </c>
      <c r="C278" s="10">
        <v>50</v>
      </c>
      <c r="D278" s="11">
        <v>42811</v>
      </c>
      <c r="E278" s="11">
        <v>2958101</v>
      </c>
      <c r="F278" s="43"/>
      <c r="H278" s="43"/>
      <c r="I278" s="43"/>
    </row>
    <row r="279" spans="1:9" ht="13.5" thickBot="1">
      <c r="A279" s="7" t="s">
        <v>27</v>
      </c>
      <c r="B279" s="9">
        <v>43182</v>
      </c>
      <c r="C279" s="10">
        <v>50</v>
      </c>
      <c r="D279" s="11">
        <v>42811</v>
      </c>
      <c r="E279" s="11">
        <v>2958101</v>
      </c>
      <c r="F279" s="43"/>
      <c r="H279" s="43"/>
      <c r="I279" s="43"/>
    </row>
    <row r="280" spans="1:9" ht="13.5" thickBot="1">
      <c r="A280" s="7" t="s">
        <v>27</v>
      </c>
      <c r="B280" s="9">
        <v>43183</v>
      </c>
      <c r="C280" s="10">
        <v>50</v>
      </c>
      <c r="D280" s="11">
        <v>42811</v>
      </c>
      <c r="E280" s="11">
        <v>2958101</v>
      </c>
      <c r="F280" s="43"/>
      <c r="H280" s="43"/>
      <c r="I280" s="43"/>
    </row>
    <row r="281" spans="1:9" ht="13.5" thickBot="1">
      <c r="A281" s="7" t="s">
        <v>27</v>
      </c>
      <c r="B281" s="9">
        <v>43184</v>
      </c>
      <c r="C281" s="10">
        <v>50</v>
      </c>
      <c r="D281" s="11">
        <v>42811</v>
      </c>
      <c r="E281" s="11">
        <v>2958101</v>
      </c>
      <c r="F281" s="43"/>
      <c r="H281" s="43"/>
      <c r="I281" s="43"/>
    </row>
    <row r="282" spans="1:9" ht="13.5" thickBot="1">
      <c r="A282" s="7" t="s">
        <v>27</v>
      </c>
      <c r="B282" s="9">
        <v>43185</v>
      </c>
      <c r="C282" s="10">
        <v>50</v>
      </c>
      <c r="D282" s="11">
        <v>42811</v>
      </c>
      <c r="E282" s="11">
        <v>2958101</v>
      </c>
      <c r="F282" s="43"/>
      <c r="H282" s="43"/>
      <c r="I282" s="43"/>
    </row>
    <row r="283" spans="1:9" ht="13.5" thickBot="1">
      <c r="A283" s="7" t="s">
        <v>27</v>
      </c>
      <c r="B283" s="9">
        <v>43186</v>
      </c>
      <c r="C283" s="10">
        <v>50</v>
      </c>
      <c r="D283" s="11">
        <v>42811</v>
      </c>
      <c r="E283" s="11">
        <v>2958101</v>
      </c>
      <c r="F283" s="43"/>
      <c r="H283" s="43"/>
      <c r="I283" s="43"/>
    </row>
    <row r="284" spans="1:9" ht="13.5" thickBot="1">
      <c r="A284" s="7" t="s">
        <v>27</v>
      </c>
      <c r="B284" s="9">
        <v>43187</v>
      </c>
      <c r="C284" s="10">
        <v>50</v>
      </c>
      <c r="D284" s="11">
        <v>42811</v>
      </c>
      <c r="E284" s="11">
        <v>2958101</v>
      </c>
      <c r="F284" s="43"/>
      <c r="H284" s="43"/>
      <c r="I284" s="43"/>
    </row>
    <row r="285" spans="1:9" ht="13.5" thickBot="1">
      <c r="A285" s="7" t="s">
        <v>27</v>
      </c>
      <c r="B285" s="9">
        <v>43188</v>
      </c>
      <c r="C285" s="10">
        <v>50</v>
      </c>
      <c r="D285" s="11">
        <v>42811</v>
      </c>
      <c r="E285" s="11">
        <v>2958101</v>
      </c>
      <c r="F285" s="43"/>
      <c r="H285" s="43"/>
      <c r="I285" s="43"/>
    </row>
    <row r="286" spans="1:9" ht="13.5" thickBot="1">
      <c r="A286" s="7" t="s">
        <v>27</v>
      </c>
      <c r="B286" s="9">
        <v>43189</v>
      </c>
      <c r="C286" s="10">
        <v>50</v>
      </c>
      <c r="D286" s="11">
        <v>42811</v>
      </c>
      <c r="E286" s="11">
        <v>2958101</v>
      </c>
      <c r="F286" s="43"/>
      <c r="H286" s="43"/>
      <c r="I286" s="43"/>
    </row>
    <row r="287" spans="1:9" ht="13.5" thickBot="1">
      <c r="A287" s="7" t="s">
        <v>27</v>
      </c>
      <c r="B287" s="9">
        <v>43190</v>
      </c>
      <c r="C287" s="10">
        <v>50</v>
      </c>
      <c r="D287" s="11">
        <v>42811</v>
      </c>
      <c r="E287" s="11">
        <v>2958101</v>
      </c>
      <c r="F287" s="43"/>
      <c r="H287" s="43"/>
      <c r="I287" s="43"/>
    </row>
    <row r="288" spans="1:9" ht="13.5" thickBot="1">
      <c r="A288" s="7" t="s">
        <v>28</v>
      </c>
      <c r="B288" s="9">
        <v>43160</v>
      </c>
      <c r="C288" s="10">
        <v>102</v>
      </c>
      <c r="D288" s="11">
        <v>42749</v>
      </c>
      <c r="E288" s="11">
        <v>2958101</v>
      </c>
      <c r="F288" s="43"/>
      <c r="H288" s="43"/>
      <c r="I288" s="43"/>
    </row>
    <row r="289" spans="1:9" ht="13.5" thickBot="1">
      <c r="A289" s="7" t="s">
        <v>28</v>
      </c>
      <c r="B289" s="9">
        <v>43161</v>
      </c>
      <c r="C289" s="10">
        <v>102</v>
      </c>
      <c r="D289" s="11">
        <v>42749</v>
      </c>
      <c r="E289" s="11">
        <v>2958101</v>
      </c>
      <c r="F289" s="43"/>
      <c r="H289" s="43"/>
      <c r="I289" s="43"/>
    </row>
    <row r="290" spans="1:9" ht="13.5" thickBot="1">
      <c r="A290" s="7" t="s">
        <v>28</v>
      </c>
      <c r="B290" s="9">
        <v>43162</v>
      </c>
      <c r="C290" s="10">
        <v>102</v>
      </c>
      <c r="D290" s="11">
        <v>42749</v>
      </c>
      <c r="E290" s="11">
        <v>2958101</v>
      </c>
      <c r="F290" s="43"/>
      <c r="H290" s="43"/>
      <c r="I290" s="43"/>
    </row>
    <row r="291" spans="1:9" ht="13.5" thickBot="1">
      <c r="A291" s="7" t="s">
        <v>28</v>
      </c>
      <c r="B291" s="9">
        <v>43163</v>
      </c>
      <c r="C291" s="10">
        <v>102</v>
      </c>
      <c r="D291" s="11">
        <v>42749</v>
      </c>
      <c r="E291" s="11">
        <v>2958101</v>
      </c>
      <c r="F291" s="43"/>
      <c r="H291" s="43"/>
      <c r="I291" s="43"/>
    </row>
    <row r="292" spans="1:9" ht="13.5" thickBot="1">
      <c r="A292" s="7" t="s">
        <v>28</v>
      </c>
      <c r="B292" s="9">
        <v>43164</v>
      </c>
      <c r="C292" s="10">
        <v>102</v>
      </c>
      <c r="D292" s="11">
        <v>42749</v>
      </c>
      <c r="E292" s="11">
        <v>2958101</v>
      </c>
      <c r="F292" s="43"/>
      <c r="H292" s="43"/>
      <c r="I292" s="43"/>
    </row>
    <row r="293" spans="1:9" ht="13.5" thickBot="1">
      <c r="A293" s="7" t="s">
        <v>28</v>
      </c>
      <c r="B293" s="9">
        <v>43165</v>
      </c>
      <c r="C293" s="10">
        <v>102</v>
      </c>
      <c r="D293" s="11">
        <v>42749</v>
      </c>
      <c r="E293" s="11">
        <v>2958101</v>
      </c>
      <c r="F293" s="43"/>
      <c r="H293" s="43"/>
      <c r="I293" s="43"/>
    </row>
    <row r="294" spans="1:9" ht="13.5" thickBot="1">
      <c r="A294" s="7" t="s">
        <v>28</v>
      </c>
      <c r="B294" s="9">
        <v>43166</v>
      </c>
      <c r="C294" s="10">
        <v>102</v>
      </c>
      <c r="D294" s="11">
        <v>42749</v>
      </c>
      <c r="E294" s="11">
        <v>2958101</v>
      </c>
      <c r="F294" s="43"/>
      <c r="H294" s="43"/>
      <c r="I294" s="43"/>
    </row>
    <row r="295" spans="1:9" ht="13.5" thickBot="1">
      <c r="A295" s="7" t="s">
        <v>28</v>
      </c>
      <c r="B295" s="9">
        <v>43167</v>
      </c>
      <c r="C295" s="10">
        <v>102</v>
      </c>
      <c r="D295" s="11">
        <v>42749</v>
      </c>
      <c r="E295" s="11">
        <v>2958101</v>
      </c>
      <c r="F295" s="43"/>
      <c r="H295" s="43"/>
      <c r="I295" s="43"/>
    </row>
    <row r="296" spans="1:9" ht="13.5" thickBot="1">
      <c r="A296" s="7" t="s">
        <v>28</v>
      </c>
      <c r="B296" s="9">
        <v>43168</v>
      </c>
      <c r="C296" s="10">
        <v>102</v>
      </c>
      <c r="D296" s="11">
        <v>42749</v>
      </c>
      <c r="E296" s="11">
        <v>2958101</v>
      </c>
      <c r="F296" s="43"/>
      <c r="H296" s="43"/>
      <c r="I296" s="43"/>
    </row>
    <row r="297" spans="1:9" ht="13.5" thickBot="1">
      <c r="A297" s="7" t="s">
        <v>28</v>
      </c>
      <c r="B297" s="9">
        <v>43169</v>
      </c>
      <c r="C297" s="10">
        <v>102</v>
      </c>
      <c r="D297" s="11">
        <v>42749</v>
      </c>
      <c r="E297" s="11">
        <v>2958101</v>
      </c>
      <c r="F297" s="43"/>
      <c r="H297" s="43"/>
      <c r="I297" s="43"/>
    </row>
    <row r="298" spans="1:9" ht="13.5" thickBot="1">
      <c r="A298" s="7" t="s">
        <v>28</v>
      </c>
      <c r="B298" s="9">
        <v>43170</v>
      </c>
      <c r="C298" s="10">
        <v>102</v>
      </c>
      <c r="D298" s="11">
        <v>42749</v>
      </c>
      <c r="E298" s="11">
        <v>2958101</v>
      </c>
      <c r="F298" s="43"/>
      <c r="H298" s="43"/>
      <c r="I298" s="43"/>
    </row>
    <row r="299" spans="1:9" ht="13.5" thickBot="1">
      <c r="A299" s="7" t="s">
        <v>28</v>
      </c>
      <c r="B299" s="9">
        <v>43171</v>
      </c>
      <c r="C299" s="10">
        <v>102</v>
      </c>
      <c r="D299" s="11">
        <v>42749</v>
      </c>
      <c r="E299" s="11">
        <v>2958101</v>
      </c>
      <c r="F299" s="43"/>
      <c r="H299" s="43"/>
      <c r="I299" s="43"/>
    </row>
    <row r="300" spans="1:9" ht="13.5" thickBot="1">
      <c r="A300" s="7" t="s">
        <v>28</v>
      </c>
      <c r="B300" s="9">
        <v>43172</v>
      </c>
      <c r="C300" s="10">
        <v>102</v>
      </c>
      <c r="D300" s="11">
        <v>42749</v>
      </c>
      <c r="E300" s="11">
        <v>2958101</v>
      </c>
      <c r="F300" s="43"/>
      <c r="H300" s="43"/>
      <c r="I300" s="43"/>
    </row>
    <row r="301" spans="1:9" ht="13.5" thickBot="1">
      <c r="A301" s="7" t="s">
        <v>28</v>
      </c>
      <c r="B301" s="9">
        <v>43173</v>
      </c>
      <c r="C301" s="10">
        <v>102</v>
      </c>
      <c r="D301" s="11">
        <v>42749</v>
      </c>
      <c r="E301" s="11">
        <v>2958101</v>
      </c>
      <c r="F301" s="43"/>
      <c r="H301" s="43"/>
      <c r="I301" s="43"/>
    </row>
    <row r="302" spans="1:9" ht="13.5" thickBot="1">
      <c r="A302" s="7" t="s">
        <v>28</v>
      </c>
      <c r="B302" s="9">
        <v>43174</v>
      </c>
      <c r="C302" s="10">
        <v>102</v>
      </c>
      <c r="D302" s="11">
        <v>42749</v>
      </c>
      <c r="E302" s="11">
        <v>2958101</v>
      </c>
      <c r="F302" s="43"/>
      <c r="H302" s="43"/>
      <c r="I302" s="43"/>
    </row>
    <row r="303" spans="1:9" ht="13.5" thickBot="1">
      <c r="A303" s="7" t="s">
        <v>28</v>
      </c>
      <c r="B303" s="9">
        <v>43175</v>
      </c>
      <c r="C303" s="10">
        <v>102</v>
      </c>
      <c r="D303" s="11">
        <v>42749</v>
      </c>
      <c r="E303" s="11">
        <v>2958101</v>
      </c>
      <c r="F303" s="43"/>
      <c r="H303" s="43"/>
      <c r="I303" s="43"/>
    </row>
    <row r="304" spans="1:9" ht="13.5" thickBot="1">
      <c r="A304" s="7" t="s">
        <v>28</v>
      </c>
      <c r="B304" s="9">
        <v>43176</v>
      </c>
      <c r="C304" s="10">
        <v>102</v>
      </c>
      <c r="D304" s="11">
        <v>42749</v>
      </c>
      <c r="E304" s="11">
        <v>2958101</v>
      </c>
      <c r="F304" s="43"/>
      <c r="H304" s="43"/>
      <c r="I304" s="43"/>
    </row>
    <row r="305" spans="1:9" ht="13.5" thickBot="1">
      <c r="A305" s="7" t="s">
        <v>28</v>
      </c>
      <c r="B305" s="9">
        <v>43177</v>
      </c>
      <c r="C305" s="10">
        <v>102</v>
      </c>
      <c r="D305" s="11">
        <v>42749</v>
      </c>
      <c r="E305" s="11">
        <v>2958101</v>
      </c>
      <c r="F305" s="43"/>
      <c r="H305" s="43"/>
      <c r="I305" s="43"/>
    </row>
    <row r="306" spans="1:9" ht="13.5" thickBot="1">
      <c r="A306" s="7" t="s">
        <v>28</v>
      </c>
      <c r="B306" s="9">
        <v>43178</v>
      </c>
      <c r="C306" s="10">
        <v>102</v>
      </c>
      <c r="D306" s="11">
        <v>42749</v>
      </c>
      <c r="E306" s="11">
        <v>2958101</v>
      </c>
      <c r="F306" s="43"/>
      <c r="H306" s="43"/>
      <c r="I306" s="43"/>
    </row>
    <row r="307" spans="1:9" ht="13.5" thickBot="1">
      <c r="A307" s="7" t="s">
        <v>28</v>
      </c>
      <c r="B307" s="9">
        <v>43179</v>
      </c>
      <c r="C307" s="10">
        <v>102</v>
      </c>
      <c r="D307" s="11">
        <v>42749</v>
      </c>
      <c r="E307" s="11">
        <v>2958101</v>
      </c>
      <c r="F307" s="43"/>
      <c r="H307" s="43"/>
      <c r="I307" s="43"/>
    </row>
    <row r="308" spans="1:9" ht="13.5" thickBot="1">
      <c r="A308" s="7" t="s">
        <v>28</v>
      </c>
      <c r="B308" s="9">
        <v>43180</v>
      </c>
      <c r="C308" s="10">
        <v>102</v>
      </c>
      <c r="D308" s="11">
        <v>42749</v>
      </c>
      <c r="E308" s="11">
        <v>2958101</v>
      </c>
      <c r="F308" s="43"/>
      <c r="H308" s="43"/>
      <c r="I308" s="43"/>
    </row>
    <row r="309" spans="1:9" ht="13.5" thickBot="1">
      <c r="A309" s="7" t="s">
        <v>28</v>
      </c>
      <c r="B309" s="9">
        <v>43181</v>
      </c>
      <c r="C309" s="10">
        <v>102</v>
      </c>
      <c r="D309" s="11">
        <v>42749</v>
      </c>
      <c r="E309" s="11">
        <v>2958101</v>
      </c>
      <c r="F309" s="43"/>
      <c r="H309" s="43"/>
      <c r="I309" s="43"/>
    </row>
    <row r="310" spans="1:9" ht="13.5" thickBot="1">
      <c r="A310" s="7" t="s">
        <v>28</v>
      </c>
      <c r="B310" s="9">
        <v>43182</v>
      </c>
      <c r="C310" s="10">
        <v>102</v>
      </c>
      <c r="D310" s="11">
        <v>42749</v>
      </c>
      <c r="E310" s="11">
        <v>2958101</v>
      </c>
      <c r="F310" s="43"/>
      <c r="H310" s="43"/>
      <c r="I310" s="43"/>
    </row>
    <row r="311" spans="1:9" ht="13.5" thickBot="1">
      <c r="A311" s="7" t="s">
        <v>28</v>
      </c>
      <c r="B311" s="9">
        <v>43183</v>
      </c>
      <c r="C311" s="10">
        <v>102</v>
      </c>
      <c r="D311" s="11">
        <v>42749</v>
      </c>
      <c r="E311" s="11">
        <v>2958101</v>
      </c>
      <c r="F311" s="43"/>
      <c r="H311" s="43"/>
      <c r="I311" s="43"/>
    </row>
    <row r="312" spans="1:9" ht="13.5" thickBot="1">
      <c r="A312" s="7" t="s">
        <v>28</v>
      </c>
      <c r="B312" s="9">
        <v>43184</v>
      </c>
      <c r="C312" s="10">
        <v>102</v>
      </c>
      <c r="D312" s="11">
        <v>42749</v>
      </c>
      <c r="E312" s="11">
        <v>2958101</v>
      </c>
      <c r="F312" s="43"/>
      <c r="H312" s="43"/>
      <c r="I312" s="43"/>
    </row>
    <row r="313" spans="1:9" ht="13.5" thickBot="1">
      <c r="A313" s="7" t="s">
        <v>28</v>
      </c>
      <c r="B313" s="9">
        <v>43185</v>
      </c>
      <c r="C313" s="10">
        <v>102</v>
      </c>
      <c r="D313" s="11">
        <v>42749</v>
      </c>
      <c r="E313" s="11">
        <v>2958101</v>
      </c>
      <c r="F313" s="43"/>
      <c r="H313" s="43"/>
      <c r="I313" s="43"/>
    </row>
    <row r="314" spans="1:9" ht="13.5" thickBot="1">
      <c r="A314" s="7" t="s">
        <v>28</v>
      </c>
      <c r="B314" s="9">
        <v>43186</v>
      </c>
      <c r="C314" s="10">
        <v>102</v>
      </c>
      <c r="D314" s="11">
        <v>42749</v>
      </c>
      <c r="E314" s="11">
        <v>2958101</v>
      </c>
      <c r="F314" s="43"/>
      <c r="H314" s="43"/>
      <c r="I314" s="43"/>
    </row>
    <row r="315" spans="1:9" ht="13.5" thickBot="1">
      <c r="A315" s="7" t="s">
        <v>28</v>
      </c>
      <c r="B315" s="9">
        <v>43187</v>
      </c>
      <c r="C315" s="10">
        <v>102</v>
      </c>
      <c r="D315" s="11">
        <v>42749</v>
      </c>
      <c r="E315" s="11">
        <v>2958101</v>
      </c>
      <c r="F315" s="43"/>
      <c r="H315" s="43"/>
      <c r="I315" s="43"/>
    </row>
    <row r="316" spans="1:9" ht="13.5" thickBot="1">
      <c r="A316" s="7" t="s">
        <v>28</v>
      </c>
      <c r="B316" s="9">
        <v>43188</v>
      </c>
      <c r="C316" s="10">
        <v>102</v>
      </c>
      <c r="D316" s="11">
        <v>42749</v>
      </c>
      <c r="E316" s="11">
        <v>2958101</v>
      </c>
      <c r="F316" s="43"/>
      <c r="H316" s="43"/>
      <c r="I316" s="43"/>
    </row>
    <row r="317" spans="1:9" ht="13.5" thickBot="1">
      <c r="A317" s="7" t="s">
        <v>28</v>
      </c>
      <c r="B317" s="9">
        <v>43189</v>
      </c>
      <c r="C317" s="10">
        <v>102</v>
      </c>
      <c r="D317" s="11">
        <v>42749</v>
      </c>
      <c r="E317" s="11">
        <v>2958101</v>
      </c>
      <c r="F317" s="43"/>
      <c r="H317" s="43"/>
      <c r="I317" s="43"/>
    </row>
    <row r="318" spans="1:9" ht="13.5" thickBot="1">
      <c r="A318" s="7" t="s">
        <v>28</v>
      </c>
      <c r="B318" s="9">
        <v>43190</v>
      </c>
      <c r="C318" s="10">
        <v>102</v>
      </c>
      <c r="D318" s="11">
        <v>42749</v>
      </c>
      <c r="E318" s="11">
        <v>2958101</v>
      </c>
      <c r="F318" s="43"/>
      <c r="H318" s="43"/>
      <c r="I318" s="43"/>
    </row>
    <row r="319" spans="1:9" ht="13.5" thickBot="1">
      <c r="A319" s="7" t="s">
        <v>29</v>
      </c>
      <c r="B319" s="9">
        <v>43160</v>
      </c>
      <c r="C319" s="10">
        <v>39</v>
      </c>
      <c r="D319" s="11">
        <v>41621</v>
      </c>
      <c r="E319" s="11">
        <v>2958101</v>
      </c>
      <c r="F319" s="43"/>
      <c r="H319" s="43"/>
      <c r="I319" s="43"/>
    </row>
    <row r="320" spans="1:9" ht="13.5" thickBot="1">
      <c r="A320" s="7" t="s">
        <v>29</v>
      </c>
      <c r="B320" s="9">
        <v>43161</v>
      </c>
      <c r="C320" s="10">
        <v>39</v>
      </c>
      <c r="D320" s="11">
        <v>41621</v>
      </c>
      <c r="E320" s="11">
        <v>2958101</v>
      </c>
      <c r="F320" s="43"/>
      <c r="H320" s="43"/>
      <c r="I320" s="43"/>
    </row>
    <row r="321" spans="1:9" ht="13.5" thickBot="1">
      <c r="A321" s="7" t="s">
        <v>29</v>
      </c>
      <c r="B321" s="9">
        <v>43162</v>
      </c>
      <c r="C321" s="10">
        <v>39</v>
      </c>
      <c r="D321" s="11">
        <v>41621</v>
      </c>
      <c r="E321" s="11">
        <v>2958101</v>
      </c>
      <c r="F321" s="43"/>
      <c r="H321" s="43"/>
      <c r="I321" s="43"/>
    </row>
    <row r="322" spans="1:9" ht="13.5" thickBot="1">
      <c r="A322" s="7" t="s">
        <v>29</v>
      </c>
      <c r="B322" s="9">
        <v>43163</v>
      </c>
      <c r="C322" s="10">
        <v>39</v>
      </c>
      <c r="D322" s="11">
        <v>41621</v>
      </c>
      <c r="E322" s="11">
        <v>2958101</v>
      </c>
      <c r="F322" s="43"/>
      <c r="H322" s="43"/>
      <c r="I322" s="43"/>
    </row>
    <row r="323" spans="1:9" ht="13.5" thickBot="1">
      <c r="A323" s="7" t="s">
        <v>29</v>
      </c>
      <c r="B323" s="9">
        <v>43164</v>
      </c>
      <c r="C323" s="10">
        <v>39</v>
      </c>
      <c r="D323" s="11">
        <v>41621</v>
      </c>
      <c r="E323" s="11">
        <v>2958101</v>
      </c>
      <c r="F323" s="43"/>
      <c r="H323" s="43"/>
      <c r="I323" s="43"/>
    </row>
    <row r="324" spans="1:9" ht="13.5" thickBot="1">
      <c r="A324" s="7" t="s">
        <v>29</v>
      </c>
      <c r="B324" s="9">
        <v>43165</v>
      </c>
      <c r="C324" s="10">
        <v>39</v>
      </c>
      <c r="D324" s="11">
        <v>41621</v>
      </c>
      <c r="E324" s="11">
        <v>2958101</v>
      </c>
      <c r="F324" s="43"/>
      <c r="H324" s="43"/>
      <c r="I324" s="43"/>
    </row>
    <row r="325" spans="1:9" ht="13.5" thickBot="1">
      <c r="A325" s="7" t="s">
        <v>29</v>
      </c>
      <c r="B325" s="9">
        <v>43166</v>
      </c>
      <c r="C325" s="10">
        <v>39</v>
      </c>
      <c r="D325" s="11">
        <v>41621</v>
      </c>
      <c r="E325" s="11">
        <v>2958101</v>
      </c>
      <c r="F325" s="43"/>
      <c r="H325" s="43"/>
      <c r="I325" s="43"/>
    </row>
    <row r="326" spans="1:9" ht="13.5" thickBot="1">
      <c r="A326" s="7" t="s">
        <v>29</v>
      </c>
      <c r="B326" s="9">
        <v>43167</v>
      </c>
      <c r="C326" s="10">
        <v>39</v>
      </c>
      <c r="D326" s="11">
        <v>41621</v>
      </c>
      <c r="E326" s="11">
        <v>2958101</v>
      </c>
      <c r="F326" s="43"/>
      <c r="H326" s="43"/>
      <c r="I326" s="43"/>
    </row>
    <row r="327" spans="1:9" ht="13.5" thickBot="1">
      <c r="A327" s="7" t="s">
        <v>29</v>
      </c>
      <c r="B327" s="9">
        <v>43168</v>
      </c>
      <c r="C327" s="10">
        <v>39</v>
      </c>
      <c r="D327" s="11">
        <v>41621</v>
      </c>
      <c r="E327" s="11">
        <v>2958101</v>
      </c>
      <c r="F327" s="43"/>
      <c r="H327" s="43"/>
      <c r="I327" s="43"/>
    </row>
    <row r="328" spans="1:9" ht="13.5" thickBot="1">
      <c r="A328" s="7" t="s">
        <v>29</v>
      </c>
      <c r="B328" s="9">
        <v>43169</v>
      </c>
      <c r="C328" s="10">
        <v>39</v>
      </c>
      <c r="D328" s="11">
        <v>41621</v>
      </c>
      <c r="E328" s="11">
        <v>2958101</v>
      </c>
      <c r="F328" s="43"/>
      <c r="H328" s="43"/>
      <c r="I328" s="43"/>
    </row>
    <row r="329" spans="1:9" ht="13.5" thickBot="1">
      <c r="A329" s="7" t="s">
        <v>29</v>
      </c>
      <c r="B329" s="9">
        <v>43170</v>
      </c>
      <c r="C329" s="10">
        <v>39</v>
      </c>
      <c r="D329" s="11">
        <v>41621</v>
      </c>
      <c r="E329" s="11">
        <v>2958101</v>
      </c>
      <c r="F329" s="43"/>
      <c r="H329" s="43"/>
      <c r="I329" s="43"/>
    </row>
    <row r="330" spans="1:9" ht="13.5" thickBot="1">
      <c r="A330" s="7" t="s">
        <v>29</v>
      </c>
      <c r="B330" s="9">
        <v>43171</v>
      </c>
      <c r="C330" s="10">
        <v>39</v>
      </c>
      <c r="D330" s="11">
        <v>41621</v>
      </c>
      <c r="E330" s="11">
        <v>2958101</v>
      </c>
      <c r="F330" s="43"/>
      <c r="H330" s="43"/>
      <c r="I330" s="43"/>
    </row>
    <row r="331" spans="1:9" ht="13.5" thickBot="1">
      <c r="A331" s="7" t="s">
        <v>29</v>
      </c>
      <c r="B331" s="9">
        <v>43172</v>
      </c>
      <c r="C331" s="10">
        <v>39</v>
      </c>
      <c r="D331" s="11">
        <v>41621</v>
      </c>
      <c r="E331" s="11">
        <v>2958101</v>
      </c>
      <c r="F331" s="43"/>
      <c r="H331" s="43"/>
      <c r="I331" s="43"/>
    </row>
    <row r="332" spans="1:9" ht="13.5" thickBot="1">
      <c r="A332" s="7" t="s">
        <v>29</v>
      </c>
      <c r="B332" s="9">
        <v>43173</v>
      </c>
      <c r="C332" s="10">
        <v>39</v>
      </c>
      <c r="D332" s="11">
        <v>41621</v>
      </c>
      <c r="E332" s="11">
        <v>2958101</v>
      </c>
      <c r="F332" s="43"/>
      <c r="H332" s="43"/>
      <c r="I332" s="43"/>
    </row>
    <row r="333" spans="1:9" ht="13.5" thickBot="1">
      <c r="A333" s="7" t="s">
        <v>29</v>
      </c>
      <c r="B333" s="9">
        <v>43174</v>
      </c>
      <c r="C333" s="10">
        <v>39</v>
      </c>
      <c r="D333" s="11">
        <v>41621</v>
      </c>
      <c r="E333" s="11">
        <v>2958101</v>
      </c>
      <c r="F333" s="43"/>
      <c r="H333" s="43"/>
      <c r="I333" s="43"/>
    </row>
    <row r="334" spans="1:9" ht="13.5" thickBot="1">
      <c r="A334" s="7" t="s">
        <v>29</v>
      </c>
      <c r="B334" s="9">
        <v>43175</v>
      </c>
      <c r="C334" s="10">
        <v>39</v>
      </c>
      <c r="D334" s="11">
        <v>41621</v>
      </c>
      <c r="E334" s="11">
        <v>2958101</v>
      </c>
      <c r="F334" s="43"/>
      <c r="H334" s="43"/>
      <c r="I334" s="43"/>
    </row>
    <row r="335" spans="1:9" ht="13.5" thickBot="1">
      <c r="A335" s="7" t="s">
        <v>29</v>
      </c>
      <c r="B335" s="9">
        <v>43176</v>
      </c>
      <c r="C335" s="10">
        <v>39</v>
      </c>
      <c r="D335" s="11">
        <v>41621</v>
      </c>
      <c r="E335" s="11">
        <v>2958101</v>
      </c>
      <c r="F335" s="43"/>
      <c r="H335" s="43"/>
      <c r="I335" s="43"/>
    </row>
    <row r="336" spans="1:9" ht="13.5" thickBot="1">
      <c r="A336" s="7" t="s">
        <v>29</v>
      </c>
      <c r="B336" s="9">
        <v>43177</v>
      </c>
      <c r="C336" s="10">
        <v>39</v>
      </c>
      <c r="D336" s="11">
        <v>41621</v>
      </c>
      <c r="E336" s="11">
        <v>2958101</v>
      </c>
      <c r="F336" s="43"/>
      <c r="H336" s="43"/>
      <c r="I336" s="43"/>
    </row>
    <row r="337" spans="1:9" ht="13.5" thickBot="1">
      <c r="A337" s="7" t="s">
        <v>29</v>
      </c>
      <c r="B337" s="9">
        <v>43178</v>
      </c>
      <c r="C337" s="10">
        <v>39</v>
      </c>
      <c r="D337" s="11">
        <v>41621</v>
      </c>
      <c r="E337" s="11">
        <v>2958101</v>
      </c>
      <c r="F337" s="43"/>
      <c r="H337" s="43"/>
      <c r="I337" s="43"/>
    </row>
    <row r="338" spans="1:9" ht="13.5" thickBot="1">
      <c r="A338" s="7" t="s">
        <v>29</v>
      </c>
      <c r="B338" s="9">
        <v>43179</v>
      </c>
      <c r="C338" s="10">
        <v>39</v>
      </c>
      <c r="D338" s="11">
        <v>41621</v>
      </c>
      <c r="E338" s="11">
        <v>2958101</v>
      </c>
      <c r="F338" s="43"/>
      <c r="H338" s="43"/>
      <c r="I338" s="43"/>
    </row>
    <row r="339" spans="1:9" ht="13.5" thickBot="1">
      <c r="A339" s="7" t="s">
        <v>29</v>
      </c>
      <c r="B339" s="9">
        <v>43180</v>
      </c>
      <c r="C339" s="10">
        <v>39</v>
      </c>
      <c r="D339" s="11">
        <v>41621</v>
      </c>
      <c r="E339" s="11">
        <v>2958101</v>
      </c>
      <c r="F339" s="43"/>
      <c r="H339" s="43"/>
      <c r="I339" s="43"/>
    </row>
    <row r="340" spans="1:9" ht="13.5" thickBot="1">
      <c r="A340" s="7" t="s">
        <v>29</v>
      </c>
      <c r="B340" s="9">
        <v>43181</v>
      </c>
      <c r="C340" s="10">
        <v>39</v>
      </c>
      <c r="D340" s="11">
        <v>41621</v>
      </c>
      <c r="E340" s="11">
        <v>2958101</v>
      </c>
      <c r="F340" s="43"/>
      <c r="H340" s="43"/>
      <c r="I340" s="43"/>
    </row>
    <row r="341" spans="1:9" ht="13.5" thickBot="1">
      <c r="A341" s="7" t="s">
        <v>29</v>
      </c>
      <c r="B341" s="9">
        <v>43182</v>
      </c>
      <c r="C341" s="10">
        <v>39</v>
      </c>
      <c r="D341" s="11">
        <v>41621</v>
      </c>
      <c r="E341" s="11">
        <v>2958101</v>
      </c>
      <c r="F341" s="43"/>
      <c r="H341" s="43"/>
      <c r="I341" s="43"/>
    </row>
    <row r="342" spans="1:9" ht="13.5" thickBot="1">
      <c r="A342" s="7" t="s">
        <v>29</v>
      </c>
      <c r="B342" s="9">
        <v>43183</v>
      </c>
      <c r="C342" s="10">
        <v>39</v>
      </c>
      <c r="D342" s="11">
        <v>41621</v>
      </c>
      <c r="E342" s="11">
        <v>2958101</v>
      </c>
      <c r="F342" s="43"/>
      <c r="H342" s="43"/>
      <c r="I342" s="43"/>
    </row>
    <row r="343" spans="1:9" ht="13.5" thickBot="1">
      <c r="A343" s="7" t="s">
        <v>29</v>
      </c>
      <c r="B343" s="9">
        <v>43184</v>
      </c>
      <c r="C343" s="10">
        <v>39</v>
      </c>
      <c r="D343" s="11">
        <v>41621</v>
      </c>
      <c r="E343" s="11">
        <v>2958101</v>
      </c>
      <c r="F343" s="43"/>
      <c r="H343" s="43"/>
      <c r="I343" s="43"/>
    </row>
    <row r="344" spans="1:9" ht="13.5" thickBot="1">
      <c r="A344" s="7" t="s">
        <v>29</v>
      </c>
      <c r="B344" s="9">
        <v>43185</v>
      </c>
      <c r="C344" s="10">
        <v>39</v>
      </c>
      <c r="D344" s="11">
        <v>41621</v>
      </c>
      <c r="E344" s="11">
        <v>2958101</v>
      </c>
      <c r="F344" s="43"/>
      <c r="H344" s="43"/>
      <c r="I344" s="43"/>
    </row>
    <row r="345" spans="1:9" ht="13.5" thickBot="1">
      <c r="A345" s="7" t="s">
        <v>29</v>
      </c>
      <c r="B345" s="9">
        <v>43186</v>
      </c>
      <c r="C345" s="10">
        <v>39</v>
      </c>
      <c r="D345" s="11">
        <v>41621</v>
      </c>
      <c r="E345" s="11">
        <v>2958101</v>
      </c>
      <c r="F345" s="43"/>
      <c r="H345" s="43"/>
      <c r="I345" s="43"/>
    </row>
    <row r="346" spans="1:9" ht="13.5" thickBot="1">
      <c r="A346" s="7" t="s">
        <v>29</v>
      </c>
      <c r="B346" s="9">
        <v>43187</v>
      </c>
      <c r="C346" s="10">
        <v>39</v>
      </c>
      <c r="D346" s="11">
        <v>41621</v>
      </c>
      <c r="E346" s="11">
        <v>2958101</v>
      </c>
      <c r="F346" s="43"/>
      <c r="H346" s="43"/>
      <c r="I346" s="43"/>
    </row>
    <row r="347" spans="1:9" ht="13.5" thickBot="1">
      <c r="A347" s="7" t="s">
        <v>29</v>
      </c>
      <c r="B347" s="9">
        <v>43188</v>
      </c>
      <c r="C347" s="10">
        <v>39</v>
      </c>
      <c r="D347" s="11">
        <v>41621</v>
      </c>
      <c r="E347" s="11">
        <v>2958101</v>
      </c>
      <c r="F347" s="43"/>
      <c r="H347" s="43"/>
      <c r="I347" s="43"/>
    </row>
    <row r="348" spans="1:9" ht="13.5" thickBot="1">
      <c r="A348" s="7" t="s">
        <v>29</v>
      </c>
      <c r="B348" s="9">
        <v>43189</v>
      </c>
      <c r="C348" s="10">
        <v>39</v>
      </c>
      <c r="D348" s="11">
        <v>41621</v>
      </c>
      <c r="E348" s="11">
        <v>2958101</v>
      </c>
      <c r="F348" s="43"/>
      <c r="H348" s="43"/>
      <c r="I348" s="43"/>
    </row>
    <row r="349" spans="1:9" ht="13.5" thickBot="1">
      <c r="A349" s="7" t="s">
        <v>29</v>
      </c>
      <c r="B349" s="9">
        <v>43190</v>
      </c>
      <c r="C349" s="10">
        <v>39</v>
      </c>
      <c r="D349" s="11">
        <v>41621</v>
      </c>
      <c r="E349" s="11">
        <v>2958101</v>
      </c>
      <c r="F349" s="43"/>
      <c r="H349" s="43"/>
      <c r="I349" s="43"/>
    </row>
    <row r="350" spans="1:9" ht="13.5" thickBot="1">
      <c r="A350" s="7" t="s">
        <v>30</v>
      </c>
      <c r="B350" s="9">
        <v>43160</v>
      </c>
      <c r="C350" s="10">
        <v>79</v>
      </c>
      <c r="D350" s="11">
        <v>42534</v>
      </c>
      <c r="E350" s="11">
        <v>2958101</v>
      </c>
      <c r="F350" s="43"/>
      <c r="H350" s="43"/>
      <c r="I350" s="43"/>
    </row>
    <row r="351" spans="1:9" ht="13.5" thickBot="1">
      <c r="A351" s="7" t="s">
        <v>30</v>
      </c>
      <c r="B351" s="9">
        <v>43161</v>
      </c>
      <c r="C351" s="10">
        <v>79</v>
      </c>
      <c r="D351" s="11">
        <v>42534</v>
      </c>
      <c r="E351" s="11">
        <v>2958101</v>
      </c>
      <c r="F351" s="43"/>
      <c r="H351" s="43"/>
      <c r="I351" s="43"/>
    </row>
    <row r="352" spans="1:9" ht="13.5" thickBot="1">
      <c r="A352" s="7" t="s">
        <v>30</v>
      </c>
      <c r="B352" s="9">
        <v>43162</v>
      </c>
      <c r="C352" s="10">
        <v>79</v>
      </c>
      <c r="D352" s="11">
        <v>42534</v>
      </c>
      <c r="E352" s="11">
        <v>2958101</v>
      </c>
      <c r="F352" s="43"/>
      <c r="H352" s="43"/>
      <c r="I352" s="43"/>
    </row>
    <row r="353" spans="1:9" ht="13.5" thickBot="1">
      <c r="A353" s="7" t="s">
        <v>30</v>
      </c>
      <c r="B353" s="9">
        <v>43163</v>
      </c>
      <c r="C353" s="10">
        <v>79</v>
      </c>
      <c r="D353" s="11">
        <v>42534</v>
      </c>
      <c r="E353" s="11">
        <v>2958101</v>
      </c>
      <c r="F353" s="43"/>
      <c r="H353" s="43"/>
      <c r="I353" s="43"/>
    </row>
    <row r="354" spans="1:9" ht="13.5" thickBot="1">
      <c r="A354" s="7" t="s">
        <v>30</v>
      </c>
      <c r="B354" s="9">
        <v>43164</v>
      </c>
      <c r="C354" s="10">
        <v>79</v>
      </c>
      <c r="D354" s="11">
        <v>42534</v>
      </c>
      <c r="E354" s="11">
        <v>2958101</v>
      </c>
      <c r="F354" s="43"/>
      <c r="H354" s="43"/>
      <c r="I354" s="43"/>
    </row>
    <row r="355" spans="1:9" ht="13.5" thickBot="1">
      <c r="A355" s="7" t="s">
        <v>30</v>
      </c>
      <c r="B355" s="9">
        <v>43165</v>
      </c>
      <c r="C355" s="10">
        <v>79</v>
      </c>
      <c r="D355" s="11">
        <v>42534</v>
      </c>
      <c r="E355" s="11">
        <v>2958101</v>
      </c>
      <c r="F355" s="43"/>
      <c r="H355" s="43"/>
      <c r="I355" s="43"/>
    </row>
    <row r="356" spans="1:9" ht="13.5" thickBot="1">
      <c r="A356" s="7" t="s">
        <v>30</v>
      </c>
      <c r="B356" s="9">
        <v>43166</v>
      </c>
      <c r="C356" s="10">
        <v>79</v>
      </c>
      <c r="D356" s="11">
        <v>42534</v>
      </c>
      <c r="E356" s="11">
        <v>2958101</v>
      </c>
      <c r="F356" s="43"/>
      <c r="H356" s="43"/>
      <c r="I356" s="43"/>
    </row>
    <row r="357" spans="1:9" ht="13.5" thickBot="1">
      <c r="A357" s="7" t="s">
        <v>30</v>
      </c>
      <c r="B357" s="9">
        <v>43167</v>
      </c>
      <c r="C357" s="10">
        <v>79</v>
      </c>
      <c r="D357" s="11">
        <v>42534</v>
      </c>
      <c r="E357" s="11">
        <v>2958101</v>
      </c>
      <c r="F357" s="43"/>
      <c r="H357" s="43"/>
      <c r="I357" s="43"/>
    </row>
    <row r="358" spans="1:9" ht="13.5" thickBot="1">
      <c r="A358" s="7" t="s">
        <v>30</v>
      </c>
      <c r="B358" s="9">
        <v>43168</v>
      </c>
      <c r="C358" s="10">
        <v>79</v>
      </c>
      <c r="D358" s="11">
        <v>42534</v>
      </c>
      <c r="E358" s="11">
        <v>2958101</v>
      </c>
      <c r="F358" s="43"/>
      <c r="H358" s="43"/>
      <c r="I358" s="43"/>
    </row>
    <row r="359" spans="1:9" ht="13.5" thickBot="1">
      <c r="A359" s="7" t="s">
        <v>30</v>
      </c>
      <c r="B359" s="9">
        <v>43169</v>
      </c>
      <c r="C359" s="10">
        <v>79</v>
      </c>
      <c r="D359" s="11">
        <v>42534</v>
      </c>
      <c r="E359" s="11">
        <v>2958101</v>
      </c>
      <c r="F359" s="43"/>
      <c r="H359" s="43"/>
      <c r="I359" s="43"/>
    </row>
    <row r="360" spans="1:9" ht="13.5" thickBot="1">
      <c r="A360" s="7" t="s">
        <v>30</v>
      </c>
      <c r="B360" s="9">
        <v>43170</v>
      </c>
      <c r="C360" s="10">
        <v>79</v>
      </c>
      <c r="D360" s="11">
        <v>42534</v>
      </c>
      <c r="E360" s="11">
        <v>2958101</v>
      </c>
      <c r="F360" s="43"/>
      <c r="H360" s="43"/>
      <c r="I360" s="43"/>
    </row>
    <row r="361" spans="1:9" ht="13.5" thickBot="1">
      <c r="A361" s="7" t="s">
        <v>30</v>
      </c>
      <c r="B361" s="9">
        <v>43171</v>
      </c>
      <c r="C361" s="10">
        <v>79</v>
      </c>
      <c r="D361" s="11">
        <v>42534</v>
      </c>
      <c r="E361" s="11">
        <v>2958101</v>
      </c>
      <c r="F361" s="43"/>
      <c r="H361" s="43"/>
      <c r="I361" s="43"/>
    </row>
    <row r="362" spans="1:9" ht="13.5" thickBot="1">
      <c r="A362" s="7" t="s">
        <v>30</v>
      </c>
      <c r="B362" s="9">
        <v>43172</v>
      </c>
      <c r="C362" s="10">
        <v>79</v>
      </c>
      <c r="D362" s="11">
        <v>42534</v>
      </c>
      <c r="E362" s="11">
        <v>2958101</v>
      </c>
      <c r="F362" s="43"/>
      <c r="H362" s="43"/>
      <c r="I362" s="43"/>
    </row>
    <row r="363" spans="1:9" ht="13.5" thickBot="1">
      <c r="A363" s="7" t="s">
        <v>30</v>
      </c>
      <c r="B363" s="9">
        <v>43173</v>
      </c>
      <c r="C363" s="10">
        <v>79</v>
      </c>
      <c r="D363" s="11">
        <v>42534</v>
      </c>
      <c r="E363" s="11">
        <v>2958101</v>
      </c>
      <c r="F363" s="43"/>
      <c r="H363" s="43"/>
      <c r="I363" s="43"/>
    </row>
    <row r="364" spans="1:9" ht="13.5" thickBot="1">
      <c r="A364" s="7" t="s">
        <v>30</v>
      </c>
      <c r="B364" s="9">
        <v>43174</v>
      </c>
      <c r="C364" s="10">
        <v>79</v>
      </c>
      <c r="D364" s="11">
        <v>42534</v>
      </c>
      <c r="E364" s="11">
        <v>2958101</v>
      </c>
      <c r="F364" s="43"/>
      <c r="H364" s="43"/>
      <c r="I364" s="43"/>
    </row>
    <row r="365" spans="1:9" ht="13.5" thickBot="1">
      <c r="A365" s="7" t="s">
        <v>30</v>
      </c>
      <c r="B365" s="9">
        <v>43175</v>
      </c>
      <c r="C365" s="10">
        <v>79</v>
      </c>
      <c r="D365" s="11">
        <v>42534</v>
      </c>
      <c r="E365" s="11">
        <v>2958101</v>
      </c>
      <c r="F365" s="43"/>
      <c r="H365" s="43"/>
      <c r="I365" s="43"/>
    </row>
    <row r="366" spans="1:9" ht="13.5" thickBot="1">
      <c r="A366" s="7" t="s">
        <v>30</v>
      </c>
      <c r="B366" s="9">
        <v>43176</v>
      </c>
      <c r="C366" s="10">
        <v>79</v>
      </c>
      <c r="D366" s="11">
        <v>42534</v>
      </c>
      <c r="E366" s="11">
        <v>2958101</v>
      </c>
      <c r="F366" s="43"/>
      <c r="H366" s="43"/>
      <c r="I366" s="43"/>
    </row>
    <row r="367" spans="1:9" ht="13.5" thickBot="1">
      <c r="A367" s="7" t="s">
        <v>30</v>
      </c>
      <c r="B367" s="9">
        <v>43177</v>
      </c>
      <c r="C367" s="10">
        <v>79</v>
      </c>
      <c r="D367" s="11">
        <v>42534</v>
      </c>
      <c r="E367" s="11">
        <v>2958101</v>
      </c>
      <c r="F367" s="43"/>
      <c r="H367" s="43"/>
      <c r="I367" s="43"/>
    </row>
    <row r="368" spans="1:9" ht="13.5" thickBot="1">
      <c r="A368" s="7" t="s">
        <v>30</v>
      </c>
      <c r="B368" s="9">
        <v>43178</v>
      </c>
      <c r="C368" s="10">
        <v>79</v>
      </c>
      <c r="D368" s="11">
        <v>42534</v>
      </c>
      <c r="E368" s="11">
        <v>2958101</v>
      </c>
      <c r="F368" s="43"/>
      <c r="H368" s="43"/>
      <c r="I368" s="43"/>
    </row>
    <row r="369" spans="1:9" ht="13.5" thickBot="1">
      <c r="A369" s="7" t="s">
        <v>30</v>
      </c>
      <c r="B369" s="9">
        <v>43179</v>
      </c>
      <c r="C369" s="10">
        <v>79</v>
      </c>
      <c r="D369" s="11">
        <v>42534</v>
      </c>
      <c r="E369" s="11">
        <v>2958101</v>
      </c>
      <c r="F369" s="43"/>
      <c r="H369" s="43"/>
      <c r="I369" s="43"/>
    </row>
    <row r="370" spans="1:9" ht="13.5" thickBot="1">
      <c r="A370" s="7" t="s">
        <v>30</v>
      </c>
      <c r="B370" s="9">
        <v>43180</v>
      </c>
      <c r="C370" s="10">
        <v>79</v>
      </c>
      <c r="D370" s="11">
        <v>42534</v>
      </c>
      <c r="E370" s="11">
        <v>2958101</v>
      </c>
      <c r="F370" s="43"/>
      <c r="H370" s="43"/>
      <c r="I370" s="43"/>
    </row>
    <row r="371" spans="1:9" ht="13.5" thickBot="1">
      <c r="A371" s="7" t="s">
        <v>30</v>
      </c>
      <c r="B371" s="9">
        <v>43181</v>
      </c>
      <c r="C371" s="10">
        <v>79</v>
      </c>
      <c r="D371" s="11">
        <v>42534</v>
      </c>
      <c r="E371" s="11">
        <v>2958101</v>
      </c>
      <c r="F371" s="43"/>
      <c r="H371" s="43"/>
      <c r="I371" s="43"/>
    </row>
    <row r="372" spans="1:9" ht="13.5" thickBot="1">
      <c r="A372" s="7" t="s">
        <v>30</v>
      </c>
      <c r="B372" s="9">
        <v>43182</v>
      </c>
      <c r="C372" s="10">
        <v>79</v>
      </c>
      <c r="D372" s="11">
        <v>42534</v>
      </c>
      <c r="E372" s="11">
        <v>2958101</v>
      </c>
      <c r="F372" s="43"/>
      <c r="H372" s="43"/>
      <c r="I372" s="43"/>
    </row>
    <row r="373" spans="1:9" ht="13.5" thickBot="1">
      <c r="A373" s="7" t="s">
        <v>30</v>
      </c>
      <c r="B373" s="9">
        <v>43183</v>
      </c>
      <c r="C373" s="10">
        <v>79</v>
      </c>
      <c r="D373" s="11">
        <v>42534</v>
      </c>
      <c r="E373" s="11">
        <v>2958101</v>
      </c>
      <c r="F373" s="43"/>
      <c r="H373" s="43"/>
      <c r="I373" s="43"/>
    </row>
    <row r="374" spans="1:9" ht="13.5" thickBot="1">
      <c r="A374" s="7" t="s">
        <v>30</v>
      </c>
      <c r="B374" s="9">
        <v>43184</v>
      </c>
      <c r="C374" s="10">
        <v>79</v>
      </c>
      <c r="D374" s="11">
        <v>42534</v>
      </c>
      <c r="E374" s="11">
        <v>2958101</v>
      </c>
      <c r="F374" s="43"/>
      <c r="H374" s="43"/>
      <c r="I374" s="43"/>
    </row>
    <row r="375" spans="1:9" ht="13.5" thickBot="1">
      <c r="A375" s="7" t="s">
        <v>30</v>
      </c>
      <c r="B375" s="9">
        <v>43185</v>
      </c>
      <c r="C375" s="10">
        <v>79</v>
      </c>
      <c r="D375" s="11">
        <v>42534</v>
      </c>
      <c r="E375" s="11">
        <v>2958101</v>
      </c>
      <c r="F375" s="43"/>
      <c r="H375" s="43"/>
      <c r="I375" s="43"/>
    </row>
    <row r="376" spans="1:9" ht="13.5" thickBot="1">
      <c r="A376" s="7" t="s">
        <v>30</v>
      </c>
      <c r="B376" s="9">
        <v>43186</v>
      </c>
      <c r="C376" s="10">
        <v>79</v>
      </c>
      <c r="D376" s="11">
        <v>42534</v>
      </c>
      <c r="E376" s="11">
        <v>2958101</v>
      </c>
      <c r="F376" s="43"/>
      <c r="H376" s="43"/>
      <c r="I376" s="43"/>
    </row>
    <row r="377" spans="1:9" ht="13.5" thickBot="1">
      <c r="A377" s="7" t="s">
        <v>30</v>
      </c>
      <c r="B377" s="9">
        <v>43187</v>
      </c>
      <c r="C377" s="10">
        <v>79</v>
      </c>
      <c r="D377" s="11">
        <v>42534</v>
      </c>
      <c r="E377" s="11">
        <v>2958101</v>
      </c>
      <c r="F377" s="43"/>
      <c r="H377" s="43"/>
      <c r="I377" s="43"/>
    </row>
    <row r="378" spans="1:9" ht="13.5" thickBot="1">
      <c r="A378" s="7" t="s">
        <v>30</v>
      </c>
      <c r="B378" s="9">
        <v>43188</v>
      </c>
      <c r="C378" s="10">
        <v>79</v>
      </c>
      <c r="D378" s="11">
        <v>42534</v>
      </c>
      <c r="E378" s="11">
        <v>2958101</v>
      </c>
      <c r="F378" s="43"/>
      <c r="H378" s="43"/>
      <c r="I378" s="43"/>
    </row>
    <row r="379" spans="1:9" ht="13.5" thickBot="1">
      <c r="A379" s="7" t="s">
        <v>30</v>
      </c>
      <c r="B379" s="9">
        <v>43189</v>
      </c>
      <c r="C379" s="10">
        <v>79</v>
      </c>
      <c r="D379" s="11">
        <v>42534</v>
      </c>
      <c r="E379" s="11">
        <v>2958101</v>
      </c>
      <c r="F379" s="43"/>
      <c r="H379" s="43"/>
      <c r="I379" s="43"/>
    </row>
    <row r="380" spans="1:9" ht="13.5" thickBot="1">
      <c r="A380" s="7" t="s">
        <v>30</v>
      </c>
      <c r="B380" s="9">
        <v>43190</v>
      </c>
      <c r="C380" s="10">
        <v>79</v>
      </c>
      <c r="D380" s="11">
        <v>42534</v>
      </c>
      <c r="E380" s="11">
        <v>2958101</v>
      </c>
      <c r="F380" s="43"/>
      <c r="H380" s="43"/>
      <c r="I380" s="43"/>
    </row>
    <row r="381" spans="1:9" ht="13.5" thickBot="1">
      <c r="A381" s="7" t="s">
        <v>31</v>
      </c>
      <c r="B381" s="9">
        <v>43160</v>
      </c>
      <c r="C381" s="10">
        <v>79</v>
      </c>
      <c r="D381" s="11">
        <v>42633</v>
      </c>
      <c r="E381" s="11">
        <v>2958101</v>
      </c>
      <c r="F381" s="43"/>
      <c r="H381" s="43"/>
      <c r="I381" s="43"/>
    </row>
    <row r="382" spans="1:9" ht="13.5" thickBot="1">
      <c r="A382" s="7" t="s">
        <v>31</v>
      </c>
      <c r="B382" s="9">
        <v>43161</v>
      </c>
      <c r="C382" s="10">
        <v>79</v>
      </c>
      <c r="D382" s="11">
        <v>42633</v>
      </c>
      <c r="E382" s="11">
        <v>2958101</v>
      </c>
      <c r="F382" s="43"/>
      <c r="H382" s="43"/>
      <c r="I382" s="43"/>
    </row>
    <row r="383" spans="1:9" ht="13.5" thickBot="1">
      <c r="A383" s="7" t="s">
        <v>31</v>
      </c>
      <c r="B383" s="9">
        <v>43162</v>
      </c>
      <c r="C383" s="10">
        <v>79</v>
      </c>
      <c r="D383" s="11">
        <v>42633</v>
      </c>
      <c r="E383" s="11">
        <v>2958101</v>
      </c>
      <c r="F383" s="43"/>
      <c r="H383" s="43"/>
      <c r="I383" s="43"/>
    </row>
    <row r="384" spans="1:9" ht="13.5" thickBot="1">
      <c r="A384" s="7" t="s">
        <v>31</v>
      </c>
      <c r="B384" s="9">
        <v>43163</v>
      </c>
      <c r="C384" s="10">
        <v>79</v>
      </c>
      <c r="D384" s="11">
        <v>42633</v>
      </c>
      <c r="E384" s="11">
        <v>2958101</v>
      </c>
      <c r="F384" s="43"/>
      <c r="H384" s="43"/>
      <c r="I384" s="43"/>
    </row>
    <row r="385" spans="1:9" ht="13.5" thickBot="1">
      <c r="A385" s="7" t="s">
        <v>31</v>
      </c>
      <c r="B385" s="9">
        <v>43164</v>
      </c>
      <c r="C385" s="10">
        <v>79</v>
      </c>
      <c r="D385" s="11">
        <v>42633</v>
      </c>
      <c r="E385" s="11">
        <v>2958101</v>
      </c>
      <c r="F385" s="43"/>
      <c r="H385" s="43"/>
      <c r="I385" s="43"/>
    </row>
    <row r="386" spans="1:9" ht="13.5" thickBot="1">
      <c r="A386" s="7" t="s">
        <v>31</v>
      </c>
      <c r="B386" s="9">
        <v>43165</v>
      </c>
      <c r="C386" s="10">
        <v>79</v>
      </c>
      <c r="D386" s="11">
        <v>42633</v>
      </c>
      <c r="E386" s="11">
        <v>2958101</v>
      </c>
      <c r="F386" s="43"/>
      <c r="H386" s="43"/>
      <c r="I386" s="43"/>
    </row>
    <row r="387" spans="1:9" ht="13.5" thickBot="1">
      <c r="A387" s="7" t="s">
        <v>31</v>
      </c>
      <c r="B387" s="9">
        <v>43166</v>
      </c>
      <c r="C387" s="10">
        <v>79</v>
      </c>
      <c r="D387" s="11">
        <v>42633</v>
      </c>
      <c r="E387" s="11">
        <v>2958101</v>
      </c>
      <c r="F387" s="43"/>
      <c r="H387" s="43"/>
      <c r="I387" s="43"/>
    </row>
    <row r="388" spans="1:9" ht="13.5" thickBot="1">
      <c r="A388" s="7" t="s">
        <v>31</v>
      </c>
      <c r="B388" s="9">
        <v>43167</v>
      </c>
      <c r="C388" s="10">
        <v>79</v>
      </c>
      <c r="D388" s="11">
        <v>42633</v>
      </c>
      <c r="E388" s="11">
        <v>2958101</v>
      </c>
      <c r="F388" s="43"/>
      <c r="H388" s="43"/>
      <c r="I388" s="43"/>
    </row>
    <row r="389" spans="1:9" ht="13.5" thickBot="1">
      <c r="A389" s="7" t="s">
        <v>31</v>
      </c>
      <c r="B389" s="9">
        <v>43168</v>
      </c>
      <c r="C389" s="10">
        <v>79</v>
      </c>
      <c r="D389" s="11">
        <v>42633</v>
      </c>
      <c r="E389" s="11">
        <v>2958101</v>
      </c>
      <c r="F389" s="43"/>
      <c r="H389" s="43"/>
      <c r="I389" s="43"/>
    </row>
    <row r="390" spans="1:9" ht="13.5" thickBot="1">
      <c r="A390" s="7" t="s">
        <v>31</v>
      </c>
      <c r="B390" s="9">
        <v>43169</v>
      </c>
      <c r="C390" s="10">
        <v>79</v>
      </c>
      <c r="D390" s="11">
        <v>42633</v>
      </c>
      <c r="E390" s="11">
        <v>2958101</v>
      </c>
      <c r="F390" s="43"/>
      <c r="H390" s="43"/>
      <c r="I390" s="43"/>
    </row>
    <row r="391" spans="1:9" ht="13.5" thickBot="1">
      <c r="A391" s="7" t="s">
        <v>31</v>
      </c>
      <c r="B391" s="9">
        <v>43170</v>
      </c>
      <c r="C391" s="10">
        <v>79</v>
      </c>
      <c r="D391" s="11">
        <v>42633</v>
      </c>
      <c r="E391" s="11">
        <v>2958101</v>
      </c>
      <c r="F391" s="43"/>
      <c r="H391" s="43"/>
      <c r="I391" s="43"/>
    </row>
    <row r="392" spans="1:9" ht="13.5" thickBot="1">
      <c r="A392" s="7" t="s">
        <v>31</v>
      </c>
      <c r="B392" s="9">
        <v>43171</v>
      </c>
      <c r="C392" s="10">
        <v>79</v>
      </c>
      <c r="D392" s="11">
        <v>42633</v>
      </c>
      <c r="E392" s="11">
        <v>2958101</v>
      </c>
      <c r="F392" s="43"/>
      <c r="H392" s="43"/>
      <c r="I392" s="43"/>
    </row>
    <row r="393" spans="1:9" ht="13.5" thickBot="1">
      <c r="A393" s="7" t="s">
        <v>31</v>
      </c>
      <c r="B393" s="9">
        <v>43172</v>
      </c>
      <c r="C393" s="10">
        <v>79</v>
      </c>
      <c r="D393" s="11">
        <v>42633</v>
      </c>
      <c r="E393" s="11">
        <v>2958101</v>
      </c>
      <c r="F393" s="43"/>
      <c r="H393" s="43"/>
      <c r="I393" s="43"/>
    </row>
    <row r="394" spans="1:9" ht="13.5" thickBot="1">
      <c r="A394" s="7" t="s">
        <v>31</v>
      </c>
      <c r="B394" s="9">
        <v>43173</v>
      </c>
      <c r="C394" s="10">
        <v>79</v>
      </c>
      <c r="D394" s="11">
        <v>42633</v>
      </c>
      <c r="E394" s="11">
        <v>2958101</v>
      </c>
      <c r="F394" s="43"/>
      <c r="H394" s="43"/>
      <c r="I394" s="43"/>
    </row>
    <row r="395" spans="1:9" ht="13.5" thickBot="1">
      <c r="A395" s="7" t="s">
        <v>31</v>
      </c>
      <c r="B395" s="9">
        <v>43174</v>
      </c>
      <c r="C395" s="10">
        <v>79</v>
      </c>
      <c r="D395" s="11">
        <v>42633</v>
      </c>
      <c r="E395" s="11">
        <v>2958101</v>
      </c>
      <c r="F395" s="43"/>
      <c r="H395" s="43"/>
      <c r="I395" s="43"/>
    </row>
    <row r="396" spans="1:9" ht="13.5" thickBot="1">
      <c r="A396" s="7" t="s">
        <v>31</v>
      </c>
      <c r="B396" s="9">
        <v>43175</v>
      </c>
      <c r="C396" s="10">
        <v>79</v>
      </c>
      <c r="D396" s="11">
        <v>42633</v>
      </c>
      <c r="E396" s="11">
        <v>2958101</v>
      </c>
      <c r="F396" s="43"/>
      <c r="H396" s="43"/>
      <c r="I396" s="43"/>
    </row>
    <row r="397" spans="1:9" ht="13.5" thickBot="1">
      <c r="A397" s="7" t="s">
        <v>31</v>
      </c>
      <c r="B397" s="9">
        <v>43176</v>
      </c>
      <c r="C397" s="10">
        <v>79</v>
      </c>
      <c r="D397" s="11">
        <v>42633</v>
      </c>
      <c r="E397" s="11">
        <v>2958101</v>
      </c>
      <c r="F397" s="43"/>
      <c r="H397" s="43"/>
      <c r="I397" s="43"/>
    </row>
    <row r="398" spans="1:9" ht="13.5" thickBot="1">
      <c r="A398" s="7" t="s">
        <v>31</v>
      </c>
      <c r="B398" s="9">
        <v>43177</v>
      </c>
      <c r="C398" s="10">
        <v>79</v>
      </c>
      <c r="D398" s="11">
        <v>42633</v>
      </c>
      <c r="E398" s="11">
        <v>2958101</v>
      </c>
      <c r="F398" s="43"/>
      <c r="H398" s="43"/>
      <c r="I398" s="43"/>
    </row>
    <row r="399" spans="1:9" ht="13.5" thickBot="1">
      <c r="A399" s="7" t="s">
        <v>31</v>
      </c>
      <c r="B399" s="9">
        <v>43178</v>
      </c>
      <c r="C399" s="10">
        <v>79</v>
      </c>
      <c r="D399" s="11">
        <v>42633</v>
      </c>
      <c r="E399" s="11">
        <v>2958101</v>
      </c>
      <c r="F399" s="43"/>
      <c r="H399" s="43"/>
      <c r="I399" s="43"/>
    </row>
    <row r="400" spans="1:9" ht="13.5" thickBot="1">
      <c r="A400" s="7" t="s">
        <v>31</v>
      </c>
      <c r="B400" s="9">
        <v>43179</v>
      </c>
      <c r="C400" s="10">
        <v>79</v>
      </c>
      <c r="D400" s="11">
        <v>42633</v>
      </c>
      <c r="E400" s="11">
        <v>2958101</v>
      </c>
      <c r="F400" s="43"/>
      <c r="H400" s="43"/>
      <c r="I400" s="43"/>
    </row>
    <row r="401" spans="1:9" ht="13.5" thickBot="1">
      <c r="A401" s="7" t="s">
        <v>31</v>
      </c>
      <c r="B401" s="9">
        <v>43180</v>
      </c>
      <c r="C401" s="10">
        <v>79</v>
      </c>
      <c r="D401" s="11">
        <v>42633</v>
      </c>
      <c r="E401" s="11">
        <v>2958101</v>
      </c>
      <c r="F401" s="43"/>
      <c r="H401" s="43"/>
      <c r="I401" s="43"/>
    </row>
    <row r="402" spans="1:9" ht="13.5" thickBot="1">
      <c r="A402" s="7" t="s">
        <v>31</v>
      </c>
      <c r="B402" s="9">
        <v>43181</v>
      </c>
      <c r="C402" s="10">
        <v>79</v>
      </c>
      <c r="D402" s="11">
        <v>42633</v>
      </c>
      <c r="E402" s="11">
        <v>2958101</v>
      </c>
      <c r="F402" s="43"/>
      <c r="H402" s="43"/>
      <c r="I402" s="43"/>
    </row>
    <row r="403" spans="1:9" ht="13.5" thickBot="1">
      <c r="A403" s="7" t="s">
        <v>31</v>
      </c>
      <c r="B403" s="9">
        <v>43182</v>
      </c>
      <c r="C403" s="10">
        <v>79</v>
      </c>
      <c r="D403" s="11">
        <v>42633</v>
      </c>
      <c r="E403" s="11">
        <v>2958101</v>
      </c>
      <c r="F403" s="43"/>
      <c r="H403" s="43"/>
      <c r="I403" s="43"/>
    </row>
    <row r="404" spans="1:9" ht="13.5" thickBot="1">
      <c r="A404" s="7" t="s">
        <v>31</v>
      </c>
      <c r="B404" s="9">
        <v>43183</v>
      </c>
      <c r="C404" s="10">
        <v>79</v>
      </c>
      <c r="D404" s="11">
        <v>42633</v>
      </c>
      <c r="E404" s="11">
        <v>2958101</v>
      </c>
      <c r="F404" s="43"/>
      <c r="H404" s="43"/>
      <c r="I404" s="43"/>
    </row>
    <row r="405" spans="1:9" ht="13.5" thickBot="1">
      <c r="A405" s="7" t="s">
        <v>31</v>
      </c>
      <c r="B405" s="9">
        <v>43184</v>
      </c>
      <c r="C405" s="10">
        <v>79</v>
      </c>
      <c r="D405" s="11">
        <v>42633</v>
      </c>
      <c r="E405" s="11">
        <v>2958101</v>
      </c>
      <c r="F405" s="43"/>
      <c r="H405" s="43"/>
      <c r="I405" s="43"/>
    </row>
    <row r="406" spans="1:9" ht="13.5" thickBot="1">
      <c r="A406" s="7" t="s">
        <v>31</v>
      </c>
      <c r="B406" s="9">
        <v>43185</v>
      </c>
      <c r="C406" s="10">
        <v>79</v>
      </c>
      <c r="D406" s="11">
        <v>42633</v>
      </c>
      <c r="E406" s="11">
        <v>2958101</v>
      </c>
      <c r="F406" s="43"/>
      <c r="H406" s="43"/>
      <c r="I406" s="43"/>
    </row>
    <row r="407" spans="1:9" ht="13.5" thickBot="1">
      <c r="A407" s="7" t="s">
        <v>31</v>
      </c>
      <c r="B407" s="9">
        <v>43186</v>
      </c>
      <c r="C407" s="10">
        <v>79</v>
      </c>
      <c r="D407" s="11">
        <v>42633</v>
      </c>
      <c r="E407" s="11">
        <v>2958101</v>
      </c>
      <c r="F407" s="43"/>
      <c r="H407" s="43"/>
      <c r="I407" s="43"/>
    </row>
    <row r="408" spans="1:9" ht="13.5" thickBot="1">
      <c r="A408" s="7" t="s">
        <v>31</v>
      </c>
      <c r="B408" s="9">
        <v>43187</v>
      </c>
      <c r="C408" s="10">
        <v>79</v>
      </c>
      <c r="D408" s="11">
        <v>42633</v>
      </c>
      <c r="E408" s="11">
        <v>2958101</v>
      </c>
      <c r="F408" s="43"/>
      <c r="H408" s="43"/>
      <c r="I408" s="43"/>
    </row>
    <row r="409" spans="1:9" ht="13.5" thickBot="1">
      <c r="A409" s="7" t="s">
        <v>31</v>
      </c>
      <c r="B409" s="9">
        <v>43188</v>
      </c>
      <c r="C409" s="10">
        <v>79</v>
      </c>
      <c r="D409" s="11">
        <v>42633</v>
      </c>
      <c r="E409" s="11">
        <v>2958101</v>
      </c>
      <c r="F409" s="43"/>
      <c r="H409" s="43"/>
      <c r="I409" s="43"/>
    </row>
    <row r="410" spans="1:9" ht="13.5" thickBot="1">
      <c r="A410" s="7" t="s">
        <v>31</v>
      </c>
      <c r="B410" s="9">
        <v>43189</v>
      </c>
      <c r="C410" s="10">
        <v>79</v>
      </c>
      <c r="D410" s="11">
        <v>42633</v>
      </c>
      <c r="E410" s="11">
        <v>2958101</v>
      </c>
      <c r="F410" s="43"/>
      <c r="H410" s="43"/>
      <c r="I410" s="43"/>
    </row>
    <row r="411" spans="1:9" ht="13.5" thickBot="1">
      <c r="A411" s="7" t="s">
        <v>31</v>
      </c>
      <c r="B411" s="9">
        <v>43190</v>
      </c>
      <c r="C411" s="10">
        <v>79</v>
      </c>
      <c r="D411" s="11">
        <v>42633</v>
      </c>
      <c r="E411" s="11">
        <v>2958101</v>
      </c>
      <c r="F411" s="43"/>
      <c r="H411" s="43"/>
      <c r="I411" s="43"/>
    </row>
    <row r="412" spans="1:9" ht="13.5" thickBot="1">
      <c r="A412" s="7" t="s">
        <v>39</v>
      </c>
      <c r="B412" s="9">
        <v>43160</v>
      </c>
      <c r="C412" s="10">
        <v>150</v>
      </c>
      <c r="D412" s="11">
        <v>43193</v>
      </c>
      <c r="E412" s="11">
        <v>2958101</v>
      </c>
      <c r="F412" s="43"/>
      <c r="H412" s="43"/>
      <c r="I412" s="43"/>
    </row>
    <row r="413" spans="1:9" ht="13.5" thickBot="1">
      <c r="A413" s="7" t="s">
        <v>39</v>
      </c>
      <c r="B413" s="9">
        <v>43161</v>
      </c>
      <c r="C413" s="10">
        <v>150</v>
      </c>
      <c r="D413" s="11">
        <v>43193</v>
      </c>
      <c r="E413" s="11">
        <v>2958101</v>
      </c>
      <c r="F413" s="43"/>
      <c r="H413" s="43"/>
      <c r="I413" s="43"/>
    </row>
    <row r="414" spans="1:9" ht="13.5" thickBot="1">
      <c r="A414" s="7" t="s">
        <v>39</v>
      </c>
      <c r="B414" s="9">
        <v>43162</v>
      </c>
      <c r="C414" s="10">
        <v>150</v>
      </c>
      <c r="D414" s="11">
        <v>43193</v>
      </c>
      <c r="E414" s="11">
        <v>2958101</v>
      </c>
      <c r="F414" s="43"/>
      <c r="H414" s="43"/>
      <c r="I414" s="43"/>
    </row>
    <row r="415" spans="1:9" ht="13.5" thickBot="1">
      <c r="A415" s="7" t="s">
        <v>39</v>
      </c>
      <c r="B415" s="9">
        <v>43163</v>
      </c>
      <c r="C415" s="10">
        <v>150</v>
      </c>
      <c r="D415" s="11">
        <v>43193</v>
      </c>
      <c r="E415" s="11">
        <v>2958101</v>
      </c>
      <c r="F415" s="43"/>
      <c r="H415" s="43"/>
      <c r="I415" s="43"/>
    </row>
    <row r="416" spans="1:9" ht="13.5" thickBot="1">
      <c r="A416" s="7" t="s">
        <v>39</v>
      </c>
      <c r="B416" s="9">
        <v>43164</v>
      </c>
      <c r="C416" s="10">
        <v>150</v>
      </c>
      <c r="D416" s="11">
        <v>43193</v>
      </c>
      <c r="E416" s="11">
        <v>2958101</v>
      </c>
      <c r="F416" s="43"/>
      <c r="H416" s="43"/>
      <c r="I416" s="43"/>
    </row>
    <row r="417" spans="1:9" ht="13.5" thickBot="1">
      <c r="A417" s="7" t="s">
        <v>39</v>
      </c>
      <c r="B417" s="9">
        <v>43165</v>
      </c>
      <c r="C417" s="10">
        <v>150</v>
      </c>
      <c r="D417" s="11">
        <v>43193</v>
      </c>
      <c r="E417" s="11">
        <v>2958101</v>
      </c>
      <c r="F417" s="43"/>
      <c r="H417" s="43"/>
      <c r="I417" s="43"/>
    </row>
    <row r="418" spans="1:9" ht="13.5" thickBot="1">
      <c r="A418" s="7" t="s">
        <v>39</v>
      </c>
      <c r="B418" s="9">
        <v>43166</v>
      </c>
      <c r="C418" s="10">
        <v>150</v>
      </c>
      <c r="D418" s="11">
        <v>43193</v>
      </c>
      <c r="E418" s="11">
        <v>2958101</v>
      </c>
      <c r="F418" s="43"/>
      <c r="H418" s="43"/>
      <c r="I418" s="43"/>
    </row>
    <row r="419" spans="1:9" ht="13.5" thickBot="1">
      <c r="A419" s="7" t="s">
        <v>39</v>
      </c>
      <c r="B419" s="9">
        <v>43167</v>
      </c>
      <c r="C419" s="10">
        <v>150</v>
      </c>
      <c r="D419" s="11">
        <v>43193</v>
      </c>
      <c r="E419" s="11">
        <v>2958101</v>
      </c>
      <c r="F419" s="43"/>
      <c r="H419" s="43"/>
      <c r="I419" s="43"/>
    </row>
    <row r="420" spans="1:9" ht="13.5" thickBot="1">
      <c r="A420" s="7" t="s">
        <v>39</v>
      </c>
      <c r="B420" s="9">
        <v>43168</v>
      </c>
      <c r="C420" s="10">
        <v>150</v>
      </c>
      <c r="D420" s="11">
        <v>43193</v>
      </c>
      <c r="E420" s="11">
        <v>2958101</v>
      </c>
      <c r="F420" s="43"/>
      <c r="H420" s="43"/>
      <c r="I420" s="43"/>
    </row>
    <row r="421" spans="1:9" ht="13.5" thickBot="1">
      <c r="A421" s="7" t="s">
        <v>39</v>
      </c>
      <c r="B421" s="9">
        <v>43169</v>
      </c>
      <c r="C421" s="10">
        <v>150</v>
      </c>
      <c r="D421" s="11">
        <v>43193</v>
      </c>
      <c r="E421" s="11">
        <v>2958101</v>
      </c>
      <c r="F421" s="43"/>
      <c r="H421" s="43"/>
      <c r="I421" s="43"/>
    </row>
    <row r="422" spans="1:9" ht="13.5" thickBot="1">
      <c r="A422" s="7" t="s">
        <v>39</v>
      </c>
      <c r="B422" s="9">
        <v>43170</v>
      </c>
      <c r="C422" s="10">
        <v>150</v>
      </c>
      <c r="D422" s="11">
        <v>43193</v>
      </c>
      <c r="E422" s="11">
        <v>2958101</v>
      </c>
      <c r="F422" s="43"/>
      <c r="H422" s="43"/>
      <c r="I422" s="43"/>
    </row>
    <row r="423" spans="1:9" ht="13.5" thickBot="1">
      <c r="A423" s="7" t="s">
        <v>39</v>
      </c>
      <c r="B423" s="9">
        <v>43171</v>
      </c>
      <c r="C423" s="10">
        <v>150</v>
      </c>
      <c r="D423" s="11">
        <v>43193</v>
      </c>
      <c r="E423" s="11">
        <v>2958101</v>
      </c>
      <c r="F423" s="43"/>
      <c r="H423" s="43"/>
      <c r="I423" s="43"/>
    </row>
    <row r="424" spans="1:9" ht="13.5" thickBot="1">
      <c r="A424" s="7" t="s">
        <v>39</v>
      </c>
      <c r="B424" s="9">
        <v>43172</v>
      </c>
      <c r="C424" s="10">
        <v>150</v>
      </c>
      <c r="D424" s="11">
        <v>43193</v>
      </c>
      <c r="E424" s="11">
        <v>2958101</v>
      </c>
      <c r="F424" s="43"/>
      <c r="H424" s="43"/>
      <c r="I424" s="43"/>
    </row>
    <row r="425" spans="1:9" ht="13.5" thickBot="1">
      <c r="A425" s="7" t="s">
        <v>39</v>
      </c>
      <c r="B425" s="9">
        <v>43173</v>
      </c>
      <c r="C425" s="10">
        <v>150</v>
      </c>
      <c r="D425" s="11">
        <v>43193</v>
      </c>
      <c r="E425" s="11">
        <v>2958101</v>
      </c>
      <c r="F425" s="43"/>
      <c r="H425" s="43"/>
      <c r="I425" s="43"/>
    </row>
    <row r="426" spans="1:9" ht="13.5" thickBot="1">
      <c r="A426" s="7" t="s">
        <v>39</v>
      </c>
      <c r="B426" s="9">
        <v>43174</v>
      </c>
      <c r="C426" s="10">
        <v>150</v>
      </c>
      <c r="D426" s="11">
        <v>43193</v>
      </c>
      <c r="E426" s="11">
        <v>2958101</v>
      </c>
      <c r="F426" s="43"/>
      <c r="H426" s="43"/>
      <c r="I426" s="43"/>
    </row>
    <row r="427" spans="1:9" ht="13.5" thickBot="1">
      <c r="A427" s="7" t="s">
        <v>39</v>
      </c>
      <c r="B427" s="9">
        <v>43175</v>
      </c>
      <c r="C427" s="10">
        <v>150</v>
      </c>
      <c r="D427" s="11">
        <v>43193</v>
      </c>
      <c r="E427" s="11">
        <v>2958101</v>
      </c>
      <c r="F427" s="43"/>
      <c r="H427" s="43"/>
      <c r="I427" s="43"/>
    </row>
    <row r="428" spans="1:9" ht="13.5" thickBot="1">
      <c r="A428" s="7" t="s">
        <v>39</v>
      </c>
      <c r="B428" s="9">
        <v>43176</v>
      </c>
      <c r="C428" s="10">
        <v>150</v>
      </c>
      <c r="D428" s="11">
        <v>43193</v>
      </c>
      <c r="E428" s="11">
        <v>2958101</v>
      </c>
      <c r="F428" s="43"/>
      <c r="H428" s="43"/>
      <c r="I428" s="43"/>
    </row>
    <row r="429" spans="1:9" ht="13.5" thickBot="1">
      <c r="A429" s="7" t="s">
        <v>39</v>
      </c>
      <c r="B429" s="9">
        <v>43177</v>
      </c>
      <c r="C429" s="10">
        <v>150</v>
      </c>
      <c r="D429" s="11">
        <v>43193</v>
      </c>
      <c r="E429" s="11">
        <v>2958101</v>
      </c>
      <c r="F429" s="43"/>
      <c r="H429" s="43"/>
      <c r="I429" s="43"/>
    </row>
    <row r="430" spans="1:9" ht="13.5" thickBot="1">
      <c r="A430" s="7" t="s">
        <v>39</v>
      </c>
      <c r="B430" s="9">
        <v>43178</v>
      </c>
      <c r="C430" s="10">
        <v>150</v>
      </c>
      <c r="D430" s="11">
        <v>43193</v>
      </c>
      <c r="E430" s="11">
        <v>2958101</v>
      </c>
      <c r="F430" s="43"/>
      <c r="H430" s="43"/>
      <c r="I430" s="43"/>
    </row>
    <row r="431" spans="1:9" ht="13.5" thickBot="1">
      <c r="A431" s="7" t="s">
        <v>39</v>
      </c>
      <c r="B431" s="9">
        <v>43179</v>
      </c>
      <c r="C431" s="10">
        <v>150</v>
      </c>
      <c r="D431" s="11">
        <v>43193</v>
      </c>
      <c r="E431" s="11">
        <v>2958101</v>
      </c>
      <c r="F431" s="43"/>
      <c r="H431" s="43"/>
      <c r="I431" s="43"/>
    </row>
    <row r="432" spans="1:9" ht="13.5" thickBot="1">
      <c r="A432" s="7" t="s">
        <v>39</v>
      </c>
      <c r="B432" s="9">
        <v>43180</v>
      </c>
      <c r="C432" s="10">
        <v>150</v>
      </c>
      <c r="D432" s="11">
        <v>43193</v>
      </c>
      <c r="E432" s="11">
        <v>2958101</v>
      </c>
      <c r="F432" s="43"/>
      <c r="H432" s="43"/>
      <c r="I432" s="43"/>
    </row>
    <row r="433" spans="1:9" ht="13.5" thickBot="1">
      <c r="A433" s="7" t="s">
        <v>39</v>
      </c>
      <c r="B433" s="9">
        <v>43181</v>
      </c>
      <c r="C433" s="10">
        <v>150</v>
      </c>
      <c r="D433" s="11">
        <v>43193</v>
      </c>
      <c r="E433" s="11">
        <v>2958101</v>
      </c>
      <c r="F433" s="43"/>
      <c r="H433" s="43"/>
      <c r="I433" s="43"/>
    </row>
    <row r="434" spans="1:9" ht="13.5" thickBot="1">
      <c r="A434" s="7" t="s">
        <v>39</v>
      </c>
      <c r="B434" s="9">
        <v>43182</v>
      </c>
      <c r="C434" s="10">
        <v>150</v>
      </c>
      <c r="D434" s="11">
        <v>43193</v>
      </c>
      <c r="E434" s="11">
        <v>2958101</v>
      </c>
      <c r="F434" s="43"/>
      <c r="H434" s="43"/>
      <c r="I434" s="43"/>
    </row>
    <row r="435" spans="1:9" ht="13.5" thickBot="1">
      <c r="A435" s="7" t="s">
        <v>39</v>
      </c>
      <c r="B435" s="9">
        <v>43183</v>
      </c>
      <c r="C435" s="10">
        <v>150</v>
      </c>
      <c r="D435" s="11">
        <v>43193</v>
      </c>
      <c r="E435" s="11">
        <v>2958101</v>
      </c>
      <c r="F435" s="43"/>
      <c r="H435" s="43"/>
      <c r="I435" s="43"/>
    </row>
    <row r="436" spans="1:9" ht="13.5" thickBot="1">
      <c r="A436" s="7" t="s">
        <v>39</v>
      </c>
      <c r="B436" s="9">
        <v>43184</v>
      </c>
      <c r="C436" s="10">
        <v>150</v>
      </c>
      <c r="D436" s="11">
        <v>43193</v>
      </c>
      <c r="E436" s="11">
        <v>2958101</v>
      </c>
      <c r="F436" s="43"/>
      <c r="H436" s="43"/>
      <c r="I436" s="43"/>
    </row>
    <row r="437" spans="1:9" ht="13.5" thickBot="1">
      <c r="A437" s="7" t="s">
        <v>39</v>
      </c>
      <c r="B437" s="9">
        <v>43185</v>
      </c>
      <c r="C437" s="10">
        <v>150</v>
      </c>
      <c r="D437" s="11">
        <v>43193</v>
      </c>
      <c r="E437" s="11">
        <v>2958101</v>
      </c>
      <c r="F437" s="43"/>
      <c r="H437" s="43"/>
      <c r="I437" s="43"/>
    </row>
    <row r="438" spans="1:9" ht="13.5" thickBot="1">
      <c r="A438" s="7" t="s">
        <v>39</v>
      </c>
      <c r="B438" s="9">
        <v>43186</v>
      </c>
      <c r="C438" s="10">
        <v>150</v>
      </c>
      <c r="D438" s="11">
        <v>43193</v>
      </c>
      <c r="E438" s="11">
        <v>2958101</v>
      </c>
      <c r="F438" s="43"/>
      <c r="H438" s="43"/>
      <c r="I438" s="43"/>
    </row>
    <row r="439" spans="1:9" ht="13.5" thickBot="1">
      <c r="A439" s="7" t="s">
        <v>39</v>
      </c>
      <c r="B439" s="9">
        <v>43187</v>
      </c>
      <c r="C439" s="10">
        <v>150</v>
      </c>
      <c r="D439" s="11">
        <v>43193</v>
      </c>
      <c r="E439" s="11">
        <v>2958101</v>
      </c>
      <c r="F439" s="43"/>
      <c r="H439" s="43"/>
      <c r="I439" s="43"/>
    </row>
    <row r="440" spans="1:9" ht="13.5" thickBot="1">
      <c r="A440" s="7" t="s">
        <v>39</v>
      </c>
      <c r="B440" s="9">
        <v>43188</v>
      </c>
      <c r="C440" s="10">
        <v>150</v>
      </c>
      <c r="D440" s="11">
        <v>43193</v>
      </c>
      <c r="E440" s="11">
        <v>2958101</v>
      </c>
      <c r="F440" s="43"/>
      <c r="H440" s="43"/>
      <c r="I440" s="43"/>
    </row>
    <row r="441" spans="1:9" ht="13.5" thickBot="1">
      <c r="A441" s="7" t="s">
        <v>39</v>
      </c>
      <c r="B441" s="9">
        <v>43189</v>
      </c>
      <c r="C441" s="10">
        <v>150</v>
      </c>
      <c r="D441" s="11">
        <v>43193</v>
      </c>
      <c r="E441" s="11">
        <v>2958101</v>
      </c>
      <c r="F441" s="43"/>
      <c r="H441" s="43"/>
      <c r="I441" s="43"/>
    </row>
    <row r="442" spans="1:9" ht="13.5" thickBot="1">
      <c r="A442" s="7" t="s">
        <v>39</v>
      </c>
      <c r="B442" s="9">
        <v>43190</v>
      </c>
      <c r="C442" s="10">
        <v>150</v>
      </c>
      <c r="D442" s="11">
        <v>43193</v>
      </c>
      <c r="E442" s="11">
        <v>2958101</v>
      </c>
      <c r="F442" s="43"/>
      <c r="H442" s="43"/>
      <c r="I442" s="43"/>
    </row>
    <row r="443" spans="1:9" ht="13.5" thickBot="1">
      <c r="A443" s="7" t="s">
        <v>32</v>
      </c>
      <c r="B443" s="9">
        <v>43160</v>
      </c>
      <c r="C443" s="10">
        <v>110</v>
      </c>
      <c r="D443" s="11">
        <v>42509</v>
      </c>
      <c r="E443" s="11">
        <v>2958101</v>
      </c>
      <c r="F443" s="43"/>
      <c r="H443" s="43"/>
      <c r="I443" s="43"/>
    </row>
    <row r="444" spans="1:9" ht="13.5" thickBot="1">
      <c r="A444" s="7" t="s">
        <v>32</v>
      </c>
      <c r="B444" s="9">
        <v>43161</v>
      </c>
      <c r="C444" s="10">
        <v>110</v>
      </c>
      <c r="D444" s="11">
        <v>42509</v>
      </c>
      <c r="E444" s="11">
        <v>2958101</v>
      </c>
      <c r="F444" s="43"/>
      <c r="H444" s="43"/>
      <c r="I444" s="43"/>
    </row>
    <row r="445" spans="1:9" ht="13.5" thickBot="1">
      <c r="A445" s="7" t="s">
        <v>32</v>
      </c>
      <c r="B445" s="9">
        <v>43162</v>
      </c>
      <c r="C445" s="10">
        <v>110</v>
      </c>
      <c r="D445" s="11">
        <v>42509</v>
      </c>
      <c r="E445" s="11">
        <v>2958101</v>
      </c>
      <c r="F445" s="43"/>
      <c r="H445" s="43"/>
      <c r="I445" s="43"/>
    </row>
    <row r="446" spans="1:9" ht="13.5" thickBot="1">
      <c r="A446" s="7" t="s">
        <v>32</v>
      </c>
      <c r="B446" s="9">
        <v>43163</v>
      </c>
      <c r="C446" s="10">
        <v>110</v>
      </c>
      <c r="D446" s="11">
        <v>42509</v>
      </c>
      <c r="E446" s="11">
        <v>2958101</v>
      </c>
      <c r="F446" s="43"/>
      <c r="H446" s="43"/>
      <c r="I446" s="43"/>
    </row>
    <row r="447" spans="1:9" ht="13.5" thickBot="1">
      <c r="A447" s="7" t="s">
        <v>32</v>
      </c>
      <c r="B447" s="9">
        <v>43164</v>
      </c>
      <c r="C447" s="10">
        <v>110</v>
      </c>
      <c r="D447" s="11">
        <v>42509</v>
      </c>
      <c r="E447" s="11">
        <v>2958101</v>
      </c>
      <c r="F447" s="43"/>
      <c r="H447" s="43"/>
      <c r="I447" s="43"/>
    </row>
    <row r="448" spans="1:9" ht="13.5" thickBot="1">
      <c r="A448" s="7" t="s">
        <v>32</v>
      </c>
      <c r="B448" s="9">
        <v>43165</v>
      </c>
      <c r="C448" s="10">
        <v>110</v>
      </c>
      <c r="D448" s="11">
        <v>42509</v>
      </c>
      <c r="E448" s="11">
        <v>2958101</v>
      </c>
      <c r="F448" s="43"/>
      <c r="H448" s="43"/>
      <c r="I448" s="43"/>
    </row>
    <row r="449" spans="1:9" ht="13.5" thickBot="1">
      <c r="A449" s="7" t="s">
        <v>32</v>
      </c>
      <c r="B449" s="9">
        <v>43166</v>
      </c>
      <c r="C449" s="10">
        <v>110</v>
      </c>
      <c r="D449" s="11">
        <v>42509</v>
      </c>
      <c r="E449" s="11">
        <v>2958101</v>
      </c>
      <c r="F449" s="43"/>
      <c r="H449" s="43"/>
      <c r="I449" s="43"/>
    </row>
    <row r="450" spans="1:9" ht="13.5" thickBot="1">
      <c r="A450" s="7" t="s">
        <v>32</v>
      </c>
      <c r="B450" s="9">
        <v>43167</v>
      </c>
      <c r="C450" s="10">
        <v>110</v>
      </c>
      <c r="D450" s="11">
        <v>42509</v>
      </c>
      <c r="E450" s="11">
        <v>2958101</v>
      </c>
      <c r="F450" s="43"/>
      <c r="H450" s="43"/>
      <c r="I450" s="43"/>
    </row>
    <row r="451" spans="1:9" ht="13.5" thickBot="1">
      <c r="A451" s="7" t="s">
        <v>32</v>
      </c>
      <c r="B451" s="9">
        <v>43168</v>
      </c>
      <c r="C451" s="10">
        <v>110</v>
      </c>
      <c r="D451" s="11">
        <v>42509</v>
      </c>
      <c r="E451" s="11">
        <v>2958101</v>
      </c>
      <c r="F451" s="43"/>
      <c r="H451" s="43"/>
      <c r="I451" s="43"/>
    </row>
    <row r="452" spans="1:9" ht="13.5" thickBot="1">
      <c r="A452" s="7" t="s">
        <v>32</v>
      </c>
      <c r="B452" s="9">
        <v>43169</v>
      </c>
      <c r="C452" s="10">
        <v>110</v>
      </c>
      <c r="D452" s="11">
        <v>42509</v>
      </c>
      <c r="E452" s="11">
        <v>2958101</v>
      </c>
      <c r="F452" s="43"/>
      <c r="H452" s="43"/>
      <c r="I452" s="43"/>
    </row>
    <row r="453" spans="1:9" ht="13.5" thickBot="1">
      <c r="A453" s="7" t="s">
        <v>32</v>
      </c>
      <c r="B453" s="9">
        <v>43170</v>
      </c>
      <c r="C453" s="10">
        <v>110</v>
      </c>
      <c r="D453" s="11">
        <v>42509</v>
      </c>
      <c r="E453" s="11">
        <v>2958101</v>
      </c>
      <c r="F453" s="43"/>
      <c r="H453" s="43"/>
      <c r="I453" s="43"/>
    </row>
    <row r="454" spans="1:9" ht="13.5" thickBot="1">
      <c r="A454" s="7" t="s">
        <v>32</v>
      </c>
      <c r="B454" s="9">
        <v>43171</v>
      </c>
      <c r="C454" s="10">
        <v>110</v>
      </c>
      <c r="D454" s="11">
        <v>42509</v>
      </c>
      <c r="E454" s="11">
        <v>2958101</v>
      </c>
      <c r="F454" s="43"/>
      <c r="H454" s="43"/>
      <c r="I454" s="43"/>
    </row>
    <row r="455" spans="1:9" ht="13.5" thickBot="1">
      <c r="A455" s="7" t="s">
        <v>32</v>
      </c>
      <c r="B455" s="9">
        <v>43172</v>
      </c>
      <c r="C455" s="10">
        <v>110</v>
      </c>
      <c r="D455" s="11">
        <v>42509</v>
      </c>
      <c r="E455" s="11">
        <v>2958101</v>
      </c>
      <c r="F455" s="43"/>
      <c r="H455" s="43"/>
      <c r="I455" s="43"/>
    </row>
    <row r="456" spans="1:9" ht="13.5" thickBot="1">
      <c r="A456" s="7" t="s">
        <v>32</v>
      </c>
      <c r="B456" s="9">
        <v>43173</v>
      </c>
      <c r="C456" s="10">
        <v>110</v>
      </c>
      <c r="D456" s="11">
        <v>42509</v>
      </c>
      <c r="E456" s="11">
        <v>2958101</v>
      </c>
      <c r="F456" s="43"/>
      <c r="H456" s="43"/>
      <c r="I456" s="43"/>
    </row>
    <row r="457" spans="1:9" ht="13.5" thickBot="1">
      <c r="A457" s="7" t="s">
        <v>32</v>
      </c>
      <c r="B457" s="9">
        <v>43174</v>
      </c>
      <c r="C457" s="10">
        <v>110</v>
      </c>
      <c r="D457" s="11">
        <v>42509</v>
      </c>
      <c r="E457" s="11">
        <v>2958101</v>
      </c>
      <c r="F457" s="43"/>
      <c r="H457" s="43"/>
      <c r="I457" s="43"/>
    </row>
    <row r="458" spans="1:9" ht="13.5" thickBot="1">
      <c r="A458" s="7" t="s">
        <v>32</v>
      </c>
      <c r="B458" s="9">
        <v>43175</v>
      </c>
      <c r="C458" s="10">
        <v>110</v>
      </c>
      <c r="D458" s="11">
        <v>42509</v>
      </c>
      <c r="E458" s="11">
        <v>2958101</v>
      </c>
      <c r="F458" s="43"/>
      <c r="H458" s="43"/>
      <c r="I458" s="43"/>
    </row>
    <row r="459" spans="1:9" ht="13.5" thickBot="1">
      <c r="A459" s="7" t="s">
        <v>32</v>
      </c>
      <c r="B459" s="9">
        <v>43176</v>
      </c>
      <c r="C459" s="10">
        <v>110</v>
      </c>
      <c r="D459" s="11">
        <v>42509</v>
      </c>
      <c r="E459" s="11">
        <v>2958101</v>
      </c>
      <c r="F459" s="43"/>
      <c r="H459" s="43"/>
      <c r="I459" s="43"/>
    </row>
    <row r="460" spans="1:9" ht="13.5" thickBot="1">
      <c r="A460" s="7" t="s">
        <v>32</v>
      </c>
      <c r="B460" s="9">
        <v>43177</v>
      </c>
      <c r="C460" s="10">
        <v>110</v>
      </c>
      <c r="D460" s="11">
        <v>42509</v>
      </c>
      <c r="E460" s="11">
        <v>2958101</v>
      </c>
      <c r="F460" s="43"/>
      <c r="H460" s="43"/>
      <c r="I460" s="43"/>
    </row>
    <row r="461" spans="1:9" ht="13.5" thickBot="1">
      <c r="A461" s="7" t="s">
        <v>32</v>
      </c>
      <c r="B461" s="9">
        <v>43178</v>
      </c>
      <c r="C461" s="10">
        <v>110</v>
      </c>
      <c r="D461" s="11">
        <v>42509</v>
      </c>
      <c r="E461" s="11">
        <v>2958101</v>
      </c>
      <c r="F461" s="43"/>
      <c r="H461" s="43"/>
      <c r="I461" s="43"/>
    </row>
    <row r="462" spans="1:9" ht="13.5" thickBot="1">
      <c r="A462" s="7" t="s">
        <v>32</v>
      </c>
      <c r="B462" s="9">
        <v>43179</v>
      </c>
      <c r="C462" s="10">
        <v>110</v>
      </c>
      <c r="D462" s="11">
        <v>42509</v>
      </c>
      <c r="E462" s="11">
        <v>2958101</v>
      </c>
      <c r="F462" s="43"/>
      <c r="H462" s="43"/>
      <c r="I462" s="43"/>
    </row>
    <row r="463" spans="1:9" ht="13.5" thickBot="1">
      <c r="A463" s="7" t="s">
        <v>32</v>
      </c>
      <c r="B463" s="9">
        <v>43180</v>
      </c>
      <c r="C463" s="10">
        <v>110</v>
      </c>
      <c r="D463" s="11">
        <v>42509</v>
      </c>
      <c r="E463" s="11">
        <v>2958101</v>
      </c>
      <c r="F463" s="43"/>
      <c r="H463" s="43"/>
      <c r="I463" s="43"/>
    </row>
    <row r="464" spans="1:9" ht="13.5" thickBot="1">
      <c r="A464" s="7" t="s">
        <v>32</v>
      </c>
      <c r="B464" s="9">
        <v>43181</v>
      </c>
      <c r="C464" s="10">
        <v>110</v>
      </c>
      <c r="D464" s="11">
        <v>42509</v>
      </c>
      <c r="E464" s="11">
        <v>2958101</v>
      </c>
      <c r="F464" s="43"/>
      <c r="H464" s="43"/>
      <c r="I464" s="43"/>
    </row>
    <row r="465" spans="1:9" ht="13.5" thickBot="1">
      <c r="A465" s="7" t="s">
        <v>32</v>
      </c>
      <c r="B465" s="9">
        <v>43182</v>
      </c>
      <c r="C465" s="10">
        <v>110</v>
      </c>
      <c r="D465" s="11">
        <v>42509</v>
      </c>
      <c r="E465" s="11">
        <v>2958101</v>
      </c>
      <c r="F465" s="43"/>
      <c r="H465" s="43"/>
      <c r="I465" s="43"/>
    </row>
    <row r="466" spans="1:9" ht="13.5" thickBot="1">
      <c r="A466" s="7" t="s">
        <v>32</v>
      </c>
      <c r="B466" s="9">
        <v>43183</v>
      </c>
      <c r="C466" s="10">
        <v>110</v>
      </c>
      <c r="D466" s="11">
        <v>42509</v>
      </c>
      <c r="E466" s="11">
        <v>2958101</v>
      </c>
      <c r="F466" s="43"/>
      <c r="H466" s="43"/>
      <c r="I466" s="43"/>
    </row>
    <row r="467" spans="1:9" ht="13.5" thickBot="1">
      <c r="A467" s="7" t="s">
        <v>32</v>
      </c>
      <c r="B467" s="9">
        <v>43184</v>
      </c>
      <c r="C467" s="10">
        <v>110</v>
      </c>
      <c r="D467" s="11">
        <v>42509</v>
      </c>
      <c r="E467" s="11">
        <v>2958101</v>
      </c>
      <c r="F467" s="43"/>
      <c r="H467" s="43"/>
      <c r="I467" s="43"/>
    </row>
    <row r="468" spans="1:9" ht="13.5" thickBot="1">
      <c r="A468" s="7" t="s">
        <v>32</v>
      </c>
      <c r="B468" s="9">
        <v>43185</v>
      </c>
      <c r="C468" s="10">
        <v>110</v>
      </c>
      <c r="D468" s="11">
        <v>42509</v>
      </c>
      <c r="E468" s="11">
        <v>2958101</v>
      </c>
      <c r="F468" s="43"/>
      <c r="H468" s="43"/>
      <c r="I468" s="43"/>
    </row>
    <row r="469" spans="1:9" ht="13.5" thickBot="1">
      <c r="A469" s="7" t="s">
        <v>32</v>
      </c>
      <c r="B469" s="9">
        <v>43186</v>
      </c>
      <c r="C469" s="10">
        <v>110</v>
      </c>
      <c r="D469" s="11">
        <v>42509</v>
      </c>
      <c r="E469" s="11">
        <v>2958101</v>
      </c>
      <c r="F469" s="43"/>
      <c r="H469" s="43"/>
      <c r="I469" s="43"/>
    </row>
    <row r="470" spans="1:9" ht="13.5" thickBot="1">
      <c r="A470" s="7" t="s">
        <v>32</v>
      </c>
      <c r="B470" s="9">
        <v>43187</v>
      </c>
      <c r="C470" s="10">
        <v>110</v>
      </c>
      <c r="D470" s="11">
        <v>42509</v>
      </c>
      <c r="E470" s="11">
        <v>2958101</v>
      </c>
      <c r="F470" s="43"/>
      <c r="H470" s="43"/>
      <c r="I470" s="43"/>
    </row>
    <row r="471" spans="1:9" ht="13.5" thickBot="1">
      <c r="A471" s="7" t="s">
        <v>32</v>
      </c>
      <c r="B471" s="9">
        <v>43188</v>
      </c>
      <c r="C471" s="10">
        <v>110</v>
      </c>
      <c r="D471" s="11">
        <v>42509</v>
      </c>
      <c r="E471" s="11">
        <v>2958101</v>
      </c>
      <c r="F471" s="43"/>
      <c r="H471" s="43"/>
      <c r="I471" s="43"/>
    </row>
    <row r="472" spans="1:9" ht="13.5" thickBot="1">
      <c r="A472" s="7" t="s">
        <v>32</v>
      </c>
      <c r="B472" s="9">
        <v>43189</v>
      </c>
      <c r="C472" s="10">
        <v>110</v>
      </c>
      <c r="D472" s="11">
        <v>42509</v>
      </c>
      <c r="E472" s="11">
        <v>2958101</v>
      </c>
      <c r="F472" s="43"/>
      <c r="H472" s="43"/>
      <c r="I472" s="43"/>
    </row>
    <row r="473" spans="1:9" ht="13.5" thickBot="1">
      <c r="A473" s="7" t="s">
        <v>32</v>
      </c>
      <c r="B473" s="9">
        <v>43190</v>
      </c>
      <c r="C473" s="10">
        <v>110</v>
      </c>
      <c r="D473" s="11">
        <v>42509</v>
      </c>
      <c r="E473" s="11">
        <v>2958101</v>
      </c>
      <c r="F473" s="43"/>
      <c r="H473" s="43"/>
      <c r="I473" s="43"/>
    </row>
    <row r="474" spans="1:9" ht="13.5" thickBot="1">
      <c r="A474" s="7" t="s">
        <v>33</v>
      </c>
      <c r="B474" s="9">
        <v>43160</v>
      </c>
      <c r="C474" s="10">
        <v>49</v>
      </c>
      <c r="D474" s="11">
        <v>42971</v>
      </c>
      <c r="E474" s="11">
        <v>2958101</v>
      </c>
      <c r="F474" s="43"/>
      <c r="H474" s="43"/>
      <c r="I474" s="43"/>
    </row>
    <row r="475" spans="1:9" ht="13.5" thickBot="1">
      <c r="A475" s="7" t="s">
        <v>33</v>
      </c>
      <c r="B475" s="9">
        <v>43161</v>
      </c>
      <c r="C475" s="10">
        <v>49</v>
      </c>
      <c r="D475" s="11">
        <v>42971</v>
      </c>
      <c r="E475" s="11">
        <v>2958101</v>
      </c>
      <c r="F475" s="43"/>
      <c r="H475" s="43"/>
      <c r="I475" s="43"/>
    </row>
    <row r="476" spans="1:9" ht="13.5" thickBot="1">
      <c r="A476" s="7" t="s">
        <v>33</v>
      </c>
      <c r="B476" s="9">
        <v>43162</v>
      </c>
      <c r="C476" s="10">
        <v>49</v>
      </c>
      <c r="D476" s="11">
        <v>42971</v>
      </c>
      <c r="E476" s="11">
        <v>2958101</v>
      </c>
      <c r="F476" s="43"/>
      <c r="H476" s="43"/>
      <c r="I476" s="43"/>
    </row>
    <row r="477" spans="1:9" ht="13.5" thickBot="1">
      <c r="A477" s="7" t="s">
        <v>33</v>
      </c>
      <c r="B477" s="9">
        <v>43163</v>
      </c>
      <c r="C477" s="10">
        <v>49</v>
      </c>
      <c r="D477" s="11">
        <v>42971</v>
      </c>
      <c r="E477" s="11">
        <v>2958101</v>
      </c>
      <c r="F477" s="43"/>
      <c r="H477" s="43"/>
      <c r="I477" s="43"/>
    </row>
    <row r="478" spans="1:9" ht="13.5" thickBot="1">
      <c r="A478" s="7" t="s">
        <v>33</v>
      </c>
      <c r="B478" s="9">
        <v>43164</v>
      </c>
      <c r="C478" s="10">
        <v>49</v>
      </c>
      <c r="D478" s="11">
        <v>42971</v>
      </c>
      <c r="E478" s="11">
        <v>2958101</v>
      </c>
      <c r="F478" s="43"/>
      <c r="H478" s="43"/>
      <c r="I478" s="43"/>
    </row>
    <row r="479" spans="1:9" ht="13.5" thickBot="1">
      <c r="A479" s="7" t="s">
        <v>33</v>
      </c>
      <c r="B479" s="9">
        <v>43165</v>
      </c>
      <c r="C479" s="10">
        <v>49</v>
      </c>
      <c r="D479" s="11">
        <v>42971</v>
      </c>
      <c r="E479" s="11">
        <v>2958101</v>
      </c>
      <c r="F479" s="43"/>
      <c r="H479" s="43"/>
      <c r="I479" s="43"/>
    </row>
    <row r="480" spans="1:9" ht="13.5" thickBot="1">
      <c r="A480" s="7" t="s">
        <v>33</v>
      </c>
      <c r="B480" s="9">
        <v>43166</v>
      </c>
      <c r="C480" s="10">
        <v>49</v>
      </c>
      <c r="D480" s="11">
        <v>42971</v>
      </c>
      <c r="E480" s="11">
        <v>2958101</v>
      </c>
      <c r="F480" s="43"/>
      <c r="H480" s="43"/>
      <c r="I480" s="43"/>
    </row>
    <row r="481" spans="1:9" ht="13.5" thickBot="1">
      <c r="A481" s="7" t="s">
        <v>33</v>
      </c>
      <c r="B481" s="9">
        <v>43167</v>
      </c>
      <c r="C481" s="10">
        <v>49</v>
      </c>
      <c r="D481" s="11">
        <v>42971</v>
      </c>
      <c r="E481" s="11">
        <v>2958101</v>
      </c>
      <c r="F481" s="43"/>
      <c r="H481" s="43"/>
      <c r="I481" s="43"/>
    </row>
    <row r="482" spans="1:9" ht="13.5" thickBot="1">
      <c r="A482" s="7" t="s">
        <v>33</v>
      </c>
      <c r="B482" s="9">
        <v>43168</v>
      </c>
      <c r="C482" s="10">
        <v>49</v>
      </c>
      <c r="D482" s="11">
        <v>42971</v>
      </c>
      <c r="E482" s="11">
        <v>2958101</v>
      </c>
      <c r="F482" s="43"/>
      <c r="H482" s="43"/>
      <c r="I482" s="43"/>
    </row>
    <row r="483" spans="1:9" ht="13.5" thickBot="1">
      <c r="A483" s="7" t="s">
        <v>33</v>
      </c>
      <c r="B483" s="9">
        <v>43169</v>
      </c>
      <c r="C483" s="10">
        <v>49</v>
      </c>
      <c r="D483" s="11">
        <v>42971</v>
      </c>
      <c r="E483" s="11">
        <v>2958101</v>
      </c>
      <c r="F483" s="43"/>
      <c r="H483" s="43"/>
      <c r="I483" s="43"/>
    </row>
    <row r="484" spans="1:9" ht="13.5" thickBot="1">
      <c r="A484" s="7" t="s">
        <v>33</v>
      </c>
      <c r="B484" s="9">
        <v>43170</v>
      </c>
      <c r="C484" s="10">
        <v>49</v>
      </c>
      <c r="D484" s="11">
        <v>42971</v>
      </c>
      <c r="E484" s="11">
        <v>2958101</v>
      </c>
      <c r="F484" s="43"/>
      <c r="H484" s="43"/>
      <c r="I484" s="43"/>
    </row>
    <row r="485" spans="1:9" ht="13.5" thickBot="1">
      <c r="A485" s="7" t="s">
        <v>33</v>
      </c>
      <c r="B485" s="9">
        <v>43171</v>
      </c>
      <c r="C485" s="10">
        <v>49</v>
      </c>
      <c r="D485" s="11">
        <v>42971</v>
      </c>
      <c r="E485" s="11">
        <v>2958101</v>
      </c>
      <c r="F485" s="43"/>
      <c r="H485" s="43"/>
      <c r="I485" s="43"/>
    </row>
    <row r="486" spans="1:9" ht="13.5" thickBot="1">
      <c r="A486" s="7" t="s">
        <v>33</v>
      </c>
      <c r="B486" s="9">
        <v>43172</v>
      </c>
      <c r="C486" s="10">
        <v>49</v>
      </c>
      <c r="D486" s="11">
        <v>42971</v>
      </c>
      <c r="E486" s="11">
        <v>2958101</v>
      </c>
      <c r="F486" s="43"/>
      <c r="H486" s="43"/>
      <c r="I486" s="43"/>
    </row>
    <row r="487" spans="1:9" ht="13.5" thickBot="1">
      <c r="A487" s="7" t="s">
        <v>33</v>
      </c>
      <c r="B487" s="9">
        <v>43173</v>
      </c>
      <c r="C487" s="10">
        <v>49</v>
      </c>
      <c r="D487" s="11">
        <v>42971</v>
      </c>
      <c r="E487" s="11">
        <v>2958101</v>
      </c>
      <c r="F487" s="43"/>
      <c r="H487" s="43"/>
      <c r="I487" s="43"/>
    </row>
    <row r="488" spans="1:9" ht="13.5" thickBot="1">
      <c r="A488" s="7" t="s">
        <v>33</v>
      </c>
      <c r="B488" s="9">
        <v>43174</v>
      </c>
      <c r="C488" s="10">
        <v>49</v>
      </c>
      <c r="D488" s="11">
        <v>42971</v>
      </c>
      <c r="E488" s="11">
        <v>2958101</v>
      </c>
      <c r="F488" s="43"/>
      <c r="H488" s="43"/>
      <c r="I488" s="43"/>
    </row>
    <row r="489" spans="1:9" ht="13.5" thickBot="1">
      <c r="A489" s="7" t="s">
        <v>33</v>
      </c>
      <c r="B489" s="9">
        <v>43175</v>
      </c>
      <c r="C489" s="10">
        <v>49</v>
      </c>
      <c r="D489" s="11">
        <v>42971</v>
      </c>
      <c r="E489" s="11">
        <v>2958101</v>
      </c>
      <c r="F489" s="43"/>
      <c r="H489" s="43"/>
      <c r="I489" s="43"/>
    </row>
    <row r="490" spans="1:9" ht="13.5" thickBot="1">
      <c r="A490" s="7" t="s">
        <v>33</v>
      </c>
      <c r="B490" s="9">
        <v>43176</v>
      </c>
      <c r="C490" s="10">
        <v>49</v>
      </c>
      <c r="D490" s="11">
        <v>42971</v>
      </c>
      <c r="E490" s="11">
        <v>2958101</v>
      </c>
      <c r="F490" s="43"/>
      <c r="H490" s="43"/>
      <c r="I490" s="43"/>
    </row>
    <row r="491" spans="1:9" ht="13.5" thickBot="1">
      <c r="A491" s="7" t="s">
        <v>33</v>
      </c>
      <c r="B491" s="9">
        <v>43177</v>
      </c>
      <c r="C491" s="10">
        <v>49</v>
      </c>
      <c r="D491" s="11">
        <v>42971</v>
      </c>
      <c r="E491" s="11">
        <v>2958101</v>
      </c>
      <c r="F491" s="43"/>
      <c r="H491" s="43"/>
      <c r="I491" s="43"/>
    </row>
    <row r="492" spans="1:9" ht="13.5" thickBot="1">
      <c r="A492" s="7" t="s">
        <v>33</v>
      </c>
      <c r="B492" s="9">
        <v>43178</v>
      </c>
      <c r="C492" s="10">
        <v>49</v>
      </c>
      <c r="D492" s="11">
        <v>42971</v>
      </c>
      <c r="E492" s="11">
        <v>2958101</v>
      </c>
      <c r="F492" s="43"/>
      <c r="H492" s="43"/>
      <c r="I492" s="43"/>
    </row>
    <row r="493" spans="1:9" ht="13.5" thickBot="1">
      <c r="A493" s="7" t="s">
        <v>33</v>
      </c>
      <c r="B493" s="9">
        <v>43179</v>
      </c>
      <c r="C493" s="10">
        <v>49</v>
      </c>
      <c r="D493" s="11">
        <v>42971</v>
      </c>
      <c r="E493" s="11">
        <v>2958101</v>
      </c>
      <c r="F493" s="43"/>
      <c r="H493" s="43"/>
      <c r="I493" s="43"/>
    </row>
    <row r="494" spans="1:9" ht="13.5" thickBot="1">
      <c r="A494" s="7" t="s">
        <v>33</v>
      </c>
      <c r="B494" s="9">
        <v>43180</v>
      </c>
      <c r="C494" s="10">
        <v>49</v>
      </c>
      <c r="D494" s="11">
        <v>42971</v>
      </c>
      <c r="E494" s="11">
        <v>2958101</v>
      </c>
      <c r="F494" s="43"/>
      <c r="H494" s="43"/>
      <c r="I494" s="43"/>
    </row>
    <row r="495" spans="1:9" ht="13.5" thickBot="1">
      <c r="A495" s="7" t="s">
        <v>33</v>
      </c>
      <c r="B495" s="9">
        <v>43181</v>
      </c>
      <c r="C495" s="10">
        <v>49</v>
      </c>
      <c r="D495" s="11">
        <v>42971</v>
      </c>
      <c r="E495" s="11">
        <v>2958101</v>
      </c>
      <c r="F495" s="43"/>
      <c r="H495" s="43"/>
      <c r="I495" s="43"/>
    </row>
    <row r="496" spans="1:9" ht="13.5" thickBot="1">
      <c r="A496" s="7" t="s">
        <v>33</v>
      </c>
      <c r="B496" s="9">
        <v>43182</v>
      </c>
      <c r="C496" s="10">
        <v>49</v>
      </c>
      <c r="D496" s="11">
        <v>42971</v>
      </c>
      <c r="E496" s="11">
        <v>2958101</v>
      </c>
      <c r="F496" s="43"/>
      <c r="H496" s="43"/>
      <c r="I496" s="43"/>
    </row>
    <row r="497" spans="1:9" ht="13.5" thickBot="1">
      <c r="A497" s="7" t="s">
        <v>33</v>
      </c>
      <c r="B497" s="9">
        <v>43183</v>
      </c>
      <c r="C497" s="10">
        <v>49</v>
      </c>
      <c r="D497" s="11">
        <v>42971</v>
      </c>
      <c r="E497" s="11">
        <v>2958101</v>
      </c>
      <c r="F497" s="43"/>
      <c r="H497" s="43"/>
      <c r="I497" s="43"/>
    </row>
    <row r="498" spans="1:9" ht="13.5" thickBot="1">
      <c r="A498" s="7" t="s">
        <v>33</v>
      </c>
      <c r="B498" s="9">
        <v>43184</v>
      </c>
      <c r="C498" s="10">
        <v>49</v>
      </c>
      <c r="D498" s="11">
        <v>42971</v>
      </c>
      <c r="E498" s="11">
        <v>2958101</v>
      </c>
      <c r="F498" s="43"/>
      <c r="H498" s="43"/>
      <c r="I498" s="43"/>
    </row>
    <row r="499" spans="1:9" ht="13.5" thickBot="1">
      <c r="A499" s="7" t="s">
        <v>33</v>
      </c>
      <c r="B499" s="9">
        <v>43185</v>
      </c>
      <c r="C499" s="10">
        <v>49</v>
      </c>
      <c r="D499" s="11">
        <v>42971</v>
      </c>
      <c r="E499" s="11">
        <v>2958101</v>
      </c>
      <c r="F499" s="43"/>
      <c r="H499" s="43"/>
      <c r="I499" s="43"/>
    </row>
    <row r="500" spans="1:9" ht="13.5" thickBot="1">
      <c r="A500" s="7" t="s">
        <v>33</v>
      </c>
      <c r="B500" s="9">
        <v>43186</v>
      </c>
      <c r="C500" s="10">
        <v>49</v>
      </c>
      <c r="D500" s="11">
        <v>42971</v>
      </c>
      <c r="E500" s="11">
        <v>2958101</v>
      </c>
      <c r="F500" s="43"/>
      <c r="H500" s="43"/>
      <c r="I500" s="43"/>
    </row>
    <row r="501" spans="1:9" ht="13.5" thickBot="1">
      <c r="A501" s="7" t="s">
        <v>33</v>
      </c>
      <c r="B501" s="9">
        <v>43187</v>
      </c>
      <c r="C501" s="10">
        <v>49</v>
      </c>
      <c r="D501" s="11">
        <v>42971</v>
      </c>
      <c r="E501" s="11">
        <v>2958101</v>
      </c>
      <c r="F501" s="43"/>
      <c r="H501" s="43"/>
      <c r="I501" s="43"/>
    </row>
    <row r="502" spans="1:9" ht="13.5" thickBot="1">
      <c r="A502" s="7" t="s">
        <v>33</v>
      </c>
      <c r="B502" s="9">
        <v>43188</v>
      </c>
      <c r="C502" s="10">
        <v>49</v>
      </c>
      <c r="D502" s="11">
        <v>42971</v>
      </c>
      <c r="E502" s="11">
        <v>2958101</v>
      </c>
      <c r="F502" s="43"/>
      <c r="H502" s="43"/>
      <c r="I502" s="43"/>
    </row>
    <row r="503" spans="1:9" ht="13.5" thickBot="1">
      <c r="A503" s="7" t="s">
        <v>33</v>
      </c>
      <c r="B503" s="9">
        <v>43189</v>
      </c>
      <c r="C503" s="10">
        <v>49</v>
      </c>
      <c r="D503" s="11">
        <v>42971</v>
      </c>
      <c r="E503" s="11">
        <v>2958101</v>
      </c>
      <c r="F503" s="43"/>
      <c r="H503" s="43"/>
      <c r="I503" s="43"/>
    </row>
    <row r="504" spans="1:9" ht="13.5" thickBot="1">
      <c r="A504" s="7" t="s">
        <v>33</v>
      </c>
      <c r="B504" s="9">
        <v>43190</v>
      </c>
      <c r="C504" s="10">
        <v>49</v>
      </c>
      <c r="D504" s="11">
        <v>42971</v>
      </c>
      <c r="E504" s="11">
        <v>2958101</v>
      </c>
      <c r="F504" s="43"/>
      <c r="H504" s="43"/>
      <c r="I504" s="43"/>
    </row>
    <row r="505" spans="1:9" ht="13.5" thickBot="1">
      <c r="A505" s="7" t="s">
        <v>34</v>
      </c>
      <c r="B505" s="9">
        <v>43160</v>
      </c>
      <c r="C505" s="10">
        <v>106</v>
      </c>
      <c r="D505" s="11">
        <v>42580</v>
      </c>
      <c r="E505" s="11">
        <v>2958101</v>
      </c>
      <c r="F505" s="43"/>
      <c r="H505" s="43"/>
      <c r="I505" s="43"/>
    </row>
    <row r="506" spans="1:9" ht="13.5" thickBot="1">
      <c r="A506" s="7" t="s">
        <v>34</v>
      </c>
      <c r="B506" s="9">
        <v>43161</v>
      </c>
      <c r="C506" s="10">
        <v>106</v>
      </c>
      <c r="D506" s="11">
        <v>42580</v>
      </c>
      <c r="E506" s="11">
        <v>2958101</v>
      </c>
      <c r="F506" s="43"/>
      <c r="H506" s="43"/>
      <c r="I506" s="43"/>
    </row>
    <row r="507" spans="1:9" ht="13.5" thickBot="1">
      <c r="A507" s="7" t="s">
        <v>34</v>
      </c>
      <c r="B507" s="9">
        <v>43162</v>
      </c>
      <c r="C507" s="10">
        <v>106</v>
      </c>
      <c r="D507" s="11">
        <v>42580</v>
      </c>
      <c r="E507" s="11">
        <v>2958101</v>
      </c>
      <c r="F507" s="43"/>
      <c r="H507" s="43"/>
      <c r="I507" s="43"/>
    </row>
    <row r="508" spans="1:9" ht="13.5" thickBot="1">
      <c r="A508" s="7" t="s">
        <v>34</v>
      </c>
      <c r="B508" s="9">
        <v>43163</v>
      </c>
      <c r="C508" s="10">
        <v>106</v>
      </c>
      <c r="D508" s="11">
        <v>42580</v>
      </c>
      <c r="E508" s="11">
        <v>2958101</v>
      </c>
      <c r="F508" s="43"/>
      <c r="H508" s="43"/>
      <c r="I508" s="43"/>
    </row>
    <row r="509" spans="1:9" ht="13.5" thickBot="1">
      <c r="A509" s="7" t="s">
        <v>34</v>
      </c>
      <c r="B509" s="9">
        <v>43164</v>
      </c>
      <c r="C509" s="10">
        <v>106</v>
      </c>
      <c r="D509" s="11">
        <v>42580</v>
      </c>
      <c r="E509" s="11">
        <v>2958101</v>
      </c>
      <c r="F509" s="43"/>
      <c r="H509" s="43"/>
      <c r="I509" s="43"/>
    </row>
    <row r="510" spans="1:9" ht="13.5" thickBot="1">
      <c r="A510" s="7" t="s">
        <v>34</v>
      </c>
      <c r="B510" s="9">
        <v>43165</v>
      </c>
      <c r="C510" s="10">
        <v>106</v>
      </c>
      <c r="D510" s="11">
        <v>42580</v>
      </c>
      <c r="E510" s="11">
        <v>2958101</v>
      </c>
      <c r="F510" s="43"/>
      <c r="H510" s="43"/>
      <c r="I510" s="43"/>
    </row>
    <row r="511" spans="1:9" ht="13.5" thickBot="1">
      <c r="A511" s="7" t="s">
        <v>34</v>
      </c>
      <c r="B511" s="9">
        <v>43166</v>
      </c>
      <c r="C511" s="10">
        <v>106</v>
      </c>
      <c r="D511" s="11">
        <v>42580</v>
      </c>
      <c r="E511" s="11">
        <v>2958101</v>
      </c>
      <c r="F511" s="43"/>
      <c r="H511" s="43"/>
      <c r="I511" s="43"/>
    </row>
    <row r="512" spans="1:9" ht="13.5" thickBot="1">
      <c r="A512" s="7" t="s">
        <v>34</v>
      </c>
      <c r="B512" s="9">
        <v>43167</v>
      </c>
      <c r="C512" s="10">
        <v>106</v>
      </c>
      <c r="D512" s="11">
        <v>42580</v>
      </c>
      <c r="E512" s="11">
        <v>2958101</v>
      </c>
      <c r="F512" s="43"/>
      <c r="H512" s="43"/>
      <c r="I512" s="43"/>
    </row>
    <row r="513" spans="1:9" ht="13.5" thickBot="1">
      <c r="A513" s="7" t="s">
        <v>34</v>
      </c>
      <c r="B513" s="9">
        <v>43168</v>
      </c>
      <c r="C513" s="10">
        <v>106</v>
      </c>
      <c r="D513" s="11">
        <v>42580</v>
      </c>
      <c r="E513" s="11">
        <v>2958101</v>
      </c>
      <c r="F513" s="43"/>
      <c r="H513" s="43"/>
      <c r="I513" s="43"/>
    </row>
    <row r="514" spans="1:9" ht="13.5" thickBot="1">
      <c r="A514" s="7" t="s">
        <v>34</v>
      </c>
      <c r="B514" s="9">
        <v>43169</v>
      </c>
      <c r="C514" s="10">
        <v>106</v>
      </c>
      <c r="D514" s="11">
        <v>42580</v>
      </c>
      <c r="E514" s="11">
        <v>2958101</v>
      </c>
      <c r="F514" s="43"/>
      <c r="H514" s="43"/>
      <c r="I514" s="43"/>
    </row>
    <row r="515" spans="1:9" ht="13.5" thickBot="1">
      <c r="A515" s="7" t="s">
        <v>34</v>
      </c>
      <c r="B515" s="9">
        <v>43170</v>
      </c>
      <c r="C515" s="10">
        <v>106</v>
      </c>
      <c r="D515" s="11">
        <v>42580</v>
      </c>
      <c r="E515" s="11">
        <v>2958101</v>
      </c>
      <c r="F515" s="43"/>
      <c r="H515" s="43"/>
      <c r="I515" s="43"/>
    </row>
    <row r="516" spans="1:9" ht="13.5" thickBot="1">
      <c r="A516" s="7" t="s">
        <v>34</v>
      </c>
      <c r="B516" s="9">
        <v>43171</v>
      </c>
      <c r="C516" s="10">
        <v>106</v>
      </c>
      <c r="D516" s="11">
        <v>42580</v>
      </c>
      <c r="E516" s="11">
        <v>2958101</v>
      </c>
      <c r="F516" s="43"/>
      <c r="H516" s="43"/>
      <c r="I516" s="43"/>
    </row>
    <row r="517" spans="1:9" ht="13.5" thickBot="1">
      <c r="A517" s="7" t="s">
        <v>34</v>
      </c>
      <c r="B517" s="9">
        <v>43172</v>
      </c>
      <c r="C517" s="10">
        <v>106</v>
      </c>
      <c r="D517" s="11">
        <v>42580</v>
      </c>
      <c r="E517" s="11">
        <v>2958101</v>
      </c>
      <c r="F517" s="43"/>
      <c r="H517" s="43"/>
      <c r="I517" s="43"/>
    </row>
    <row r="518" spans="1:9" ht="13.5" thickBot="1">
      <c r="A518" s="7" t="s">
        <v>34</v>
      </c>
      <c r="B518" s="9">
        <v>43173</v>
      </c>
      <c r="C518" s="10">
        <v>106</v>
      </c>
      <c r="D518" s="11">
        <v>42580</v>
      </c>
      <c r="E518" s="11">
        <v>2958101</v>
      </c>
      <c r="F518" s="43"/>
      <c r="H518" s="43"/>
      <c r="I518" s="43"/>
    </row>
    <row r="519" spans="1:9" ht="13.5" thickBot="1">
      <c r="A519" s="7" t="s">
        <v>34</v>
      </c>
      <c r="B519" s="9">
        <v>43174</v>
      </c>
      <c r="C519" s="10">
        <v>106</v>
      </c>
      <c r="D519" s="11">
        <v>42580</v>
      </c>
      <c r="E519" s="11">
        <v>2958101</v>
      </c>
      <c r="F519" s="43"/>
      <c r="H519" s="43"/>
      <c r="I519" s="43"/>
    </row>
    <row r="520" spans="1:9" ht="13.5" thickBot="1">
      <c r="A520" s="7" t="s">
        <v>34</v>
      </c>
      <c r="B520" s="9">
        <v>43175</v>
      </c>
      <c r="C520" s="10">
        <v>106</v>
      </c>
      <c r="D520" s="11">
        <v>42580</v>
      </c>
      <c r="E520" s="11">
        <v>2958101</v>
      </c>
      <c r="F520" s="43"/>
      <c r="H520" s="43"/>
      <c r="I520" s="43"/>
    </row>
    <row r="521" spans="1:9" ht="13.5" thickBot="1">
      <c r="A521" s="7" t="s">
        <v>34</v>
      </c>
      <c r="B521" s="9">
        <v>43176</v>
      </c>
      <c r="C521" s="10">
        <v>106</v>
      </c>
      <c r="D521" s="11">
        <v>42580</v>
      </c>
      <c r="E521" s="11">
        <v>2958101</v>
      </c>
      <c r="F521" s="43"/>
      <c r="H521" s="43"/>
      <c r="I521" s="43"/>
    </row>
    <row r="522" spans="1:9" ht="13.5" thickBot="1">
      <c r="A522" s="7" t="s">
        <v>34</v>
      </c>
      <c r="B522" s="9">
        <v>43177</v>
      </c>
      <c r="C522" s="10">
        <v>106</v>
      </c>
      <c r="D522" s="11">
        <v>42580</v>
      </c>
      <c r="E522" s="11">
        <v>2958101</v>
      </c>
      <c r="F522" s="43"/>
      <c r="H522" s="43"/>
      <c r="I522" s="43"/>
    </row>
    <row r="523" spans="1:9" ht="13.5" thickBot="1">
      <c r="A523" s="7" t="s">
        <v>34</v>
      </c>
      <c r="B523" s="9">
        <v>43178</v>
      </c>
      <c r="C523" s="10">
        <v>106</v>
      </c>
      <c r="D523" s="11">
        <v>42580</v>
      </c>
      <c r="E523" s="11">
        <v>2958101</v>
      </c>
      <c r="F523" s="43"/>
      <c r="H523" s="43"/>
      <c r="I523" s="43"/>
    </row>
    <row r="524" spans="1:9" ht="13.5" thickBot="1">
      <c r="A524" s="7" t="s">
        <v>34</v>
      </c>
      <c r="B524" s="9">
        <v>43179</v>
      </c>
      <c r="C524" s="10">
        <v>106</v>
      </c>
      <c r="D524" s="11">
        <v>42580</v>
      </c>
      <c r="E524" s="11">
        <v>2958101</v>
      </c>
      <c r="F524" s="43"/>
      <c r="H524" s="43"/>
      <c r="I524" s="43"/>
    </row>
    <row r="525" spans="1:9" ht="13.5" thickBot="1">
      <c r="A525" s="7" t="s">
        <v>34</v>
      </c>
      <c r="B525" s="9">
        <v>43180</v>
      </c>
      <c r="C525" s="10">
        <v>106</v>
      </c>
      <c r="D525" s="11">
        <v>42580</v>
      </c>
      <c r="E525" s="11">
        <v>2958101</v>
      </c>
      <c r="F525" s="43"/>
      <c r="H525" s="43"/>
      <c r="I525" s="43"/>
    </row>
    <row r="526" spans="1:9" ht="13.5" thickBot="1">
      <c r="A526" s="7" t="s">
        <v>34</v>
      </c>
      <c r="B526" s="9">
        <v>43181</v>
      </c>
      <c r="C526" s="10">
        <v>106</v>
      </c>
      <c r="D526" s="11">
        <v>42580</v>
      </c>
      <c r="E526" s="11">
        <v>2958101</v>
      </c>
      <c r="F526" s="43"/>
      <c r="H526" s="43"/>
      <c r="I526" s="43"/>
    </row>
    <row r="527" spans="1:9" ht="13.5" thickBot="1">
      <c r="A527" s="7" t="s">
        <v>34</v>
      </c>
      <c r="B527" s="9">
        <v>43182</v>
      </c>
      <c r="C527" s="10">
        <v>106</v>
      </c>
      <c r="D527" s="11">
        <v>42580</v>
      </c>
      <c r="E527" s="11">
        <v>2958101</v>
      </c>
      <c r="F527" s="43"/>
      <c r="H527" s="43"/>
      <c r="I527" s="43"/>
    </row>
    <row r="528" spans="1:9" ht="13.5" thickBot="1">
      <c r="A528" s="7" t="s">
        <v>34</v>
      </c>
      <c r="B528" s="9">
        <v>43183</v>
      </c>
      <c r="C528" s="10">
        <v>106</v>
      </c>
      <c r="D528" s="11">
        <v>42580</v>
      </c>
      <c r="E528" s="11">
        <v>2958101</v>
      </c>
      <c r="F528" s="43"/>
      <c r="H528" s="43"/>
      <c r="I528" s="43"/>
    </row>
    <row r="529" spans="1:9" ht="13.5" thickBot="1">
      <c r="A529" s="7" t="s">
        <v>34</v>
      </c>
      <c r="B529" s="9">
        <v>43184</v>
      </c>
      <c r="C529" s="10">
        <v>106</v>
      </c>
      <c r="D529" s="11">
        <v>42580</v>
      </c>
      <c r="E529" s="11">
        <v>2958101</v>
      </c>
      <c r="F529" s="43"/>
      <c r="H529" s="43"/>
      <c r="I529" s="43"/>
    </row>
    <row r="530" spans="1:9" ht="13.5" thickBot="1">
      <c r="A530" s="7" t="s">
        <v>34</v>
      </c>
      <c r="B530" s="9">
        <v>43185</v>
      </c>
      <c r="C530" s="10">
        <v>106</v>
      </c>
      <c r="D530" s="11">
        <v>42580</v>
      </c>
      <c r="E530" s="11">
        <v>2958101</v>
      </c>
      <c r="F530" s="43"/>
      <c r="H530" s="43"/>
      <c r="I530" s="43"/>
    </row>
    <row r="531" spans="1:9" ht="13.5" thickBot="1">
      <c r="A531" s="7" t="s">
        <v>34</v>
      </c>
      <c r="B531" s="9">
        <v>43186</v>
      </c>
      <c r="C531" s="10">
        <v>106</v>
      </c>
      <c r="D531" s="11">
        <v>42580</v>
      </c>
      <c r="E531" s="11">
        <v>2958101</v>
      </c>
      <c r="F531" s="43"/>
      <c r="H531" s="43"/>
      <c r="I531" s="43"/>
    </row>
    <row r="532" spans="1:9" ht="13.5" thickBot="1">
      <c r="A532" s="7" t="s">
        <v>34</v>
      </c>
      <c r="B532" s="9">
        <v>43187</v>
      </c>
      <c r="C532" s="10">
        <v>106</v>
      </c>
      <c r="D532" s="11">
        <v>42580</v>
      </c>
      <c r="E532" s="11">
        <v>2958101</v>
      </c>
      <c r="F532" s="43"/>
      <c r="H532" s="43"/>
      <c r="I532" s="43"/>
    </row>
    <row r="533" spans="1:9" ht="13.5" thickBot="1">
      <c r="A533" s="7" t="s">
        <v>34</v>
      </c>
      <c r="B533" s="9">
        <v>43188</v>
      </c>
      <c r="C533" s="10">
        <v>106</v>
      </c>
      <c r="D533" s="11">
        <v>42580</v>
      </c>
      <c r="E533" s="11">
        <v>2958101</v>
      </c>
      <c r="F533" s="43"/>
      <c r="H533" s="43"/>
      <c r="I533" s="43"/>
    </row>
    <row r="534" spans="1:9" ht="13.5" thickBot="1">
      <c r="A534" s="7" t="s">
        <v>34</v>
      </c>
      <c r="B534" s="9">
        <v>43189</v>
      </c>
      <c r="C534" s="10">
        <v>106</v>
      </c>
      <c r="D534" s="11">
        <v>42580</v>
      </c>
      <c r="E534" s="11">
        <v>2958101</v>
      </c>
      <c r="F534" s="43"/>
      <c r="H534" s="43"/>
      <c r="I534" s="43"/>
    </row>
    <row r="535" spans="1:9" ht="13.5" thickBot="1">
      <c r="A535" s="7" t="s">
        <v>34</v>
      </c>
      <c r="B535" s="9">
        <v>43190</v>
      </c>
      <c r="C535" s="10">
        <v>106</v>
      </c>
      <c r="D535" s="11">
        <v>42580</v>
      </c>
      <c r="E535" s="11">
        <v>2958101</v>
      </c>
      <c r="F535" s="43"/>
      <c r="H535" s="43"/>
      <c r="I535" s="43"/>
    </row>
    <row r="536" spans="1:9" ht="13.5" thickBot="1">
      <c r="A536" s="7" t="s">
        <v>35</v>
      </c>
      <c r="B536" s="9">
        <v>43160</v>
      </c>
      <c r="C536" s="10">
        <v>158</v>
      </c>
      <c r="D536" s="11">
        <v>42916</v>
      </c>
      <c r="E536" s="11">
        <v>2958101</v>
      </c>
      <c r="F536" s="43"/>
      <c r="H536" s="43"/>
      <c r="I536" s="43"/>
    </row>
    <row r="537" spans="1:9" ht="13.5" thickBot="1">
      <c r="A537" s="7" t="s">
        <v>35</v>
      </c>
      <c r="B537" s="9">
        <v>43161</v>
      </c>
      <c r="C537" s="10">
        <v>158</v>
      </c>
      <c r="D537" s="11">
        <v>42916</v>
      </c>
      <c r="E537" s="11">
        <v>2958101</v>
      </c>
      <c r="F537" s="43"/>
      <c r="H537" s="43"/>
      <c r="I537" s="43"/>
    </row>
    <row r="538" spans="1:9" ht="13.5" thickBot="1">
      <c r="A538" s="7" t="s">
        <v>35</v>
      </c>
      <c r="B538" s="9">
        <v>43162</v>
      </c>
      <c r="C538" s="10">
        <v>158</v>
      </c>
      <c r="D538" s="11">
        <v>42916</v>
      </c>
      <c r="E538" s="11">
        <v>2958101</v>
      </c>
      <c r="F538" s="43"/>
      <c r="H538" s="43"/>
      <c r="I538" s="43"/>
    </row>
    <row r="539" spans="1:9" ht="13.5" thickBot="1">
      <c r="A539" s="7" t="s">
        <v>35</v>
      </c>
      <c r="B539" s="9">
        <v>43163</v>
      </c>
      <c r="C539" s="10">
        <v>158</v>
      </c>
      <c r="D539" s="11">
        <v>42916</v>
      </c>
      <c r="E539" s="11">
        <v>2958101</v>
      </c>
      <c r="F539" s="43"/>
      <c r="H539" s="43"/>
      <c r="I539" s="43"/>
    </row>
    <row r="540" spans="1:9" ht="13.5" thickBot="1">
      <c r="A540" s="7" t="s">
        <v>35</v>
      </c>
      <c r="B540" s="9">
        <v>43164</v>
      </c>
      <c r="C540" s="10">
        <v>158</v>
      </c>
      <c r="D540" s="11">
        <v>42916</v>
      </c>
      <c r="E540" s="11">
        <v>2958101</v>
      </c>
      <c r="F540" s="43"/>
      <c r="H540" s="43"/>
      <c r="I540" s="43"/>
    </row>
    <row r="541" spans="1:9" ht="13.5" thickBot="1">
      <c r="A541" s="7" t="s">
        <v>35</v>
      </c>
      <c r="B541" s="9">
        <v>43165</v>
      </c>
      <c r="C541" s="10">
        <v>158</v>
      </c>
      <c r="D541" s="11">
        <v>42916</v>
      </c>
      <c r="E541" s="11">
        <v>2958101</v>
      </c>
      <c r="F541" s="43"/>
      <c r="H541" s="43"/>
      <c r="I541" s="43"/>
    </row>
    <row r="542" spans="1:9" ht="13.5" thickBot="1">
      <c r="A542" s="7" t="s">
        <v>35</v>
      </c>
      <c r="B542" s="9">
        <v>43166</v>
      </c>
      <c r="C542" s="10">
        <v>158</v>
      </c>
      <c r="D542" s="11">
        <v>42916</v>
      </c>
      <c r="E542" s="11">
        <v>2958101</v>
      </c>
      <c r="F542" s="43"/>
      <c r="H542" s="43"/>
      <c r="I542" s="43"/>
    </row>
    <row r="543" spans="1:9" ht="13.5" thickBot="1">
      <c r="A543" s="7" t="s">
        <v>35</v>
      </c>
      <c r="B543" s="9">
        <v>43167</v>
      </c>
      <c r="C543" s="10">
        <v>158</v>
      </c>
      <c r="D543" s="11">
        <v>42916</v>
      </c>
      <c r="E543" s="11">
        <v>2958101</v>
      </c>
      <c r="F543" s="43"/>
      <c r="H543" s="43"/>
      <c r="I543" s="43"/>
    </row>
    <row r="544" spans="1:9" ht="13.5" thickBot="1">
      <c r="A544" s="7" t="s">
        <v>35</v>
      </c>
      <c r="B544" s="9">
        <v>43168</v>
      </c>
      <c r="C544" s="10">
        <v>158</v>
      </c>
      <c r="D544" s="11">
        <v>42916</v>
      </c>
      <c r="E544" s="11">
        <v>2958101</v>
      </c>
      <c r="F544" s="43"/>
      <c r="H544" s="43"/>
      <c r="I544" s="43"/>
    </row>
    <row r="545" spans="1:9" ht="13.5" thickBot="1">
      <c r="A545" s="7" t="s">
        <v>35</v>
      </c>
      <c r="B545" s="9">
        <v>43169</v>
      </c>
      <c r="C545" s="10">
        <v>158</v>
      </c>
      <c r="D545" s="11">
        <v>42916</v>
      </c>
      <c r="E545" s="11">
        <v>2958101</v>
      </c>
      <c r="F545" s="43"/>
      <c r="H545" s="43"/>
      <c r="I545" s="43"/>
    </row>
    <row r="546" spans="1:9" ht="13.5" thickBot="1">
      <c r="A546" s="7" t="s">
        <v>35</v>
      </c>
      <c r="B546" s="9">
        <v>43170</v>
      </c>
      <c r="C546" s="10">
        <v>158</v>
      </c>
      <c r="D546" s="11">
        <v>42916</v>
      </c>
      <c r="E546" s="11">
        <v>2958101</v>
      </c>
      <c r="F546" s="43"/>
      <c r="H546" s="43"/>
      <c r="I546" s="43"/>
    </row>
    <row r="547" spans="1:9" ht="13.5" thickBot="1">
      <c r="A547" s="7" t="s">
        <v>35</v>
      </c>
      <c r="B547" s="9">
        <v>43171</v>
      </c>
      <c r="C547" s="10">
        <v>158</v>
      </c>
      <c r="D547" s="11">
        <v>42916</v>
      </c>
      <c r="E547" s="11">
        <v>2958101</v>
      </c>
      <c r="F547" s="43"/>
      <c r="H547" s="43"/>
      <c r="I547" s="43"/>
    </row>
    <row r="548" spans="1:9" ht="13.5" thickBot="1">
      <c r="A548" s="7" t="s">
        <v>35</v>
      </c>
      <c r="B548" s="9">
        <v>43172</v>
      </c>
      <c r="C548" s="10">
        <v>158</v>
      </c>
      <c r="D548" s="11">
        <v>42916</v>
      </c>
      <c r="E548" s="11">
        <v>2958101</v>
      </c>
      <c r="F548" s="43"/>
      <c r="H548" s="43"/>
      <c r="I548" s="43"/>
    </row>
    <row r="549" spans="1:9" ht="13.5" thickBot="1">
      <c r="A549" s="7" t="s">
        <v>35</v>
      </c>
      <c r="B549" s="9">
        <v>43173</v>
      </c>
      <c r="C549" s="10">
        <v>158</v>
      </c>
      <c r="D549" s="11">
        <v>42916</v>
      </c>
      <c r="E549" s="11">
        <v>2958101</v>
      </c>
      <c r="F549" s="43"/>
      <c r="H549" s="43"/>
      <c r="I549" s="43"/>
    </row>
    <row r="550" spans="1:9" ht="13.5" thickBot="1">
      <c r="A550" s="7" t="s">
        <v>35</v>
      </c>
      <c r="B550" s="9">
        <v>43174</v>
      </c>
      <c r="C550" s="10">
        <v>158</v>
      </c>
      <c r="D550" s="11">
        <v>42916</v>
      </c>
      <c r="E550" s="11">
        <v>2958101</v>
      </c>
      <c r="F550" s="43"/>
      <c r="H550" s="43"/>
      <c r="I550" s="43"/>
    </row>
    <row r="551" spans="1:9" ht="13.5" thickBot="1">
      <c r="A551" s="7" t="s">
        <v>35</v>
      </c>
      <c r="B551" s="9">
        <v>43175</v>
      </c>
      <c r="C551" s="10">
        <v>158</v>
      </c>
      <c r="D551" s="11">
        <v>42916</v>
      </c>
      <c r="E551" s="11">
        <v>2958101</v>
      </c>
      <c r="F551" s="43"/>
      <c r="H551" s="43"/>
      <c r="I551" s="43"/>
    </row>
    <row r="552" spans="1:9" ht="13.5" thickBot="1">
      <c r="A552" s="7" t="s">
        <v>35</v>
      </c>
      <c r="B552" s="9">
        <v>43176</v>
      </c>
      <c r="C552" s="10">
        <v>158</v>
      </c>
      <c r="D552" s="11">
        <v>42916</v>
      </c>
      <c r="E552" s="11">
        <v>2958101</v>
      </c>
      <c r="F552" s="43"/>
      <c r="H552" s="43"/>
      <c r="I552" s="43"/>
    </row>
    <row r="553" spans="1:9" ht="13.5" thickBot="1">
      <c r="A553" s="7" t="s">
        <v>35</v>
      </c>
      <c r="B553" s="9">
        <v>43177</v>
      </c>
      <c r="C553" s="10">
        <v>158</v>
      </c>
      <c r="D553" s="11">
        <v>42916</v>
      </c>
      <c r="E553" s="11">
        <v>2958101</v>
      </c>
      <c r="F553" s="43"/>
      <c r="H553" s="43"/>
      <c r="I553" s="43"/>
    </row>
    <row r="554" spans="1:9" ht="13.5" thickBot="1">
      <c r="A554" s="7" t="s">
        <v>35</v>
      </c>
      <c r="B554" s="9">
        <v>43178</v>
      </c>
      <c r="C554" s="10">
        <v>158</v>
      </c>
      <c r="D554" s="11">
        <v>42916</v>
      </c>
      <c r="E554" s="11">
        <v>2958101</v>
      </c>
      <c r="F554" s="43"/>
      <c r="H554" s="43"/>
      <c r="I554" s="43"/>
    </row>
    <row r="555" spans="1:9" ht="13.5" thickBot="1">
      <c r="A555" s="7" t="s">
        <v>35</v>
      </c>
      <c r="B555" s="9">
        <v>43179</v>
      </c>
      <c r="C555" s="10">
        <v>158</v>
      </c>
      <c r="D555" s="11">
        <v>42916</v>
      </c>
      <c r="E555" s="11">
        <v>2958101</v>
      </c>
      <c r="F555" s="43"/>
      <c r="H555" s="43"/>
      <c r="I555" s="43"/>
    </row>
    <row r="556" spans="1:9" ht="13.5" thickBot="1">
      <c r="A556" s="7" t="s">
        <v>35</v>
      </c>
      <c r="B556" s="9">
        <v>43180</v>
      </c>
      <c r="C556" s="10">
        <v>158</v>
      </c>
      <c r="D556" s="11">
        <v>42916</v>
      </c>
      <c r="E556" s="11">
        <v>2958101</v>
      </c>
      <c r="F556" s="43"/>
      <c r="H556" s="43"/>
      <c r="I556" s="43"/>
    </row>
    <row r="557" spans="1:9" ht="13.5" thickBot="1">
      <c r="A557" s="7" t="s">
        <v>35</v>
      </c>
      <c r="B557" s="9">
        <v>43181</v>
      </c>
      <c r="C557" s="10">
        <v>158</v>
      </c>
      <c r="D557" s="11">
        <v>42916</v>
      </c>
      <c r="E557" s="11">
        <v>2958101</v>
      </c>
      <c r="F557" s="43"/>
      <c r="H557" s="43"/>
      <c r="I557" s="43"/>
    </row>
    <row r="558" spans="1:9" ht="13.5" thickBot="1">
      <c r="A558" s="7" t="s">
        <v>35</v>
      </c>
      <c r="B558" s="9">
        <v>43182</v>
      </c>
      <c r="C558" s="10">
        <v>158</v>
      </c>
      <c r="D558" s="11">
        <v>42916</v>
      </c>
      <c r="E558" s="11">
        <v>2958101</v>
      </c>
      <c r="F558" s="43"/>
      <c r="H558" s="43"/>
      <c r="I558" s="43"/>
    </row>
    <row r="559" spans="1:9" ht="13.5" thickBot="1">
      <c r="A559" s="7" t="s">
        <v>35</v>
      </c>
      <c r="B559" s="9">
        <v>43183</v>
      </c>
      <c r="C559" s="10">
        <v>158</v>
      </c>
      <c r="D559" s="11">
        <v>42916</v>
      </c>
      <c r="E559" s="11">
        <v>2958101</v>
      </c>
      <c r="F559" s="43"/>
      <c r="H559" s="43"/>
      <c r="I559" s="43"/>
    </row>
    <row r="560" spans="1:9" ht="13.5" thickBot="1">
      <c r="A560" s="7" t="s">
        <v>35</v>
      </c>
      <c r="B560" s="9">
        <v>43184</v>
      </c>
      <c r="C560" s="10">
        <v>158</v>
      </c>
      <c r="D560" s="11">
        <v>42916</v>
      </c>
      <c r="E560" s="11">
        <v>2958101</v>
      </c>
      <c r="F560" s="43"/>
      <c r="H560" s="43"/>
      <c r="I560" s="43"/>
    </row>
    <row r="561" spans="1:9" ht="13.5" thickBot="1">
      <c r="A561" s="7" t="s">
        <v>35</v>
      </c>
      <c r="B561" s="9">
        <v>43185</v>
      </c>
      <c r="C561" s="10">
        <v>158</v>
      </c>
      <c r="D561" s="11">
        <v>42916</v>
      </c>
      <c r="E561" s="11">
        <v>2958101</v>
      </c>
      <c r="F561" s="43"/>
      <c r="H561" s="43"/>
      <c r="I561" s="43"/>
    </row>
    <row r="562" spans="1:9" ht="13.5" thickBot="1">
      <c r="A562" s="7" t="s">
        <v>35</v>
      </c>
      <c r="B562" s="9">
        <v>43186</v>
      </c>
      <c r="C562" s="10">
        <v>158</v>
      </c>
      <c r="D562" s="11">
        <v>42916</v>
      </c>
      <c r="E562" s="11">
        <v>2958101</v>
      </c>
      <c r="F562" s="43"/>
      <c r="H562" s="43"/>
      <c r="I562" s="43"/>
    </row>
    <row r="563" spans="1:9" ht="13.5" thickBot="1">
      <c r="A563" s="7" t="s">
        <v>35</v>
      </c>
      <c r="B563" s="9">
        <v>43187</v>
      </c>
      <c r="C563" s="10">
        <v>158</v>
      </c>
      <c r="D563" s="11">
        <v>42916</v>
      </c>
      <c r="E563" s="11">
        <v>2958101</v>
      </c>
      <c r="F563" s="43"/>
      <c r="H563" s="43"/>
      <c r="I563" s="43"/>
    </row>
    <row r="564" spans="1:9" ht="13.5" thickBot="1">
      <c r="A564" s="7" t="s">
        <v>35</v>
      </c>
      <c r="B564" s="9">
        <v>43188</v>
      </c>
      <c r="C564" s="10">
        <v>158</v>
      </c>
      <c r="D564" s="11">
        <v>42916</v>
      </c>
      <c r="E564" s="11">
        <v>2958101</v>
      </c>
      <c r="F564" s="43"/>
      <c r="H564" s="43"/>
      <c r="I564" s="43"/>
    </row>
    <row r="565" spans="1:9" ht="13.5" thickBot="1">
      <c r="A565" s="7" t="s">
        <v>35</v>
      </c>
      <c r="B565" s="9">
        <v>43189</v>
      </c>
      <c r="C565" s="10">
        <v>158</v>
      </c>
      <c r="D565" s="11">
        <v>42916</v>
      </c>
      <c r="E565" s="11">
        <v>2958101</v>
      </c>
      <c r="F565" s="43"/>
      <c r="H565" s="43"/>
      <c r="I565" s="43"/>
    </row>
    <row r="566" spans="1:9" ht="13.5" thickBot="1">
      <c r="A566" s="7" t="s">
        <v>35</v>
      </c>
      <c r="B566" s="9">
        <v>43190</v>
      </c>
      <c r="C566" s="10">
        <v>158</v>
      </c>
      <c r="D566" s="11">
        <v>42916</v>
      </c>
      <c r="E566" s="11">
        <v>2958101</v>
      </c>
      <c r="F566" s="43"/>
      <c r="H566" s="43"/>
      <c r="I566" s="43"/>
    </row>
    <row r="567" spans="1:9" ht="13.5" thickBot="1">
      <c r="A567" s="7" t="s">
        <v>36</v>
      </c>
      <c r="B567" s="9">
        <v>43160</v>
      </c>
      <c r="C567" s="10">
        <v>27</v>
      </c>
      <c r="D567" s="11">
        <v>40870</v>
      </c>
      <c r="E567" s="11">
        <v>2958101</v>
      </c>
      <c r="F567" s="43"/>
      <c r="H567" s="43"/>
      <c r="I567" s="43"/>
    </row>
    <row r="568" spans="1:9" ht="13.5" thickBot="1">
      <c r="A568" s="7" t="s">
        <v>36</v>
      </c>
      <c r="B568" s="9">
        <v>43161</v>
      </c>
      <c r="C568" s="10">
        <v>27</v>
      </c>
      <c r="D568" s="11">
        <v>40870</v>
      </c>
      <c r="E568" s="11">
        <v>2958101</v>
      </c>
      <c r="F568" s="43"/>
      <c r="H568" s="43"/>
      <c r="I568" s="43"/>
    </row>
    <row r="569" spans="1:9" ht="13.5" thickBot="1">
      <c r="A569" s="7" t="s">
        <v>36</v>
      </c>
      <c r="B569" s="9">
        <v>43162</v>
      </c>
      <c r="C569" s="10">
        <v>27</v>
      </c>
      <c r="D569" s="11">
        <v>40870</v>
      </c>
      <c r="E569" s="11">
        <v>2958101</v>
      </c>
      <c r="F569" s="43"/>
      <c r="H569" s="43"/>
      <c r="I569" s="43"/>
    </row>
    <row r="570" spans="1:9" ht="13.5" thickBot="1">
      <c r="A570" s="7" t="s">
        <v>36</v>
      </c>
      <c r="B570" s="9">
        <v>43163</v>
      </c>
      <c r="C570" s="10">
        <v>27</v>
      </c>
      <c r="D570" s="11">
        <v>40870</v>
      </c>
      <c r="E570" s="11">
        <v>2958101</v>
      </c>
      <c r="F570" s="43"/>
      <c r="H570" s="43"/>
      <c r="I570" s="43"/>
    </row>
    <row r="571" spans="1:9" ht="13.5" thickBot="1">
      <c r="A571" s="7" t="s">
        <v>36</v>
      </c>
      <c r="B571" s="9">
        <v>43164</v>
      </c>
      <c r="C571" s="10">
        <v>27</v>
      </c>
      <c r="D571" s="11">
        <v>40870</v>
      </c>
      <c r="E571" s="11">
        <v>2958101</v>
      </c>
      <c r="F571" s="43"/>
      <c r="H571" s="43"/>
      <c r="I571" s="43"/>
    </row>
    <row r="572" spans="1:9" ht="13.5" thickBot="1">
      <c r="A572" s="7" t="s">
        <v>36</v>
      </c>
      <c r="B572" s="9">
        <v>43165</v>
      </c>
      <c r="C572" s="10">
        <v>27</v>
      </c>
      <c r="D572" s="11">
        <v>40870</v>
      </c>
      <c r="E572" s="11">
        <v>2958101</v>
      </c>
      <c r="F572" s="43"/>
      <c r="H572" s="43"/>
      <c r="I572" s="43"/>
    </row>
    <row r="573" spans="1:9" ht="13.5" thickBot="1">
      <c r="A573" s="7" t="s">
        <v>36</v>
      </c>
      <c r="B573" s="9">
        <v>43166</v>
      </c>
      <c r="C573" s="10">
        <v>27</v>
      </c>
      <c r="D573" s="11">
        <v>40870</v>
      </c>
      <c r="E573" s="11">
        <v>2958101</v>
      </c>
      <c r="F573" s="43"/>
      <c r="H573" s="43"/>
      <c r="I573" s="43"/>
    </row>
    <row r="574" spans="1:9" ht="13.5" thickBot="1">
      <c r="A574" s="7" t="s">
        <v>36</v>
      </c>
      <c r="B574" s="9">
        <v>43167</v>
      </c>
      <c r="C574" s="10">
        <v>27</v>
      </c>
      <c r="D574" s="11">
        <v>40870</v>
      </c>
      <c r="E574" s="11">
        <v>2958101</v>
      </c>
      <c r="F574" s="43"/>
      <c r="H574" s="43"/>
      <c r="I574" s="43"/>
    </row>
    <row r="575" spans="1:9" ht="13.5" thickBot="1">
      <c r="A575" s="7" t="s">
        <v>36</v>
      </c>
      <c r="B575" s="9">
        <v>43168</v>
      </c>
      <c r="C575" s="10">
        <v>27</v>
      </c>
      <c r="D575" s="11">
        <v>40870</v>
      </c>
      <c r="E575" s="11">
        <v>2958101</v>
      </c>
      <c r="F575" s="43"/>
      <c r="H575" s="43"/>
      <c r="I575" s="43"/>
    </row>
    <row r="576" spans="1:9" ht="13.5" thickBot="1">
      <c r="A576" s="7" t="s">
        <v>36</v>
      </c>
      <c r="B576" s="9">
        <v>43169</v>
      </c>
      <c r="C576" s="10">
        <v>27</v>
      </c>
      <c r="D576" s="11">
        <v>40870</v>
      </c>
      <c r="E576" s="11">
        <v>2958101</v>
      </c>
      <c r="F576" s="43"/>
      <c r="H576" s="43"/>
      <c r="I576" s="43"/>
    </row>
    <row r="577" spans="1:9" ht="13.5" thickBot="1">
      <c r="A577" s="7" t="s">
        <v>36</v>
      </c>
      <c r="B577" s="9">
        <v>43170</v>
      </c>
      <c r="C577" s="10">
        <v>27</v>
      </c>
      <c r="D577" s="11">
        <v>40870</v>
      </c>
      <c r="E577" s="11">
        <v>2958101</v>
      </c>
      <c r="F577" s="43"/>
      <c r="H577" s="43"/>
      <c r="I577" s="43"/>
    </row>
    <row r="578" spans="1:9" ht="13.5" thickBot="1">
      <c r="A578" s="7" t="s">
        <v>36</v>
      </c>
      <c r="B578" s="9">
        <v>43171</v>
      </c>
      <c r="C578" s="10">
        <v>27</v>
      </c>
      <c r="D578" s="11">
        <v>40870</v>
      </c>
      <c r="E578" s="11">
        <v>2958101</v>
      </c>
      <c r="F578" s="43"/>
      <c r="H578" s="43"/>
      <c r="I578" s="43"/>
    </row>
    <row r="579" spans="1:9" ht="13.5" thickBot="1">
      <c r="A579" s="7" t="s">
        <v>36</v>
      </c>
      <c r="B579" s="9">
        <v>43172</v>
      </c>
      <c r="C579" s="10">
        <v>27</v>
      </c>
      <c r="D579" s="11">
        <v>40870</v>
      </c>
      <c r="E579" s="11">
        <v>2958101</v>
      </c>
      <c r="F579" s="43"/>
      <c r="H579" s="43"/>
      <c r="I579" s="43"/>
    </row>
    <row r="580" spans="1:9" ht="13.5" thickBot="1">
      <c r="A580" s="7" t="s">
        <v>36</v>
      </c>
      <c r="B580" s="9">
        <v>43173</v>
      </c>
      <c r="C580" s="10">
        <v>27</v>
      </c>
      <c r="D580" s="11">
        <v>40870</v>
      </c>
      <c r="E580" s="11">
        <v>2958101</v>
      </c>
      <c r="F580" s="43"/>
      <c r="H580" s="43"/>
      <c r="I580" s="43"/>
    </row>
    <row r="581" spans="1:9" ht="13.5" thickBot="1">
      <c r="A581" s="7" t="s">
        <v>36</v>
      </c>
      <c r="B581" s="9">
        <v>43174</v>
      </c>
      <c r="C581" s="10">
        <v>27</v>
      </c>
      <c r="D581" s="11">
        <v>40870</v>
      </c>
      <c r="E581" s="11">
        <v>2958101</v>
      </c>
      <c r="F581" s="43"/>
      <c r="H581" s="43"/>
      <c r="I581" s="43"/>
    </row>
    <row r="582" spans="1:9" ht="13.5" thickBot="1">
      <c r="A582" s="7" t="s">
        <v>36</v>
      </c>
      <c r="B582" s="9">
        <v>43175</v>
      </c>
      <c r="C582" s="10">
        <v>27</v>
      </c>
      <c r="D582" s="11">
        <v>40870</v>
      </c>
      <c r="E582" s="11">
        <v>2958101</v>
      </c>
      <c r="F582" s="43"/>
      <c r="H582" s="43"/>
      <c r="I582" s="43"/>
    </row>
    <row r="583" spans="1:9" ht="13.5" thickBot="1">
      <c r="A583" s="7" t="s">
        <v>36</v>
      </c>
      <c r="B583" s="9">
        <v>43176</v>
      </c>
      <c r="C583" s="10">
        <v>27</v>
      </c>
      <c r="D583" s="11">
        <v>40870</v>
      </c>
      <c r="E583" s="11">
        <v>2958101</v>
      </c>
      <c r="F583" s="43"/>
      <c r="H583" s="43"/>
      <c r="I583" s="43"/>
    </row>
    <row r="584" spans="1:9" ht="13.5" thickBot="1">
      <c r="A584" s="7" t="s">
        <v>36</v>
      </c>
      <c r="B584" s="9">
        <v>43177</v>
      </c>
      <c r="C584" s="10">
        <v>27</v>
      </c>
      <c r="D584" s="11">
        <v>40870</v>
      </c>
      <c r="E584" s="11">
        <v>2958101</v>
      </c>
      <c r="F584" s="43"/>
      <c r="H584" s="43"/>
      <c r="I584" s="43"/>
    </row>
    <row r="585" spans="1:9" ht="13.5" thickBot="1">
      <c r="A585" s="7" t="s">
        <v>36</v>
      </c>
      <c r="B585" s="9">
        <v>43178</v>
      </c>
      <c r="C585" s="10">
        <v>27</v>
      </c>
      <c r="D585" s="11">
        <v>40870</v>
      </c>
      <c r="E585" s="11">
        <v>2958101</v>
      </c>
      <c r="F585" s="43"/>
      <c r="H585" s="43"/>
      <c r="I585" s="43"/>
    </row>
    <row r="586" spans="1:9" ht="13.5" thickBot="1">
      <c r="A586" s="7" t="s">
        <v>36</v>
      </c>
      <c r="B586" s="9">
        <v>43179</v>
      </c>
      <c r="C586" s="10">
        <v>27</v>
      </c>
      <c r="D586" s="11">
        <v>40870</v>
      </c>
      <c r="E586" s="11">
        <v>2958101</v>
      </c>
      <c r="F586" s="43"/>
      <c r="H586" s="43"/>
      <c r="I586" s="43"/>
    </row>
    <row r="587" spans="1:9" ht="13.5" thickBot="1">
      <c r="A587" s="7" t="s">
        <v>36</v>
      </c>
      <c r="B587" s="9">
        <v>43180</v>
      </c>
      <c r="C587" s="10">
        <v>27</v>
      </c>
      <c r="D587" s="11">
        <v>40870</v>
      </c>
      <c r="E587" s="11">
        <v>2958101</v>
      </c>
      <c r="F587" s="43"/>
      <c r="H587" s="43"/>
      <c r="I587" s="43"/>
    </row>
    <row r="588" spans="1:9" ht="13.5" thickBot="1">
      <c r="A588" s="7" t="s">
        <v>36</v>
      </c>
      <c r="B588" s="9">
        <v>43181</v>
      </c>
      <c r="C588" s="10">
        <v>27</v>
      </c>
      <c r="D588" s="11">
        <v>40870</v>
      </c>
      <c r="E588" s="11">
        <v>2958101</v>
      </c>
      <c r="F588" s="43"/>
      <c r="H588" s="43"/>
      <c r="I588" s="43"/>
    </row>
    <row r="589" spans="1:9" ht="13.5" thickBot="1">
      <c r="A589" s="7" t="s">
        <v>36</v>
      </c>
      <c r="B589" s="9">
        <v>43182</v>
      </c>
      <c r="C589" s="10">
        <v>27</v>
      </c>
      <c r="D589" s="11">
        <v>40870</v>
      </c>
      <c r="E589" s="11">
        <v>2958101</v>
      </c>
      <c r="F589" s="43"/>
      <c r="H589" s="43"/>
      <c r="I589" s="43"/>
    </row>
    <row r="590" spans="1:9" ht="13.5" thickBot="1">
      <c r="A590" s="7" t="s">
        <v>36</v>
      </c>
      <c r="B590" s="9">
        <v>43183</v>
      </c>
      <c r="C590" s="10">
        <v>27</v>
      </c>
      <c r="D590" s="11">
        <v>40870</v>
      </c>
      <c r="E590" s="11">
        <v>2958101</v>
      </c>
      <c r="F590" s="43"/>
      <c r="H590" s="43"/>
      <c r="I590" s="43"/>
    </row>
    <row r="591" spans="1:9" ht="13.5" thickBot="1">
      <c r="A591" s="7" t="s">
        <v>36</v>
      </c>
      <c r="B591" s="9">
        <v>43184</v>
      </c>
      <c r="C591" s="10">
        <v>27</v>
      </c>
      <c r="D591" s="11">
        <v>40870</v>
      </c>
      <c r="E591" s="11">
        <v>2958101</v>
      </c>
      <c r="F591" s="43"/>
      <c r="H591" s="43"/>
      <c r="I591" s="43"/>
    </row>
    <row r="592" spans="1:9" ht="13.5" thickBot="1">
      <c r="A592" s="7" t="s">
        <v>36</v>
      </c>
      <c r="B592" s="9">
        <v>43185</v>
      </c>
      <c r="C592" s="10">
        <v>27</v>
      </c>
      <c r="D592" s="11">
        <v>40870</v>
      </c>
      <c r="E592" s="11">
        <v>2958101</v>
      </c>
      <c r="F592" s="43"/>
      <c r="H592" s="43"/>
      <c r="I592" s="43"/>
    </row>
    <row r="593" spans="1:9" ht="13.5" thickBot="1">
      <c r="A593" s="7" t="s">
        <v>36</v>
      </c>
      <c r="B593" s="9">
        <v>43186</v>
      </c>
      <c r="C593" s="10">
        <v>27</v>
      </c>
      <c r="D593" s="11">
        <v>40870</v>
      </c>
      <c r="E593" s="11">
        <v>2958101</v>
      </c>
      <c r="F593" s="43"/>
      <c r="H593" s="43"/>
      <c r="I593" s="43"/>
    </row>
    <row r="594" spans="1:9" ht="13.5" thickBot="1">
      <c r="A594" s="7" t="s">
        <v>36</v>
      </c>
      <c r="B594" s="9">
        <v>43187</v>
      </c>
      <c r="C594" s="10">
        <v>27</v>
      </c>
      <c r="D594" s="11">
        <v>40870</v>
      </c>
      <c r="E594" s="11">
        <v>2958101</v>
      </c>
      <c r="F594" s="43"/>
      <c r="H594" s="43"/>
      <c r="I594" s="43"/>
    </row>
    <row r="595" spans="1:9" ht="13.5" thickBot="1">
      <c r="A595" s="7" t="s">
        <v>36</v>
      </c>
      <c r="B595" s="9">
        <v>43188</v>
      </c>
      <c r="C595" s="10">
        <v>27</v>
      </c>
      <c r="D595" s="11">
        <v>40870</v>
      </c>
      <c r="E595" s="11">
        <v>2958101</v>
      </c>
      <c r="F595" s="43"/>
      <c r="H595" s="43"/>
      <c r="I595" s="43"/>
    </row>
    <row r="596" spans="1:9" ht="13.5" thickBot="1">
      <c r="A596" s="7" t="s">
        <v>36</v>
      </c>
      <c r="B596" s="9">
        <v>43189</v>
      </c>
      <c r="C596" s="10">
        <v>27</v>
      </c>
      <c r="D596" s="11">
        <v>40870</v>
      </c>
      <c r="E596" s="11">
        <v>2958101</v>
      </c>
      <c r="F596" s="43"/>
      <c r="H596" s="43"/>
      <c r="I596" s="43"/>
    </row>
    <row r="597" spans="1:9" ht="13.5" thickBot="1">
      <c r="A597" s="7" t="s">
        <v>36</v>
      </c>
      <c r="B597" s="9">
        <v>43190</v>
      </c>
      <c r="C597" s="10">
        <v>27</v>
      </c>
      <c r="D597" s="11">
        <v>40870</v>
      </c>
      <c r="E597" s="11">
        <v>2958101</v>
      </c>
      <c r="F597" s="43"/>
      <c r="H597" s="43"/>
      <c r="I597" s="43"/>
    </row>
  </sheetData>
  <mergeCells count="13">
    <mergeCell ref="H5:H36"/>
    <mergeCell ref="I5:I36"/>
    <mergeCell ref="A37:E37"/>
    <mergeCell ref="A38:E38"/>
    <mergeCell ref="F39:F597"/>
    <mergeCell ref="H39:H597"/>
    <mergeCell ref="I39:I597"/>
    <mergeCell ref="G5:G36"/>
    <mergeCell ref="A1:E1"/>
    <mergeCell ref="A2:E2"/>
    <mergeCell ref="A3:E3"/>
    <mergeCell ref="A4:E4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6"/>
    </sheetView>
  </sheetViews>
  <sheetFormatPr defaultRowHeight="12.75" customHeight="1"/>
  <cols>
    <col min="1" max="1" width="17.5703125" style="35" bestFit="1" customWidth="1"/>
    <col min="2" max="2" width="22.5703125" style="35" bestFit="1" customWidth="1"/>
    <col min="3" max="3" width="78.28515625" style="35" bestFit="1" customWidth="1"/>
    <col min="4" max="4" width="17.5703125" style="35" bestFit="1" customWidth="1"/>
    <col min="5" max="5" width="9.140625" style="35"/>
    <col min="6" max="6" width="22.5703125" style="35" bestFit="1" customWidth="1"/>
    <col min="7" max="16384" width="9.140625" style="35"/>
  </cols>
  <sheetData>
    <row r="1" spans="1:8" ht="21" customHeight="1">
      <c r="A1" s="44" t="s">
        <v>40</v>
      </c>
      <c r="B1" s="43"/>
      <c r="C1" s="43"/>
      <c r="D1" s="43"/>
    </row>
    <row r="2" spans="1:8" ht="31.5" customHeight="1">
      <c r="A2" s="45" t="s">
        <v>41</v>
      </c>
      <c r="B2" s="43"/>
      <c r="C2" s="43"/>
      <c r="D2" s="43"/>
    </row>
    <row r="3" spans="1:8" ht="13.5" thickBot="1">
      <c r="A3" s="46" t="s">
        <v>42</v>
      </c>
      <c r="B3" s="43"/>
      <c r="C3" s="43"/>
      <c r="D3" s="43"/>
      <c r="F3" s="36" t="s">
        <v>43</v>
      </c>
    </row>
    <row r="4" spans="1:8" ht="13.5" thickBot="1">
      <c r="A4" s="37" t="s">
        <v>44</v>
      </c>
      <c r="B4" s="37" t="s">
        <v>45</v>
      </c>
      <c r="C4" s="37" t="s">
        <v>46</v>
      </c>
      <c r="D4" s="37" t="s">
        <v>47</v>
      </c>
      <c r="E4" s="43"/>
      <c r="F4" s="37" t="s">
        <v>45</v>
      </c>
      <c r="G4" s="43"/>
      <c r="H4" s="43"/>
    </row>
    <row r="5" spans="1:8" ht="13.5" thickBot="1">
      <c r="A5" s="7" t="s">
        <v>48</v>
      </c>
      <c r="B5" s="7" t="s">
        <v>49</v>
      </c>
      <c r="C5" s="12" t="s">
        <v>50</v>
      </c>
      <c r="D5" s="13" t="s">
        <v>51</v>
      </c>
      <c r="E5" s="43"/>
      <c r="F5" s="14" t="s">
        <v>102</v>
      </c>
      <c r="G5" s="43"/>
      <c r="H5" s="43"/>
    </row>
    <row r="6" spans="1:8" ht="13.5" thickBot="1">
      <c r="A6" s="7" t="s">
        <v>48</v>
      </c>
      <c r="B6" s="7" t="s">
        <v>52</v>
      </c>
      <c r="C6" s="12" t="s">
        <v>53</v>
      </c>
      <c r="D6" s="13" t="s">
        <v>51</v>
      </c>
      <c r="E6" s="43"/>
      <c r="G6" s="43"/>
      <c r="H6" s="43"/>
    </row>
    <row r="7" spans="1:8" ht="13.5" thickBot="1">
      <c r="A7" s="7" t="s">
        <v>48</v>
      </c>
      <c r="B7" s="7" t="s">
        <v>54</v>
      </c>
      <c r="C7" s="12" t="s">
        <v>55</v>
      </c>
      <c r="D7" s="13" t="s">
        <v>51</v>
      </c>
      <c r="E7" s="43"/>
      <c r="G7" s="43"/>
      <c r="H7" s="43"/>
    </row>
    <row r="8" spans="1:8" ht="13.5" thickBot="1">
      <c r="A8" s="7" t="s">
        <v>48</v>
      </c>
      <c r="B8" s="7" t="s">
        <v>56</v>
      </c>
      <c r="C8" s="12" t="s">
        <v>57</v>
      </c>
      <c r="D8" s="13" t="s">
        <v>51</v>
      </c>
      <c r="E8" s="43"/>
      <c r="G8" s="43"/>
      <c r="H8" s="43"/>
    </row>
    <row r="9" spans="1:8" ht="13.5" thickBot="1">
      <c r="A9" s="7" t="s">
        <v>48</v>
      </c>
      <c r="B9" s="7" t="s">
        <v>58</v>
      </c>
      <c r="C9" s="12" t="s">
        <v>59</v>
      </c>
      <c r="D9" s="13" t="s">
        <v>51</v>
      </c>
      <c r="E9" s="43"/>
      <c r="G9" s="43"/>
      <c r="H9" s="43"/>
    </row>
    <row r="10" spans="1:8" ht="13.5" thickBot="1">
      <c r="A10" s="7" t="s">
        <v>48</v>
      </c>
      <c r="B10" s="7" t="s">
        <v>60</v>
      </c>
      <c r="C10" s="12" t="s">
        <v>61</v>
      </c>
      <c r="D10" s="13" t="s">
        <v>51</v>
      </c>
      <c r="E10" s="43"/>
      <c r="G10" s="43"/>
      <c r="H10" s="43"/>
    </row>
    <row r="11" spans="1:8" ht="13.5" thickBot="1">
      <c r="A11" s="7" t="s">
        <v>48</v>
      </c>
      <c r="B11" s="7" t="s">
        <v>62</v>
      </c>
      <c r="C11" s="12" t="s">
        <v>63</v>
      </c>
      <c r="D11" s="13" t="s">
        <v>51</v>
      </c>
      <c r="E11" s="43"/>
      <c r="G11" s="43"/>
      <c r="H11" s="43"/>
    </row>
    <row r="12" spans="1:8" ht="13.5" thickBot="1">
      <c r="A12" s="7" t="s">
        <v>48</v>
      </c>
      <c r="B12" s="7" t="s">
        <v>64</v>
      </c>
      <c r="C12" s="12" t="s">
        <v>65</v>
      </c>
      <c r="D12" s="13" t="s">
        <v>51</v>
      </c>
      <c r="E12" s="43"/>
      <c r="G12" s="43"/>
      <c r="H12" s="43"/>
    </row>
    <row r="13" spans="1:8" ht="13.5" thickBot="1">
      <c r="A13" s="7" t="s">
        <v>48</v>
      </c>
      <c r="B13" s="7" t="s">
        <v>66</v>
      </c>
      <c r="C13" s="12" t="s">
        <v>67</v>
      </c>
      <c r="D13" s="13" t="s">
        <v>51</v>
      </c>
      <c r="E13" s="43"/>
      <c r="G13" s="43"/>
      <c r="H13" s="43"/>
    </row>
    <row r="14" spans="1:8" ht="13.5" thickBot="1">
      <c r="A14" s="7" t="s">
        <v>48</v>
      </c>
      <c r="B14" s="7" t="s">
        <v>68</v>
      </c>
      <c r="C14" s="12" t="s">
        <v>69</v>
      </c>
      <c r="D14" s="13" t="s">
        <v>51</v>
      </c>
      <c r="E14" s="43"/>
      <c r="G14" s="43"/>
      <c r="H14" s="43"/>
    </row>
    <row r="15" spans="1:8" ht="13.5" thickBot="1">
      <c r="A15" s="7" t="s">
        <v>70</v>
      </c>
      <c r="B15" s="7" t="s">
        <v>71</v>
      </c>
      <c r="C15" s="12" t="s">
        <v>72</v>
      </c>
      <c r="D15" s="13" t="s">
        <v>73</v>
      </c>
      <c r="E15" s="43"/>
      <c r="G15" s="43"/>
      <c r="H15" s="43"/>
    </row>
    <row r="16" spans="1:8" ht="13.5" thickBot="1">
      <c r="A16" s="7" t="s">
        <v>70</v>
      </c>
      <c r="B16" s="7" t="s">
        <v>74</v>
      </c>
      <c r="C16" s="12" t="s">
        <v>75</v>
      </c>
      <c r="D16" s="13" t="s">
        <v>73</v>
      </c>
      <c r="E16" s="43"/>
      <c r="G16" s="43"/>
      <c r="H16" s="43"/>
    </row>
    <row r="17" spans="1:8" ht="13.5" thickBot="1">
      <c r="A17" s="7" t="s">
        <v>70</v>
      </c>
      <c r="B17" s="7" t="s">
        <v>76</v>
      </c>
      <c r="C17" s="12" t="s">
        <v>77</v>
      </c>
      <c r="D17" s="13" t="s">
        <v>73</v>
      </c>
      <c r="E17" s="43"/>
      <c r="G17" s="43"/>
      <c r="H17" s="43"/>
    </row>
    <row r="18" spans="1:8" ht="13.5" thickBot="1">
      <c r="A18" s="7" t="s">
        <v>70</v>
      </c>
      <c r="B18" s="7" t="s">
        <v>78</v>
      </c>
      <c r="C18" s="12" t="s">
        <v>79</v>
      </c>
      <c r="D18" s="13" t="s">
        <v>73</v>
      </c>
      <c r="E18" s="43"/>
      <c r="G18" s="43"/>
      <c r="H18" s="43"/>
    </row>
    <row r="19" spans="1:8" ht="13.5" thickBot="1">
      <c r="A19" s="7" t="s">
        <v>70</v>
      </c>
      <c r="B19" s="7" t="s">
        <v>80</v>
      </c>
      <c r="C19" s="12" t="s">
        <v>81</v>
      </c>
      <c r="D19" s="13" t="s">
        <v>73</v>
      </c>
      <c r="E19" s="43"/>
      <c r="G19" s="43"/>
      <c r="H19" s="43"/>
    </row>
    <row r="20" spans="1:8" ht="13.5" thickBot="1">
      <c r="A20" s="7" t="s">
        <v>70</v>
      </c>
      <c r="B20" s="7" t="s">
        <v>82</v>
      </c>
      <c r="C20" s="12" t="s">
        <v>83</v>
      </c>
      <c r="D20" s="13" t="s">
        <v>73</v>
      </c>
      <c r="E20" s="43"/>
      <c r="G20" s="43"/>
      <c r="H20" s="43"/>
    </row>
    <row r="21" spans="1:8" ht="13.5" thickBot="1">
      <c r="A21" s="7" t="s">
        <v>48</v>
      </c>
      <c r="B21" s="7" t="s">
        <v>84</v>
      </c>
      <c r="C21" s="12" t="s">
        <v>85</v>
      </c>
      <c r="D21" s="13" t="s">
        <v>73</v>
      </c>
      <c r="E21" s="43"/>
      <c r="G21" s="43"/>
      <c r="H21" s="43"/>
    </row>
    <row r="22" spans="1:8" ht="13.5" thickBot="1">
      <c r="A22" s="7" t="s">
        <v>48</v>
      </c>
      <c r="B22" s="7" t="s">
        <v>86</v>
      </c>
      <c r="C22" s="12" t="s">
        <v>87</v>
      </c>
      <c r="D22" s="13" t="s">
        <v>73</v>
      </c>
      <c r="E22" s="43"/>
      <c r="G22" s="43"/>
      <c r="H22" s="43"/>
    </row>
    <row r="23" spans="1:8" ht="13.5" thickBot="1">
      <c r="A23" s="7" t="s">
        <v>48</v>
      </c>
      <c r="B23" s="7" t="s">
        <v>88</v>
      </c>
      <c r="C23" s="12" t="s">
        <v>89</v>
      </c>
      <c r="D23" s="13" t="s">
        <v>73</v>
      </c>
      <c r="E23" s="43"/>
      <c r="G23" s="43"/>
      <c r="H23" s="43"/>
    </row>
    <row r="24" spans="1:8" ht="13.5" thickBot="1">
      <c r="A24" s="7" t="s">
        <v>48</v>
      </c>
      <c r="B24" s="7" t="s">
        <v>90</v>
      </c>
      <c r="C24" s="12" t="s">
        <v>91</v>
      </c>
      <c r="D24" s="13" t="s">
        <v>73</v>
      </c>
      <c r="E24" s="43"/>
      <c r="G24" s="43"/>
      <c r="H24" s="43"/>
    </row>
    <row r="25" spans="1:8" ht="13.5" thickBot="1">
      <c r="A25" s="7" t="s">
        <v>48</v>
      </c>
      <c r="B25" s="7" t="s">
        <v>92</v>
      </c>
      <c r="C25" s="12" t="s">
        <v>93</v>
      </c>
      <c r="D25" s="13" t="s">
        <v>73</v>
      </c>
      <c r="E25" s="43"/>
      <c r="G25" s="43"/>
      <c r="H25" s="43"/>
    </row>
    <row r="26" spans="1:8" ht="13.5" thickBot="1">
      <c r="A26" s="7" t="s">
        <v>48</v>
      </c>
      <c r="B26" s="7" t="s">
        <v>94</v>
      </c>
      <c r="C26" s="12" t="s">
        <v>95</v>
      </c>
      <c r="D26" s="13" t="s">
        <v>73</v>
      </c>
      <c r="E26" s="43"/>
      <c r="G26" s="43"/>
      <c r="H26" s="43"/>
    </row>
    <row r="27" spans="1:8" ht="13.5" thickBot="1">
      <c r="A27" s="7" t="s">
        <v>70</v>
      </c>
      <c r="B27" s="7" t="s">
        <v>84</v>
      </c>
      <c r="C27" s="12" t="s">
        <v>85</v>
      </c>
      <c r="D27" s="13" t="s">
        <v>73</v>
      </c>
      <c r="E27" s="43"/>
      <c r="G27" s="43"/>
      <c r="H27" s="43"/>
    </row>
    <row r="28" spans="1:8" ht="13.5" thickBot="1">
      <c r="A28" s="7" t="s">
        <v>48</v>
      </c>
      <c r="B28" s="7" t="s">
        <v>96</v>
      </c>
      <c r="C28" s="12" t="s">
        <v>97</v>
      </c>
      <c r="D28" s="13" t="s">
        <v>73</v>
      </c>
      <c r="E28" s="43"/>
      <c r="G28" s="43"/>
      <c r="H28" s="43"/>
    </row>
    <row r="29" spans="1:8" ht="13.5" thickBot="1">
      <c r="A29" s="7" t="s">
        <v>48</v>
      </c>
      <c r="B29" s="7" t="s">
        <v>98</v>
      </c>
      <c r="C29" s="12" t="s">
        <v>99</v>
      </c>
      <c r="D29" s="13" t="s">
        <v>73</v>
      </c>
      <c r="E29" s="43"/>
      <c r="G29" s="43"/>
      <c r="H29" s="43"/>
    </row>
    <row r="30" spans="1:8" ht="13.5" thickBot="1">
      <c r="A30" s="7" t="s">
        <v>48</v>
      </c>
      <c r="B30" s="7" t="s">
        <v>100</v>
      </c>
      <c r="C30" s="12" t="s">
        <v>101</v>
      </c>
      <c r="D30" s="13" t="s">
        <v>73</v>
      </c>
      <c r="E30" s="43"/>
      <c r="G30" s="43"/>
      <c r="H30" s="43"/>
    </row>
    <row r="31" spans="1:8" ht="12.75" customHeight="1">
      <c r="A31" s="43"/>
      <c r="B31" s="43"/>
      <c r="C31" s="43"/>
      <c r="D31" s="43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F21" sqref="F21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4">
      <c r="A1" s="48"/>
      <c r="B1" s="49"/>
      <c r="C1" s="49"/>
      <c r="D1" s="49"/>
      <c r="E1" s="49"/>
      <c r="F1" s="50"/>
    </row>
    <row r="2" spans="1:14" ht="18">
      <c r="A2" s="51" t="s">
        <v>134</v>
      </c>
      <c r="B2" s="52"/>
      <c r="C2" s="52"/>
      <c r="D2" s="52"/>
      <c r="E2" s="52"/>
      <c r="F2" s="53"/>
    </row>
    <row r="3" spans="1:14" ht="15.75" thickBot="1">
      <c r="A3" s="54"/>
      <c r="B3" s="55"/>
      <c r="C3" s="55"/>
      <c r="D3" s="55"/>
      <c r="E3" s="55"/>
      <c r="F3" s="56"/>
    </row>
    <row r="4" spans="1:14" ht="25.5" customHeight="1">
      <c r="A4" s="57" t="s">
        <v>133</v>
      </c>
      <c r="B4" s="58" t="s">
        <v>135</v>
      </c>
      <c r="C4" s="59" t="s">
        <v>136</v>
      </c>
      <c r="D4" s="60"/>
      <c r="E4" s="60"/>
      <c r="F4" s="61"/>
    </row>
    <row r="5" spans="1:14" ht="12" customHeight="1">
      <c r="A5" s="57"/>
      <c r="B5" s="58"/>
      <c r="C5" s="62" t="s">
        <v>137</v>
      </c>
      <c r="D5" s="62"/>
      <c r="E5" s="63" t="s">
        <v>138</v>
      </c>
      <c r="F5" s="64"/>
    </row>
    <row r="6" spans="1:14" ht="12" customHeight="1">
      <c r="A6" s="57"/>
      <c r="B6" s="58"/>
      <c r="C6" s="62"/>
      <c r="D6" s="62"/>
      <c r="E6" s="63"/>
      <c r="F6" s="64"/>
    </row>
    <row r="7" spans="1:14" ht="12" customHeight="1">
      <c r="A7" s="57"/>
      <c r="B7" s="58"/>
      <c r="C7" s="62"/>
      <c r="D7" s="62"/>
      <c r="E7" s="63"/>
      <c r="F7" s="64"/>
    </row>
    <row r="8" spans="1:14" ht="15" customHeight="1">
      <c r="A8" s="57"/>
      <c r="B8" s="58"/>
      <c r="C8" s="30" t="s">
        <v>108</v>
      </c>
      <c r="D8" s="30" t="s">
        <v>139</v>
      </c>
      <c r="E8" s="28" t="s">
        <v>108</v>
      </c>
      <c r="F8" s="29" t="s">
        <v>140</v>
      </c>
    </row>
    <row r="9" spans="1:14" ht="15.75">
      <c r="A9" s="19">
        <v>42795</v>
      </c>
      <c r="B9" s="20"/>
      <c r="C9" s="21"/>
      <c r="D9" s="21"/>
      <c r="E9" s="21"/>
      <c r="F9" s="22"/>
      <c r="M9" s="23"/>
      <c r="N9" s="23"/>
    </row>
    <row r="10" spans="1:14" ht="15.75">
      <c r="A10" s="19">
        <v>42826</v>
      </c>
      <c r="B10" s="20"/>
      <c r="C10" s="21"/>
      <c r="D10" s="21"/>
      <c r="E10" s="21"/>
      <c r="F10" s="22"/>
      <c r="M10" s="23"/>
      <c r="N10" s="23"/>
    </row>
    <row r="11" spans="1:14" ht="15.75">
      <c r="A11" s="19">
        <v>42856</v>
      </c>
      <c r="B11" s="20"/>
      <c r="C11" s="21"/>
      <c r="D11" s="21"/>
      <c r="E11" s="21"/>
      <c r="F11" s="22"/>
      <c r="M11" s="23"/>
      <c r="N11" s="23"/>
    </row>
    <row r="12" spans="1:14" ht="15.75">
      <c r="A12" s="19">
        <v>42887</v>
      </c>
      <c r="B12" s="20"/>
      <c r="C12" s="21"/>
      <c r="D12" s="21"/>
      <c r="E12" s="21"/>
      <c r="F12" s="22"/>
      <c r="M12" s="23"/>
      <c r="N12" s="23"/>
    </row>
    <row r="13" spans="1:14" ht="15.75">
      <c r="A13" s="19">
        <v>42917</v>
      </c>
      <c r="B13" s="20"/>
      <c r="C13" s="21"/>
      <c r="D13" s="21"/>
      <c r="E13" s="21"/>
      <c r="F13" s="22"/>
      <c r="M13" s="23"/>
      <c r="N13" s="23"/>
    </row>
    <row r="14" spans="1:14" ht="15.75">
      <c r="A14" s="19">
        <v>42948</v>
      </c>
      <c r="B14" s="20">
        <v>544.62532251713992</v>
      </c>
      <c r="C14" s="21">
        <v>5.6760743353999998E-2</v>
      </c>
      <c r="D14" s="21">
        <v>5.7990705965E-2</v>
      </c>
      <c r="E14" s="21">
        <v>5.3436399046999997E-2</v>
      </c>
      <c r="F14" s="22">
        <v>5.4339260921999998E-2</v>
      </c>
      <c r="M14" s="23"/>
      <c r="N14" s="23"/>
    </row>
    <row r="15" spans="1:14" ht="15.75">
      <c r="A15" s="24">
        <v>42979</v>
      </c>
      <c r="B15" s="20">
        <v>528.17945325349069</v>
      </c>
      <c r="C15" s="21">
        <v>6.2709237318000002E-2</v>
      </c>
      <c r="D15" s="21">
        <v>6.5975702026000005E-2</v>
      </c>
      <c r="E15" s="21">
        <v>5.6562293818999999E-2</v>
      </c>
      <c r="F15" s="22">
        <v>6.0161542396000002E-2</v>
      </c>
    </row>
    <row r="16" spans="1:14" ht="15.75">
      <c r="A16" s="24">
        <v>43009</v>
      </c>
      <c r="B16" s="20">
        <v>611.53</v>
      </c>
      <c r="C16" s="21">
        <v>5.5219034073000002E-2</v>
      </c>
      <c r="D16" s="21">
        <v>5.8254073705999998E-2</v>
      </c>
      <c r="E16" s="21">
        <v>5.5627327047999997E-2</v>
      </c>
      <c r="F16" s="22">
        <v>5.8802489899999998E-2</v>
      </c>
    </row>
    <row r="17" spans="1:6" ht="15.75">
      <c r="A17" s="19">
        <v>43040</v>
      </c>
      <c r="B17" s="20">
        <v>502.46</v>
      </c>
      <c r="C17" s="21">
        <v>6.3659571383999997E-2</v>
      </c>
      <c r="D17" s="21">
        <v>6.5742487749000003E-2</v>
      </c>
      <c r="E17" s="21">
        <v>5.8692451823000001E-2</v>
      </c>
      <c r="F17" s="22">
        <v>5.9940669378000001E-2</v>
      </c>
    </row>
    <row r="18" spans="1:6" ht="15.75">
      <c r="A18" s="19">
        <v>43070</v>
      </c>
      <c r="B18" s="20">
        <v>414.01</v>
      </c>
      <c r="C18" s="21">
        <v>5.8907595281000001E-2</v>
      </c>
      <c r="D18" s="21">
        <v>6.2898231277999997E-2</v>
      </c>
      <c r="E18" s="21">
        <v>5.5628494202000001E-2</v>
      </c>
      <c r="F18" s="22">
        <v>5.6685017656000002E-2</v>
      </c>
    </row>
    <row r="19" spans="1:6" ht="15.75">
      <c r="A19" s="19">
        <v>43101</v>
      </c>
      <c r="B19" s="27">
        <v>570.63497724455033</v>
      </c>
      <c r="C19" s="21">
        <v>6.1859510998000002E-2</v>
      </c>
      <c r="D19" s="21">
        <v>6.2744872012000005E-2</v>
      </c>
      <c r="E19" s="21">
        <v>6.0255410618000001E-2</v>
      </c>
      <c r="F19" s="22">
        <v>6.1931650101999997E-2</v>
      </c>
    </row>
    <row r="20" spans="1:6" ht="16.5" thickBot="1">
      <c r="A20" s="19">
        <v>43132</v>
      </c>
      <c r="B20" s="32">
        <v>496.44421175619811</v>
      </c>
      <c r="C20" s="33">
        <v>7.3896996207000007E-2</v>
      </c>
      <c r="D20" s="33">
        <v>7.3137294142000001E-2</v>
      </c>
      <c r="E20" s="33">
        <v>6.2578047523999994E-2</v>
      </c>
      <c r="F20" s="34">
        <v>6.2939788489999995E-2</v>
      </c>
    </row>
    <row r="21" spans="1:6" ht="16.5" thickBot="1">
      <c r="A21" s="19">
        <v>43160</v>
      </c>
      <c r="B21" s="32">
        <v>630.98201109431182</v>
      </c>
      <c r="C21" s="25">
        <f>'DA System-wide STPPF'!P38</f>
        <v>7.6288963963441758E-2</v>
      </c>
      <c r="D21" s="25">
        <f>'DA System-wide STPPF'!R38</f>
        <v>7.0144930713484752E-2</v>
      </c>
      <c r="E21" s="25">
        <f>'HA System-wide STPPF'!P38</f>
        <v>7.1456262836509632E-2</v>
      </c>
      <c r="F21" s="26">
        <f>'HA System-wide STPPF'!R38</f>
        <v>6.2850701201837361E-2</v>
      </c>
    </row>
    <row r="23" spans="1:6">
      <c r="B23" s="47" t="s">
        <v>141</v>
      </c>
      <c r="C23" s="47"/>
      <c r="D23" s="47"/>
      <c r="E23" s="47"/>
      <c r="F23" s="47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748"/>
  <sheetViews>
    <sheetView topLeftCell="H1" workbookViewId="0">
      <selection activeCell="M4" sqref="M4"/>
    </sheetView>
  </sheetViews>
  <sheetFormatPr defaultRowHeight="12.75" customHeight="1"/>
  <cols>
    <col min="1" max="1" width="29" style="35" bestFit="1" customWidth="1"/>
    <col min="2" max="2" width="12.42578125" style="35" bestFit="1" customWidth="1"/>
    <col min="3" max="3" width="15" style="35" bestFit="1" customWidth="1"/>
    <col min="4" max="4" width="7.42578125" style="35" bestFit="1" customWidth="1"/>
    <col min="5" max="5" width="8.7109375" style="35" bestFit="1" customWidth="1"/>
    <col min="6" max="6" width="17.5703125" style="35" bestFit="1" customWidth="1"/>
    <col min="7" max="7" width="18.85546875" style="35" bestFit="1" customWidth="1"/>
    <col min="8" max="8" width="16.28515625" style="35" bestFit="1" customWidth="1"/>
    <col min="9" max="9" width="23.85546875" style="35" bestFit="1" customWidth="1"/>
    <col min="10" max="10" width="25.140625" style="35" bestFit="1" customWidth="1"/>
    <col min="11" max="11" width="22.5703125" style="35" bestFit="1" customWidth="1"/>
    <col min="12" max="12" width="23.85546875" style="35" bestFit="1" customWidth="1"/>
    <col min="13" max="14" width="8.7109375" style="35" customWidth="1"/>
    <col min="15" max="15" width="9.140625" style="35"/>
    <col min="16" max="16" width="30.140625" style="35" bestFit="1" customWidth="1"/>
    <col min="17" max="17" width="22.5703125" style="35" bestFit="1" customWidth="1"/>
    <col min="18" max="18" width="21.28515625" style="35" bestFit="1" customWidth="1"/>
    <col min="19" max="20" width="18.85546875" style="35" bestFit="1" customWidth="1"/>
    <col min="21" max="16384" width="9.140625" style="35"/>
  </cols>
  <sheetData>
    <row r="1" spans="1:20" ht="21" customHeight="1">
      <c r="A1" s="44" t="s">
        <v>103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P1" s="43"/>
      <c r="Q1" s="43"/>
      <c r="R1" s="43"/>
      <c r="S1" s="43"/>
      <c r="T1" s="43"/>
    </row>
    <row r="2" spans="1:20" ht="13.5" thickBot="1">
      <c r="A2" s="66" t="s">
        <v>104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66" t="s">
        <v>105</v>
      </c>
      <c r="Q2" s="43"/>
      <c r="R2" s="43"/>
      <c r="S2" s="43"/>
      <c r="T2" s="43"/>
    </row>
    <row r="3" spans="1:20" ht="13.5" thickBot="1">
      <c r="A3" s="37" t="s">
        <v>13</v>
      </c>
      <c r="B3" s="37" t="s">
        <v>106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111</v>
      </c>
      <c r="H3" s="37" t="s">
        <v>112</v>
      </c>
      <c r="I3" s="37" t="s">
        <v>113</v>
      </c>
      <c r="J3" s="37" t="s">
        <v>114</v>
      </c>
      <c r="K3" s="37" t="s">
        <v>115</v>
      </c>
      <c r="L3" s="37" t="s">
        <v>116</v>
      </c>
      <c r="M3" s="16" t="s">
        <v>132</v>
      </c>
      <c r="N3" s="16"/>
      <c r="O3" s="43"/>
      <c r="P3" s="37" t="s">
        <v>13</v>
      </c>
      <c r="Q3" s="37" t="s">
        <v>117</v>
      </c>
      <c r="R3" s="37" t="s">
        <v>118</v>
      </c>
      <c r="S3" s="37" t="s">
        <v>119</v>
      </c>
      <c r="T3" s="37" t="s">
        <v>120</v>
      </c>
    </row>
    <row r="4" spans="1:20" ht="13.5" thickBot="1">
      <c r="A4" s="12" t="s">
        <v>142</v>
      </c>
      <c r="B4" s="10">
        <v>1</v>
      </c>
      <c r="C4" s="15">
        <v>32153.29296875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8">
        <v>0</v>
      </c>
      <c r="J4" s="38">
        <v>0</v>
      </c>
      <c r="K4" s="38">
        <v>0</v>
      </c>
      <c r="L4" s="38">
        <v>0</v>
      </c>
      <c r="M4" s="17">
        <f>IF(F4&gt;5,1,0)</f>
        <v>0</v>
      </c>
      <c r="N4" s="17">
        <f>IF(G4&gt;E4,1,0)</f>
        <v>0</v>
      </c>
      <c r="O4" s="43"/>
      <c r="P4" s="12" t="s">
        <v>142</v>
      </c>
      <c r="Q4" s="38">
        <f>AVERAGEIFS($I$4:$I$747,$A$4:$A$747,P4,$M$4:$M$747,"1")</f>
        <v>3.2199218324583334E-2</v>
      </c>
      <c r="R4" s="38">
        <f>AVERAGEIFS($J$4:$J$747,$A$4:$A$747,P4,$M$4:$M$747,"1")</f>
        <v>4.4619952728083334E-2</v>
      </c>
      <c r="S4" s="38">
        <f>AVERAGEIFS($K$4:$K$747,$A$4:$A$747,P4,$M$4:$M$747,"1")</f>
        <v>3.2596043721416668E-2</v>
      </c>
      <c r="T4" s="38">
        <f>AVERAGEIFS($L$4:$L$747,$A$4:$A$747,P4,$M$4:$M$747,"1")</f>
        <v>4.2300050407916671E-2</v>
      </c>
    </row>
    <row r="5" spans="1:20" ht="13.5" thickBot="1">
      <c r="A5" s="12" t="s">
        <v>142</v>
      </c>
      <c r="B5" s="10">
        <v>2</v>
      </c>
      <c r="C5" s="15">
        <v>30739.017578125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8">
        <v>0</v>
      </c>
      <c r="J5" s="38">
        <v>0</v>
      </c>
      <c r="K5" s="38">
        <v>0</v>
      </c>
      <c r="L5" s="38">
        <v>0</v>
      </c>
      <c r="M5" s="17">
        <f t="shared" ref="M5:M68" si="0">IF(F5&gt;5,1,0)</f>
        <v>0</v>
      </c>
      <c r="N5" s="17">
        <f t="shared" ref="N5:N68" si="1">IF(G5&gt;E5,1,0)</f>
        <v>0</v>
      </c>
      <c r="O5" s="43"/>
      <c r="P5" s="12" t="s">
        <v>143</v>
      </c>
      <c r="Q5" s="40">
        <f t="shared" ref="Q5:Q34" si="2">AVERAGEIFS($I$4:$I$747,$A$4:$A$747,P5,$M$4:$M$747,"1")</f>
        <v>5.2427341792833336E-2</v>
      </c>
      <c r="R5" s="40">
        <f t="shared" ref="R5:R34" si="3">AVERAGEIFS($J$4:$J$747,$A$4:$A$747,P5,$M$4:$M$747,"1")</f>
        <v>2.4872538041583334E-2</v>
      </c>
      <c r="S5" s="40">
        <f t="shared" ref="S5:S34" si="4">AVERAGEIFS($K$4:$K$747,$A$4:$A$747,P5,$M$4:$M$747,"1")</f>
        <v>5.7784484650083338E-2</v>
      </c>
      <c r="T5" s="40">
        <f t="shared" ref="T5:T34" si="5">AVERAGEIFS($L$4:$L$747,$A$4:$A$747,P5,$M$4:$M$747,"1")</f>
        <v>3.0788581997583341E-2</v>
      </c>
    </row>
    <row r="6" spans="1:20" ht="13.5" thickBot="1">
      <c r="A6" s="12" t="s">
        <v>142</v>
      </c>
      <c r="B6" s="10">
        <v>3</v>
      </c>
      <c r="C6" s="15">
        <v>29898.390625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8">
        <v>0</v>
      </c>
      <c r="J6" s="38">
        <v>0</v>
      </c>
      <c r="K6" s="38">
        <v>0</v>
      </c>
      <c r="L6" s="38">
        <v>0</v>
      </c>
      <c r="M6" s="17">
        <f t="shared" si="0"/>
        <v>0</v>
      </c>
      <c r="N6" s="17">
        <f t="shared" si="1"/>
        <v>0</v>
      </c>
      <c r="O6" s="43"/>
      <c r="P6" s="12" t="s">
        <v>144</v>
      </c>
      <c r="Q6" s="40">
        <f t="shared" si="2"/>
        <v>6.2676982049666666E-2</v>
      </c>
      <c r="R6" s="40">
        <f t="shared" si="3"/>
        <v>6.8915102898249994E-2</v>
      </c>
      <c r="S6" s="40">
        <f t="shared" si="4"/>
        <v>5.5146360205166674E-2</v>
      </c>
      <c r="T6" s="40">
        <f t="shared" si="5"/>
        <v>6.1249564543916668E-2</v>
      </c>
    </row>
    <row r="7" spans="1:20" ht="13.5" thickBot="1">
      <c r="A7" s="12" t="s">
        <v>142</v>
      </c>
      <c r="B7" s="10">
        <v>4</v>
      </c>
      <c r="C7" s="15">
        <v>29429.1484375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8">
        <v>0</v>
      </c>
      <c r="J7" s="38">
        <v>0</v>
      </c>
      <c r="K7" s="38">
        <v>0</v>
      </c>
      <c r="L7" s="38">
        <v>0</v>
      </c>
      <c r="M7" s="17">
        <f t="shared" si="0"/>
        <v>0</v>
      </c>
      <c r="N7" s="17">
        <f t="shared" si="1"/>
        <v>0</v>
      </c>
      <c r="O7" s="43"/>
      <c r="P7" s="12" t="s">
        <v>145</v>
      </c>
      <c r="Q7" s="40">
        <f t="shared" si="2"/>
        <v>4.5726067219343046E-2</v>
      </c>
      <c r="R7" s="40">
        <f t="shared" si="3"/>
        <v>6.1300843604259712E-2</v>
      </c>
      <c r="S7" s="40">
        <f t="shared" si="4"/>
        <v>4.1650975644249993E-2</v>
      </c>
      <c r="T7" s="40">
        <f t="shared" si="5"/>
        <v>5.7225752029250003E-2</v>
      </c>
    </row>
    <row r="8" spans="1:20" ht="13.5" thickBot="1">
      <c r="A8" s="12" t="s">
        <v>142</v>
      </c>
      <c r="B8" s="10">
        <v>5</v>
      </c>
      <c r="C8" s="15">
        <v>29809.05859375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8">
        <v>0</v>
      </c>
      <c r="J8" s="38">
        <v>0</v>
      </c>
      <c r="K8" s="38">
        <v>0</v>
      </c>
      <c r="L8" s="38">
        <v>0</v>
      </c>
      <c r="M8" s="17">
        <f t="shared" si="0"/>
        <v>0</v>
      </c>
      <c r="N8" s="17">
        <f t="shared" si="1"/>
        <v>0</v>
      </c>
      <c r="O8" s="43"/>
      <c r="P8" s="12" t="s">
        <v>146</v>
      </c>
      <c r="Q8" s="40">
        <f t="shared" si="2"/>
        <v>5.1282977824333338E-2</v>
      </c>
      <c r="R8" s="40">
        <f t="shared" si="3"/>
        <v>8.6927069430583329E-2</v>
      </c>
      <c r="S8" s="40">
        <f t="shared" si="4"/>
        <v>5.3536484288500004E-2</v>
      </c>
      <c r="T8" s="40">
        <f t="shared" si="5"/>
        <v>8.6376212794249993E-2</v>
      </c>
    </row>
    <row r="9" spans="1:20" ht="13.5" thickBot="1">
      <c r="A9" s="12" t="s">
        <v>142</v>
      </c>
      <c r="B9" s="10">
        <v>6</v>
      </c>
      <c r="C9" s="15">
        <v>31687.3828125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8">
        <v>0</v>
      </c>
      <c r="J9" s="38">
        <v>0</v>
      </c>
      <c r="K9" s="38">
        <v>0</v>
      </c>
      <c r="L9" s="38">
        <v>0</v>
      </c>
      <c r="M9" s="17">
        <f t="shared" si="0"/>
        <v>0</v>
      </c>
      <c r="N9" s="17">
        <f t="shared" si="1"/>
        <v>0</v>
      </c>
      <c r="O9" s="43"/>
      <c r="P9" s="41" t="s">
        <v>147</v>
      </c>
      <c r="Q9" s="42">
        <f t="shared" si="2"/>
        <v>6.2681701822083338E-2</v>
      </c>
      <c r="R9" s="42">
        <f t="shared" si="3"/>
        <v>0.10352017765774997</v>
      </c>
      <c r="S9" s="42">
        <f t="shared" si="4"/>
        <v>6.2635794600333319E-2</v>
      </c>
      <c r="T9" s="42">
        <f t="shared" si="5"/>
        <v>0.10011651707841666</v>
      </c>
    </row>
    <row r="10" spans="1:20" ht="13.5" thickBot="1">
      <c r="A10" s="12" t="s">
        <v>142</v>
      </c>
      <c r="B10" s="10">
        <v>7</v>
      </c>
      <c r="C10" s="15">
        <v>35131.91015625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8">
        <v>0</v>
      </c>
      <c r="J10" s="38">
        <v>0</v>
      </c>
      <c r="K10" s="38">
        <v>0</v>
      </c>
      <c r="L10" s="38">
        <v>0</v>
      </c>
      <c r="M10" s="17">
        <f t="shared" si="0"/>
        <v>0</v>
      </c>
      <c r="N10" s="17">
        <f t="shared" si="1"/>
        <v>0</v>
      </c>
      <c r="O10" s="43"/>
      <c r="P10" s="41" t="s">
        <v>148</v>
      </c>
      <c r="Q10" s="42">
        <f t="shared" si="2"/>
        <v>6.1360159682666671E-2</v>
      </c>
      <c r="R10" s="42">
        <f t="shared" si="3"/>
        <v>6.6698700545843315E-2</v>
      </c>
      <c r="S10" s="42">
        <f t="shared" si="4"/>
        <v>6.1688303760833334E-2</v>
      </c>
      <c r="T10" s="42">
        <f t="shared" si="5"/>
        <v>5.7976173073333331E-2</v>
      </c>
    </row>
    <row r="11" spans="1:20" ht="13.5" thickBot="1">
      <c r="A11" s="12" t="s">
        <v>142</v>
      </c>
      <c r="B11" s="10">
        <v>8</v>
      </c>
      <c r="C11" s="15">
        <v>36258.50390625</v>
      </c>
      <c r="D11" s="15">
        <v>54.3</v>
      </c>
      <c r="E11" s="15">
        <v>50.1</v>
      </c>
      <c r="F11" s="15">
        <v>57.451096065994001</v>
      </c>
      <c r="G11" s="15">
        <v>60.102348444417999</v>
      </c>
      <c r="H11" s="15">
        <v>2.6512523784240001</v>
      </c>
      <c r="I11" s="38">
        <v>5.3135059009999999E-3</v>
      </c>
      <c r="J11" s="38">
        <v>2.8856191079999999E-3</v>
      </c>
      <c r="K11" s="38">
        <v>9.1596597470000006E-3</v>
      </c>
      <c r="L11" s="38">
        <v>6.7317729540000001E-3</v>
      </c>
      <c r="M11" s="17">
        <f t="shared" si="0"/>
        <v>1</v>
      </c>
      <c r="N11" s="17">
        <f t="shared" si="1"/>
        <v>1</v>
      </c>
      <c r="O11" s="43"/>
      <c r="P11" s="41" t="s">
        <v>149</v>
      </c>
      <c r="Q11" s="42">
        <f t="shared" si="2"/>
        <v>9.4991960816583343E-2</v>
      </c>
      <c r="R11" s="42">
        <f t="shared" si="3"/>
        <v>0.13784721289975002</v>
      </c>
      <c r="S11" s="42">
        <f t="shared" si="4"/>
        <v>8.5559726384416668E-2</v>
      </c>
      <c r="T11" s="42">
        <f t="shared" si="5"/>
        <v>0.12415908442858332</v>
      </c>
    </row>
    <row r="12" spans="1:20" ht="13.5" thickBot="1">
      <c r="A12" s="12" t="s">
        <v>142</v>
      </c>
      <c r="B12" s="10">
        <v>9</v>
      </c>
      <c r="C12" s="15">
        <v>36398.3515625</v>
      </c>
      <c r="D12" s="15">
        <v>412.3</v>
      </c>
      <c r="E12" s="15">
        <v>408.5</v>
      </c>
      <c r="F12" s="15">
        <v>478.04655465748601</v>
      </c>
      <c r="G12" s="15">
        <v>499.41856868836601</v>
      </c>
      <c r="H12" s="15">
        <v>21.372014030879999</v>
      </c>
      <c r="I12" s="38">
        <v>7.9778909055E-2</v>
      </c>
      <c r="J12" s="38">
        <v>6.0207467634999998E-2</v>
      </c>
      <c r="K12" s="38">
        <v>8.3258762535000003E-2</v>
      </c>
      <c r="L12" s="38">
        <v>6.3687321113999995E-2</v>
      </c>
      <c r="M12" s="17">
        <f t="shared" si="0"/>
        <v>1</v>
      </c>
      <c r="N12" s="17">
        <f t="shared" si="1"/>
        <v>1</v>
      </c>
      <c r="O12" s="43"/>
      <c r="P12" s="41" t="s">
        <v>150</v>
      </c>
      <c r="Q12" s="42">
        <f t="shared" si="2"/>
        <v>6.0119398990250004E-2</v>
      </c>
      <c r="R12" s="42">
        <f t="shared" si="3"/>
        <v>7.2323515430583338E-2</v>
      </c>
      <c r="S12" s="42">
        <f t="shared" si="4"/>
        <v>6.5018666389416654E-2</v>
      </c>
      <c r="T12" s="42">
        <f t="shared" si="5"/>
        <v>6.8380362719166671E-2</v>
      </c>
    </row>
    <row r="13" spans="1:20" ht="13.5" thickBot="1">
      <c r="A13" s="12" t="s">
        <v>142</v>
      </c>
      <c r="B13" s="10">
        <v>10</v>
      </c>
      <c r="C13" s="15">
        <v>36956.33203125</v>
      </c>
      <c r="D13" s="15">
        <v>850.6</v>
      </c>
      <c r="E13" s="15">
        <v>850.7</v>
      </c>
      <c r="F13" s="15">
        <v>764.56861454142495</v>
      </c>
      <c r="G13" s="15">
        <v>792.90646642102195</v>
      </c>
      <c r="H13" s="15">
        <v>28.337851879595998</v>
      </c>
      <c r="I13" s="38">
        <v>5.2832906206999999E-2</v>
      </c>
      <c r="J13" s="38">
        <v>7.8783320017000003E-2</v>
      </c>
      <c r="K13" s="38">
        <v>5.2924481299000001E-2</v>
      </c>
      <c r="L13" s="38">
        <v>7.8874895107999998E-2</v>
      </c>
      <c r="M13" s="17">
        <f t="shared" si="0"/>
        <v>1</v>
      </c>
      <c r="N13" s="17">
        <f t="shared" si="1"/>
        <v>0</v>
      </c>
      <c r="O13" s="43"/>
      <c r="P13" s="12" t="s">
        <v>151</v>
      </c>
      <c r="Q13" s="40">
        <f t="shared" si="2"/>
        <v>0.10748380256325001</v>
      </c>
      <c r="R13" s="40">
        <f t="shared" si="3"/>
        <v>0.12963935885641667</v>
      </c>
      <c r="S13" s="40">
        <f t="shared" si="4"/>
        <v>0.11019063458574997</v>
      </c>
      <c r="T13" s="40">
        <f t="shared" si="5"/>
        <v>0.12887623309308335</v>
      </c>
    </row>
    <row r="14" spans="1:20" ht="13.5" thickBot="1">
      <c r="A14" s="12" t="s">
        <v>142</v>
      </c>
      <c r="B14" s="10">
        <v>11</v>
      </c>
      <c r="C14" s="15">
        <v>37463.12890625</v>
      </c>
      <c r="D14" s="15">
        <v>939.8</v>
      </c>
      <c r="E14" s="15">
        <v>923.1</v>
      </c>
      <c r="F14" s="15">
        <v>890.86950174756396</v>
      </c>
      <c r="G14" s="15">
        <v>901.88328396823704</v>
      </c>
      <c r="H14" s="15">
        <v>11.013782220673001</v>
      </c>
      <c r="I14" s="38">
        <v>3.4722267427999998E-2</v>
      </c>
      <c r="J14" s="38">
        <v>4.4808148582000003E-2</v>
      </c>
      <c r="K14" s="38">
        <v>1.9429227135000001E-2</v>
      </c>
      <c r="L14" s="38">
        <v>2.9515108288999999E-2</v>
      </c>
      <c r="M14" s="17">
        <f t="shared" si="0"/>
        <v>1</v>
      </c>
      <c r="N14" s="17">
        <f t="shared" si="1"/>
        <v>0</v>
      </c>
      <c r="O14" s="43"/>
      <c r="P14" s="12" t="s">
        <v>152</v>
      </c>
      <c r="Q14" s="40">
        <f t="shared" si="2"/>
        <v>4.441670465375E-2</v>
      </c>
      <c r="R14" s="40">
        <f t="shared" si="3"/>
        <v>8.1598061802166652E-2</v>
      </c>
      <c r="S14" s="40">
        <f t="shared" si="4"/>
        <v>4.8852599690999997E-2</v>
      </c>
      <c r="T14" s="40">
        <f t="shared" si="5"/>
        <v>8.046426825233334E-2</v>
      </c>
    </row>
    <row r="15" spans="1:20" ht="13.5" thickBot="1">
      <c r="A15" s="12" t="s">
        <v>142</v>
      </c>
      <c r="B15" s="10">
        <v>12</v>
      </c>
      <c r="C15" s="15">
        <v>37781.5703125</v>
      </c>
      <c r="D15" s="15">
        <v>944</v>
      </c>
      <c r="E15" s="15">
        <v>943.8</v>
      </c>
      <c r="F15" s="15">
        <v>846.70781770116105</v>
      </c>
      <c r="G15" s="15">
        <v>878.44244585461104</v>
      </c>
      <c r="H15" s="15">
        <v>31.734628153448998</v>
      </c>
      <c r="I15" s="38">
        <v>6.0034390243000002E-2</v>
      </c>
      <c r="J15" s="38">
        <v>8.9095405035000005E-2</v>
      </c>
      <c r="K15" s="38">
        <v>5.9851240058999999E-2</v>
      </c>
      <c r="L15" s="38">
        <v>8.8912254851999994E-2</v>
      </c>
      <c r="M15" s="17">
        <f t="shared" si="0"/>
        <v>1</v>
      </c>
      <c r="N15" s="17">
        <f t="shared" si="1"/>
        <v>0</v>
      </c>
      <c r="O15" s="43"/>
      <c r="P15" s="12" t="s">
        <v>153</v>
      </c>
      <c r="Q15" s="40">
        <f t="shared" si="2"/>
        <v>0.10509191744133334</v>
      </c>
      <c r="R15" s="40">
        <f t="shared" si="3"/>
        <v>0.1108847968599167</v>
      </c>
      <c r="S15" s="40">
        <f t="shared" si="4"/>
        <v>0.10745760730708333</v>
      </c>
      <c r="T15" s="40">
        <f t="shared" si="5"/>
        <v>0.11325048672549996</v>
      </c>
    </row>
    <row r="16" spans="1:20" ht="13.5" thickBot="1">
      <c r="A16" s="12" t="s">
        <v>142</v>
      </c>
      <c r="B16" s="10">
        <v>13</v>
      </c>
      <c r="C16" s="15">
        <v>37871.5625</v>
      </c>
      <c r="D16" s="15">
        <v>963.4</v>
      </c>
      <c r="E16" s="15">
        <v>954.4</v>
      </c>
      <c r="F16" s="15">
        <v>878.77258170826406</v>
      </c>
      <c r="G16" s="15">
        <v>911.30438359048605</v>
      </c>
      <c r="H16" s="15">
        <v>32.531801882221998</v>
      </c>
      <c r="I16" s="38">
        <v>4.7706608433000001E-2</v>
      </c>
      <c r="J16" s="38">
        <v>7.7497635797999995E-2</v>
      </c>
      <c r="K16" s="38">
        <v>3.9464850191000003E-2</v>
      </c>
      <c r="L16" s="38">
        <v>6.9255877556000003E-2</v>
      </c>
      <c r="M16" s="17">
        <f t="shared" si="0"/>
        <v>1</v>
      </c>
      <c r="N16" s="17">
        <f t="shared" si="1"/>
        <v>0</v>
      </c>
      <c r="O16" s="43"/>
      <c r="P16" s="12" t="s">
        <v>154</v>
      </c>
      <c r="Q16" s="40">
        <f t="shared" si="2"/>
        <v>5.5448039763249989E-2</v>
      </c>
      <c r="R16" s="40">
        <f t="shared" si="3"/>
        <v>3.7334252517083326E-2</v>
      </c>
      <c r="S16" s="40">
        <f t="shared" si="4"/>
        <v>5.5939189297249996E-2</v>
      </c>
      <c r="T16" s="40">
        <f t="shared" si="5"/>
        <v>3.8297566777833338E-2</v>
      </c>
    </row>
    <row r="17" spans="1:20" ht="13.5" thickBot="1">
      <c r="A17" s="12" t="s">
        <v>142</v>
      </c>
      <c r="B17" s="10">
        <v>14</v>
      </c>
      <c r="C17" s="15">
        <v>38204.76171875</v>
      </c>
      <c r="D17" s="15">
        <v>956.8</v>
      </c>
      <c r="E17" s="15">
        <v>950.2</v>
      </c>
      <c r="F17" s="15">
        <v>898.30004463134105</v>
      </c>
      <c r="G17" s="15">
        <v>957.25503194491102</v>
      </c>
      <c r="H17" s="15">
        <v>58.954987313568999</v>
      </c>
      <c r="I17" s="38">
        <v>4.1669591999999998E-4</v>
      </c>
      <c r="J17" s="38">
        <v>5.35713877E-2</v>
      </c>
      <c r="K17" s="38">
        <v>6.460651964E-3</v>
      </c>
      <c r="L17" s="38">
        <v>4.7527431655999999E-2</v>
      </c>
      <c r="M17" s="17">
        <f t="shared" si="0"/>
        <v>1</v>
      </c>
      <c r="N17" s="17">
        <f t="shared" si="1"/>
        <v>1</v>
      </c>
      <c r="O17" s="43"/>
      <c r="P17" s="12" t="s">
        <v>155</v>
      </c>
      <c r="Q17" s="40">
        <f t="shared" si="2"/>
        <v>0.12922795127116668</v>
      </c>
      <c r="R17" s="40">
        <f t="shared" si="3"/>
        <v>0.17864056444525001</v>
      </c>
      <c r="S17" s="40">
        <f t="shared" si="4"/>
        <v>0.12666971170408334</v>
      </c>
      <c r="T17" s="40">
        <f t="shared" si="5"/>
        <v>0.17531919911491667</v>
      </c>
    </row>
    <row r="18" spans="1:20" ht="13.5" thickBot="1">
      <c r="A18" s="12" t="s">
        <v>142</v>
      </c>
      <c r="B18" s="10">
        <v>15</v>
      </c>
      <c r="C18" s="15">
        <v>38179.75390625</v>
      </c>
      <c r="D18" s="15">
        <v>982.8</v>
      </c>
      <c r="E18" s="15">
        <v>972.2</v>
      </c>
      <c r="F18" s="15">
        <v>939.51616455922999</v>
      </c>
      <c r="G18" s="15">
        <v>1000.6430270777799</v>
      </c>
      <c r="H18" s="15">
        <v>61.126862518551</v>
      </c>
      <c r="I18" s="38">
        <v>1.6339768386E-2</v>
      </c>
      <c r="J18" s="38">
        <v>3.9637211941999997E-2</v>
      </c>
      <c r="K18" s="38">
        <v>2.6046728093000002E-2</v>
      </c>
      <c r="L18" s="38">
        <v>2.9930252235E-2</v>
      </c>
      <c r="M18" s="17">
        <f t="shared" si="0"/>
        <v>1</v>
      </c>
      <c r="N18" s="17">
        <f t="shared" si="1"/>
        <v>1</v>
      </c>
      <c r="O18" s="43"/>
      <c r="P18" s="12" t="s">
        <v>156</v>
      </c>
      <c r="Q18" s="40">
        <f t="shared" si="2"/>
        <v>8.7949819260416673E-2</v>
      </c>
      <c r="R18" s="40">
        <f t="shared" si="3"/>
        <v>9.9697399224249986E-2</v>
      </c>
      <c r="S18" s="40">
        <f t="shared" si="4"/>
        <v>7.8937303997749994E-2</v>
      </c>
      <c r="T18" s="40">
        <f t="shared" si="5"/>
        <v>9.0684883961499999E-2</v>
      </c>
    </row>
    <row r="19" spans="1:20" ht="13.5" thickBot="1">
      <c r="A19" s="12" t="s">
        <v>142</v>
      </c>
      <c r="B19" s="10">
        <v>16</v>
      </c>
      <c r="C19" s="15">
        <v>38204.76171875</v>
      </c>
      <c r="D19" s="15">
        <v>967</v>
      </c>
      <c r="E19" s="15">
        <v>971</v>
      </c>
      <c r="F19" s="15">
        <v>932.05733058852604</v>
      </c>
      <c r="G19" s="15">
        <v>990.41627968629302</v>
      </c>
      <c r="H19" s="15">
        <v>58.358949097767002</v>
      </c>
      <c r="I19" s="38">
        <v>2.1443479565999998E-2</v>
      </c>
      <c r="J19" s="38">
        <v>3.1998781512000002E-2</v>
      </c>
      <c r="K19" s="38">
        <v>1.7780475903000002E-2</v>
      </c>
      <c r="L19" s="38">
        <v>3.5661785175000002E-2</v>
      </c>
      <c r="M19" s="17">
        <f t="shared" si="0"/>
        <v>1</v>
      </c>
      <c r="N19" s="17">
        <f t="shared" si="1"/>
        <v>1</v>
      </c>
      <c r="O19" s="43"/>
      <c r="P19" s="12" t="s">
        <v>157</v>
      </c>
      <c r="Q19" s="40">
        <f t="shared" si="2"/>
        <v>9.4340395473999986E-2</v>
      </c>
      <c r="R19" s="40">
        <f t="shared" si="3"/>
        <v>9.433188966766666E-2</v>
      </c>
      <c r="S19" s="40">
        <f t="shared" si="4"/>
        <v>9.2196012079666656E-2</v>
      </c>
      <c r="T19" s="40">
        <f t="shared" si="5"/>
        <v>8.9699716285566167E-2</v>
      </c>
    </row>
    <row r="20" spans="1:20" ht="13.5" thickBot="1">
      <c r="A20" s="12" t="s">
        <v>142</v>
      </c>
      <c r="B20" s="10">
        <v>17</v>
      </c>
      <c r="C20" s="15">
        <v>38069.5078125</v>
      </c>
      <c r="D20" s="15">
        <v>908.3</v>
      </c>
      <c r="E20" s="15">
        <v>903.7</v>
      </c>
      <c r="F20" s="15">
        <v>888.03631574705196</v>
      </c>
      <c r="G20" s="15">
        <v>934.26251894235497</v>
      </c>
      <c r="H20" s="15">
        <v>46.226203195303</v>
      </c>
      <c r="I20" s="38">
        <v>2.3775200496000001E-2</v>
      </c>
      <c r="J20" s="38">
        <v>1.8556487411000001E-2</v>
      </c>
      <c r="K20" s="38">
        <v>2.7987654708999998E-2</v>
      </c>
      <c r="L20" s="38">
        <v>1.4344033197999999E-2</v>
      </c>
      <c r="M20" s="17">
        <f t="shared" si="0"/>
        <v>1</v>
      </c>
      <c r="N20" s="17">
        <f t="shared" si="1"/>
        <v>1</v>
      </c>
      <c r="O20" s="43"/>
      <c r="P20" s="12" t="s">
        <v>158</v>
      </c>
      <c r="Q20" s="40">
        <f t="shared" si="2"/>
        <v>3.2646238033833333E-2</v>
      </c>
      <c r="R20" s="40">
        <f t="shared" si="3"/>
        <v>4.5070690163749989E-2</v>
      </c>
      <c r="S20" s="40">
        <f t="shared" si="4"/>
        <v>3.1680119534416663E-2</v>
      </c>
      <c r="T20" s="40">
        <f t="shared" si="5"/>
        <v>4.0980336073250002E-2</v>
      </c>
    </row>
    <row r="21" spans="1:20" ht="13.5" thickBot="1">
      <c r="A21" s="12" t="s">
        <v>142</v>
      </c>
      <c r="B21" s="10">
        <v>18</v>
      </c>
      <c r="C21" s="15">
        <v>37647.31640625</v>
      </c>
      <c r="D21" s="15">
        <v>503.4</v>
      </c>
      <c r="E21" s="15">
        <v>505.4</v>
      </c>
      <c r="F21" s="15">
        <v>535.21801329580001</v>
      </c>
      <c r="G21" s="15">
        <v>541.36479422383798</v>
      </c>
      <c r="H21" s="15">
        <v>6.1467809280379999</v>
      </c>
      <c r="I21" s="38">
        <v>3.4766295076000001E-2</v>
      </c>
      <c r="J21" s="38">
        <v>2.9137374813000001E-2</v>
      </c>
      <c r="K21" s="38">
        <v>3.2934793245000003E-2</v>
      </c>
      <c r="L21" s="38">
        <v>2.7305872980999998E-2</v>
      </c>
      <c r="M21" s="17">
        <f t="shared" si="0"/>
        <v>1</v>
      </c>
      <c r="N21" s="17">
        <f t="shared" si="1"/>
        <v>1</v>
      </c>
      <c r="O21" s="43"/>
      <c r="P21" s="12" t="s">
        <v>159</v>
      </c>
      <c r="Q21" s="40">
        <f t="shared" si="2"/>
        <v>7.3474298079916664E-2</v>
      </c>
      <c r="R21" s="40">
        <f t="shared" si="3"/>
        <v>6.5931620131833332E-2</v>
      </c>
      <c r="S21" s="40">
        <f t="shared" si="4"/>
        <v>7.6671795027416681E-2</v>
      </c>
      <c r="T21" s="40">
        <f t="shared" si="5"/>
        <v>6.677746992408333E-2</v>
      </c>
    </row>
    <row r="22" spans="1:20" ht="13.5" thickBot="1">
      <c r="A22" s="12" t="s">
        <v>142</v>
      </c>
      <c r="B22" s="10">
        <v>19</v>
      </c>
      <c r="C22" s="15">
        <v>38324.55078125</v>
      </c>
      <c r="D22" s="15">
        <v>56.7</v>
      </c>
      <c r="E22" s="15">
        <v>49.5</v>
      </c>
      <c r="F22" s="15">
        <v>66.812567757118998</v>
      </c>
      <c r="G22" s="15">
        <v>66.812567757118998</v>
      </c>
      <c r="H22" s="15">
        <v>0</v>
      </c>
      <c r="I22" s="38">
        <v>9.2605931840000003E-3</v>
      </c>
      <c r="J22" s="38">
        <v>9.2605931840000003E-3</v>
      </c>
      <c r="K22" s="38">
        <v>1.5853999777E-2</v>
      </c>
      <c r="L22" s="38">
        <v>1.5853999777E-2</v>
      </c>
      <c r="M22" s="17">
        <f t="shared" si="0"/>
        <v>1</v>
      </c>
      <c r="N22" s="17">
        <f t="shared" si="1"/>
        <v>1</v>
      </c>
      <c r="O22" s="43"/>
      <c r="P22" s="12" t="s">
        <v>160</v>
      </c>
      <c r="Q22" s="40">
        <f t="shared" si="2"/>
        <v>3.2173783368583328E-2</v>
      </c>
      <c r="R22" s="40">
        <f t="shared" si="3"/>
        <v>3.6740432237083336E-2</v>
      </c>
      <c r="S22" s="40">
        <f t="shared" si="4"/>
        <v>3.8377923829916671E-2</v>
      </c>
      <c r="T22" s="40">
        <f t="shared" si="5"/>
        <v>3.4218157603999995E-2</v>
      </c>
    </row>
    <row r="23" spans="1:20" ht="13.5" thickBot="1">
      <c r="A23" s="12" t="s">
        <v>142</v>
      </c>
      <c r="B23" s="10">
        <v>20</v>
      </c>
      <c r="C23" s="15">
        <v>39355.8828125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38">
        <v>0</v>
      </c>
      <c r="J23" s="38">
        <v>0</v>
      </c>
      <c r="K23" s="38">
        <v>0</v>
      </c>
      <c r="L23" s="38">
        <v>0</v>
      </c>
      <c r="M23" s="17">
        <f t="shared" si="0"/>
        <v>0</v>
      </c>
      <c r="N23" s="17">
        <f t="shared" si="1"/>
        <v>0</v>
      </c>
      <c r="O23" s="43"/>
      <c r="P23" s="12" t="s">
        <v>161</v>
      </c>
      <c r="Q23" s="40">
        <f t="shared" si="2"/>
        <v>2.0331159148499995E-2</v>
      </c>
      <c r="R23" s="40">
        <f t="shared" si="3"/>
        <v>6.0934355266916658E-2</v>
      </c>
      <c r="S23" s="40">
        <f t="shared" si="4"/>
        <v>1.8812947695749996E-2</v>
      </c>
      <c r="T23" s="40">
        <f t="shared" si="5"/>
        <v>4.8034722143083332E-2</v>
      </c>
    </row>
    <row r="24" spans="1:20" ht="13.5" thickBot="1">
      <c r="A24" s="12" t="s">
        <v>142</v>
      </c>
      <c r="B24" s="10">
        <v>21</v>
      </c>
      <c r="C24" s="15">
        <v>38925.640625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8">
        <v>0</v>
      </c>
      <c r="J24" s="38">
        <v>0</v>
      </c>
      <c r="K24" s="38">
        <v>0</v>
      </c>
      <c r="L24" s="38">
        <v>0</v>
      </c>
      <c r="M24" s="17">
        <f t="shared" si="0"/>
        <v>0</v>
      </c>
      <c r="N24" s="17">
        <f t="shared" si="1"/>
        <v>0</v>
      </c>
      <c r="O24" s="43"/>
      <c r="P24" s="12" t="s">
        <v>162</v>
      </c>
      <c r="Q24" s="40">
        <f t="shared" si="2"/>
        <v>5.0920705973583336E-2</v>
      </c>
      <c r="R24" s="40">
        <f t="shared" si="3"/>
        <v>0.12496086818658332</v>
      </c>
      <c r="S24" s="40">
        <f t="shared" si="4"/>
        <v>6.0436411056249993E-2</v>
      </c>
      <c r="T24" s="40">
        <f t="shared" si="5"/>
        <v>5.8833423347166659E-2</v>
      </c>
    </row>
    <row r="25" spans="1:20" ht="13.5" thickBot="1">
      <c r="A25" s="12" t="s">
        <v>142</v>
      </c>
      <c r="B25" s="10">
        <v>22</v>
      </c>
      <c r="C25" s="15">
        <v>37616.5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38">
        <v>0</v>
      </c>
      <c r="J25" s="38">
        <v>0</v>
      </c>
      <c r="K25" s="38">
        <v>0</v>
      </c>
      <c r="L25" s="38">
        <v>0</v>
      </c>
      <c r="M25" s="17">
        <f t="shared" si="0"/>
        <v>0</v>
      </c>
      <c r="N25" s="17">
        <f t="shared" si="1"/>
        <v>0</v>
      </c>
      <c r="O25" s="43"/>
      <c r="P25" s="12" t="s">
        <v>163</v>
      </c>
      <c r="Q25" s="40">
        <f t="shared" si="2"/>
        <v>5.7561787267833335E-2</v>
      </c>
      <c r="R25" s="40">
        <f t="shared" si="3"/>
        <v>0.10194906781949999</v>
      </c>
      <c r="S25" s="40">
        <f t="shared" si="4"/>
        <v>4.9704004801000012E-2</v>
      </c>
      <c r="T25" s="40">
        <f t="shared" si="5"/>
        <v>4.3995292902833327E-2</v>
      </c>
    </row>
    <row r="26" spans="1:20" ht="13.5" thickBot="1">
      <c r="A26" s="12" t="s">
        <v>142</v>
      </c>
      <c r="B26" s="10">
        <v>23</v>
      </c>
      <c r="C26" s="15">
        <v>35304.609375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38">
        <v>0</v>
      </c>
      <c r="J26" s="38">
        <v>0</v>
      </c>
      <c r="K26" s="38">
        <v>0</v>
      </c>
      <c r="L26" s="38">
        <v>0</v>
      </c>
      <c r="M26" s="17">
        <f t="shared" si="0"/>
        <v>0</v>
      </c>
      <c r="N26" s="17">
        <f t="shared" si="1"/>
        <v>0</v>
      </c>
      <c r="O26" s="43"/>
      <c r="P26" s="12" t="s">
        <v>164</v>
      </c>
      <c r="Q26" s="40">
        <f t="shared" si="2"/>
        <v>0.13480402227941665</v>
      </c>
      <c r="R26" s="40">
        <f t="shared" si="3"/>
        <v>0.16120090402883333</v>
      </c>
      <c r="S26" s="40">
        <f t="shared" si="4"/>
        <v>6.3292298942500005E-2</v>
      </c>
      <c r="T26" s="40">
        <f t="shared" si="5"/>
        <v>8.9675585383083359E-2</v>
      </c>
    </row>
    <row r="27" spans="1:20" ht="13.5" thickBot="1">
      <c r="A27" s="12" t="s">
        <v>142</v>
      </c>
      <c r="B27" s="10">
        <v>24</v>
      </c>
      <c r="C27" s="15">
        <v>32966.16796875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38">
        <v>0</v>
      </c>
      <c r="J27" s="38">
        <v>0</v>
      </c>
      <c r="K27" s="38">
        <v>0</v>
      </c>
      <c r="L27" s="38">
        <v>0</v>
      </c>
      <c r="M27" s="17">
        <f t="shared" si="0"/>
        <v>0</v>
      </c>
      <c r="N27" s="17">
        <f t="shared" si="1"/>
        <v>0</v>
      </c>
      <c r="O27" s="43"/>
      <c r="P27" s="12" t="s">
        <v>165</v>
      </c>
      <c r="Q27" s="40">
        <f t="shared" si="2"/>
        <v>0.15623562089441667</v>
      </c>
      <c r="R27" s="40">
        <f t="shared" si="3"/>
        <v>0.16024622769341668</v>
      </c>
      <c r="S27" s="40">
        <f t="shared" si="4"/>
        <v>8.1069745089583325E-2</v>
      </c>
      <c r="T27" s="40">
        <f t="shared" si="5"/>
        <v>8.5080351888833339E-2</v>
      </c>
    </row>
    <row r="28" spans="1:20" ht="13.5" thickBot="1">
      <c r="A28" s="12" t="s">
        <v>143</v>
      </c>
      <c r="B28" s="10">
        <v>1</v>
      </c>
      <c r="C28" s="15">
        <v>31282.09375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38">
        <v>0</v>
      </c>
      <c r="J28" s="38">
        <v>0</v>
      </c>
      <c r="K28" s="38">
        <v>0</v>
      </c>
      <c r="L28" s="38">
        <v>0</v>
      </c>
      <c r="M28" s="17">
        <f t="shared" si="0"/>
        <v>0</v>
      </c>
      <c r="N28" s="17">
        <f t="shared" si="1"/>
        <v>0</v>
      </c>
      <c r="O28" s="43"/>
      <c r="P28" s="12" t="s">
        <v>166</v>
      </c>
      <c r="Q28" s="40">
        <f t="shared" si="2"/>
        <v>0.14242202712366667</v>
      </c>
      <c r="R28" s="40">
        <f t="shared" si="3"/>
        <v>0.1620232499929167</v>
      </c>
      <c r="S28" s="40">
        <f t="shared" si="4"/>
        <v>6.4500119366999994E-2</v>
      </c>
      <c r="T28" s="40">
        <f t="shared" si="5"/>
        <v>8.4101342236000007E-2</v>
      </c>
    </row>
    <row r="29" spans="1:20" ht="13.5" thickBot="1">
      <c r="A29" s="12" t="s">
        <v>143</v>
      </c>
      <c r="B29" s="10">
        <v>2</v>
      </c>
      <c r="C29" s="15">
        <v>30418.76171875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38">
        <v>0</v>
      </c>
      <c r="J29" s="38">
        <v>0</v>
      </c>
      <c r="K29" s="38">
        <v>0</v>
      </c>
      <c r="L29" s="38">
        <v>0</v>
      </c>
      <c r="M29" s="17">
        <f t="shared" si="0"/>
        <v>0</v>
      </c>
      <c r="N29" s="17">
        <f t="shared" si="1"/>
        <v>0</v>
      </c>
      <c r="O29" s="43"/>
      <c r="P29" s="12" t="s">
        <v>167</v>
      </c>
      <c r="Q29" s="40">
        <f t="shared" si="2"/>
        <v>0.11932801842424999</v>
      </c>
      <c r="R29" s="40">
        <f t="shared" si="3"/>
        <v>0.1605785971715</v>
      </c>
      <c r="S29" s="40">
        <f t="shared" si="4"/>
        <v>7.9938742296416662E-2</v>
      </c>
      <c r="T29" s="40">
        <f t="shared" si="5"/>
        <v>0.10075927666916666</v>
      </c>
    </row>
    <row r="30" spans="1:20" ht="13.5" thickBot="1">
      <c r="A30" s="12" t="s">
        <v>143</v>
      </c>
      <c r="B30" s="10">
        <v>3</v>
      </c>
      <c r="C30" s="15">
        <v>30044.4296875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38">
        <v>0</v>
      </c>
      <c r="J30" s="38">
        <v>0</v>
      </c>
      <c r="K30" s="38">
        <v>0</v>
      </c>
      <c r="L30" s="38">
        <v>0</v>
      </c>
      <c r="M30" s="17">
        <f t="shared" si="0"/>
        <v>0</v>
      </c>
      <c r="N30" s="17">
        <f t="shared" si="1"/>
        <v>0</v>
      </c>
      <c r="O30" s="43"/>
      <c r="P30" s="12" t="s">
        <v>168</v>
      </c>
      <c r="Q30" s="40">
        <f t="shared" si="2"/>
        <v>7.5004683552916659E-2</v>
      </c>
      <c r="R30" s="40">
        <f t="shared" si="3"/>
        <v>8.1276104372249997E-2</v>
      </c>
      <c r="S30" s="40">
        <f t="shared" si="4"/>
        <v>7.1388331351500009E-2</v>
      </c>
      <c r="T30" s="40">
        <f t="shared" si="5"/>
        <v>7.7659752171083327E-2</v>
      </c>
    </row>
    <row r="31" spans="1:20" ht="13.5" thickBot="1">
      <c r="A31" s="12" t="s">
        <v>143</v>
      </c>
      <c r="B31" s="10">
        <v>4</v>
      </c>
      <c r="C31" s="15">
        <v>30134.689453125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38">
        <v>0</v>
      </c>
      <c r="J31" s="38">
        <v>0</v>
      </c>
      <c r="K31" s="38">
        <v>0</v>
      </c>
      <c r="L31" s="38">
        <v>0</v>
      </c>
      <c r="M31" s="17">
        <f t="shared" si="0"/>
        <v>0</v>
      </c>
      <c r="N31" s="17">
        <f t="shared" si="1"/>
        <v>0</v>
      </c>
      <c r="O31" s="43"/>
      <c r="P31" s="12" t="s">
        <v>169</v>
      </c>
      <c r="Q31" s="40">
        <f t="shared" si="2"/>
        <v>2.9438030272833329E-2</v>
      </c>
      <c r="R31" s="40">
        <f t="shared" si="3"/>
        <v>4.8424488669916665E-2</v>
      </c>
      <c r="S31" s="40">
        <f t="shared" si="4"/>
        <v>3.5527546008583329E-2</v>
      </c>
      <c r="T31" s="40">
        <f t="shared" si="5"/>
        <v>4.8280358690999996E-2</v>
      </c>
    </row>
    <row r="32" spans="1:20" ht="13.5" thickBot="1">
      <c r="A32" s="12" t="s">
        <v>143</v>
      </c>
      <c r="B32" s="10">
        <v>5</v>
      </c>
      <c r="C32" s="15">
        <v>31054.658203125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38">
        <v>0</v>
      </c>
      <c r="J32" s="38">
        <v>0</v>
      </c>
      <c r="K32" s="38">
        <v>0</v>
      </c>
      <c r="L32" s="38">
        <v>0</v>
      </c>
      <c r="M32" s="17">
        <f t="shared" si="0"/>
        <v>0</v>
      </c>
      <c r="N32" s="17">
        <f t="shared" si="1"/>
        <v>0</v>
      </c>
      <c r="O32" s="43"/>
      <c r="P32" s="12" t="s">
        <v>170</v>
      </c>
      <c r="Q32" s="40">
        <f t="shared" si="2"/>
        <v>2.9488874360769232E-2</v>
      </c>
      <c r="R32" s="40">
        <f t="shared" si="3"/>
        <v>0.11164205605230769</v>
      </c>
      <c r="S32" s="40">
        <f t="shared" si="4"/>
        <v>3.2222150721923082E-2</v>
      </c>
      <c r="T32" s="40">
        <f t="shared" si="5"/>
        <v>0.108188983967</v>
      </c>
    </row>
    <row r="33" spans="1:20" ht="13.5" thickBot="1">
      <c r="A33" s="12" t="s">
        <v>143</v>
      </c>
      <c r="B33" s="10">
        <v>6</v>
      </c>
      <c r="C33" s="15">
        <v>33524.13671875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38">
        <v>0</v>
      </c>
      <c r="J33" s="38">
        <v>0</v>
      </c>
      <c r="K33" s="38">
        <v>0</v>
      </c>
      <c r="L33" s="38">
        <v>0</v>
      </c>
      <c r="M33" s="17">
        <f t="shared" si="0"/>
        <v>0</v>
      </c>
      <c r="N33" s="17">
        <f t="shared" si="1"/>
        <v>0</v>
      </c>
      <c r="O33" s="43"/>
      <c r="P33" s="12" t="s">
        <v>171</v>
      </c>
      <c r="Q33" s="40">
        <f t="shared" si="2"/>
        <v>3.0432363033923073E-2</v>
      </c>
      <c r="R33" s="40">
        <f t="shared" si="3"/>
        <v>9.1690046710384623E-2</v>
      </c>
      <c r="S33" s="40">
        <f t="shared" si="4"/>
        <v>2.8625104344307692E-2</v>
      </c>
      <c r="T33" s="40">
        <f t="shared" si="5"/>
        <v>8.2651734043153846E-2</v>
      </c>
    </row>
    <row r="34" spans="1:20" ht="13.5" thickBot="1">
      <c r="A34" s="12" t="s">
        <v>143</v>
      </c>
      <c r="B34" s="10">
        <v>7</v>
      </c>
      <c r="C34" s="15">
        <v>37503.6484375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38">
        <v>0</v>
      </c>
      <c r="J34" s="38">
        <v>0</v>
      </c>
      <c r="K34" s="38">
        <v>0</v>
      </c>
      <c r="L34" s="38">
        <v>0</v>
      </c>
      <c r="M34" s="17">
        <f t="shared" si="0"/>
        <v>0</v>
      </c>
      <c r="N34" s="17">
        <f t="shared" si="1"/>
        <v>0</v>
      </c>
      <c r="O34" s="43"/>
      <c r="P34" s="12" t="s">
        <v>172</v>
      </c>
      <c r="Q34" s="40">
        <f t="shared" si="2"/>
        <v>8.8918824394538465E-2</v>
      </c>
      <c r="R34" s="40">
        <f t="shared" si="3"/>
        <v>0.13570772468946155</v>
      </c>
      <c r="S34" s="40">
        <f t="shared" si="4"/>
        <v>8.3913848856923087E-2</v>
      </c>
      <c r="T34" s="40">
        <f t="shared" si="5"/>
        <v>0.13002543904061542</v>
      </c>
    </row>
    <row r="35" spans="1:20" ht="13.5" thickBot="1">
      <c r="A35" s="12" t="s">
        <v>143</v>
      </c>
      <c r="B35" s="10">
        <v>8</v>
      </c>
      <c r="C35" s="15">
        <v>38581.59765625</v>
      </c>
      <c r="D35" s="15">
        <v>56.8</v>
      </c>
      <c r="E35" s="15">
        <v>53.5</v>
      </c>
      <c r="F35" s="15">
        <v>71.512645568053998</v>
      </c>
      <c r="G35" s="15">
        <v>72.376750922273999</v>
      </c>
      <c r="H35" s="15">
        <v>0.86410535422000001</v>
      </c>
      <c r="I35" s="38">
        <v>1.4264423921E-2</v>
      </c>
      <c r="J35" s="38">
        <v>1.3473118652E-2</v>
      </c>
      <c r="K35" s="38">
        <v>1.7286401943000001E-2</v>
      </c>
      <c r="L35" s="38">
        <v>1.6495096673999999E-2</v>
      </c>
      <c r="M35" s="17">
        <f t="shared" si="0"/>
        <v>1</v>
      </c>
      <c r="N35" s="17">
        <f t="shared" si="1"/>
        <v>1</v>
      </c>
      <c r="O35" s="43"/>
    </row>
    <row r="36" spans="1:20" ht="13.5" thickBot="1">
      <c r="A36" s="12" t="s">
        <v>143</v>
      </c>
      <c r="B36" s="10">
        <v>9</v>
      </c>
      <c r="C36" s="15">
        <v>37794.9765625</v>
      </c>
      <c r="D36" s="15">
        <v>481.9</v>
      </c>
      <c r="E36" s="15">
        <v>483.7</v>
      </c>
      <c r="F36" s="15">
        <v>552.42263746155595</v>
      </c>
      <c r="G36" s="15">
        <v>553.33433170795399</v>
      </c>
      <c r="H36" s="15">
        <v>0.91169424639800001</v>
      </c>
      <c r="I36" s="38">
        <v>6.5416054676999999E-2</v>
      </c>
      <c r="J36" s="38">
        <v>6.4581169835999999E-2</v>
      </c>
      <c r="K36" s="38">
        <v>6.3767703029000006E-2</v>
      </c>
      <c r="L36" s="38">
        <v>6.2932818188000006E-2</v>
      </c>
      <c r="M36" s="17">
        <f t="shared" si="0"/>
        <v>1</v>
      </c>
      <c r="N36" s="17">
        <f t="shared" si="1"/>
        <v>1</v>
      </c>
      <c r="O36" s="43"/>
      <c r="P36" s="67" t="s">
        <v>121</v>
      </c>
      <c r="Q36" s="43"/>
      <c r="R36" s="43"/>
      <c r="S36" s="43"/>
      <c r="T36" s="43"/>
    </row>
    <row r="37" spans="1:20" ht="13.5" thickBot="1">
      <c r="A37" s="12" t="s">
        <v>143</v>
      </c>
      <c r="B37" s="10">
        <v>10</v>
      </c>
      <c r="C37" s="15">
        <v>37374.203125</v>
      </c>
      <c r="D37" s="15">
        <v>875.1</v>
      </c>
      <c r="E37" s="15">
        <v>884.9</v>
      </c>
      <c r="F37" s="15">
        <v>877.63808000024403</v>
      </c>
      <c r="G37" s="15">
        <v>907.05402616871697</v>
      </c>
      <c r="H37" s="15">
        <v>29.415946168472999</v>
      </c>
      <c r="I37" s="38">
        <v>2.9261928725000001E-2</v>
      </c>
      <c r="J37" s="38">
        <v>2.3242490840000001E-3</v>
      </c>
      <c r="K37" s="38">
        <v>2.0287569751E-2</v>
      </c>
      <c r="L37" s="38">
        <v>6.6501098889999999E-3</v>
      </c>
      <c r="M37" s="17">
        <f t="shared" si="0"/>
        <v>1</v>
      </c>
      <c r="N37" s="17">
        <f t="shared" si="1"/>
        <v>1</v>
      </c>
      <c r="O37" s="43"/>
      <c r="P37" s="37" t="s">
        <v>122</v>
      </c>
      <c r="Q37" s="37" t="s">
        <v>123</v>
      </c>
      <c r="R37" s="37" t="s">
        <v>124</v>
      </c>
      <c r="S37" s="68" t="s">
        <v>125</v>
      </c>
      <c r="T37" s="69"/>
    </row>
    <row r="38" spans="1:20" ht="13.5" thickBot="1">
      <c r="A38" s="12" t="s">
        <v>143</v>
      </c>
      <c r="B38" s="10">
        <v>11</v>
      </c>
      <c r="C38" s="15">
        <v>36990.71875</v>
      </c>
      <c r="D38" s="15">
        <v>953.3</v>
      </c>
      <c r="E38" s="15">
        <v>942</v>
      </c>
      <c r="F38" s="15">
        <v>970.78044189997695</v>
      </c>
      <c r="G38" s="15">
        <v>1001.29849151002</v>
      </c>
      <c r="H38" s="15">
        <v>30.518049610043999</v>
      </c>
      <c r="I38" s="38">
        <v>4.3954662553999997E-2</v>
      </c>
      <c r="J38" s="38">
        <v>1.6007730676999999E-2</v>
      </c>
      <c r="K38" s="38">
        <v>5.4302647901999998E-2</v>
      </c>
      <c r="L38" s="38">
        <v>2.6355716025E-2</v>
      </c>
      <c r="M38" s="17">
        <f t="shared" si="0"/>
        <v>1</v>
      </c>
      <c r="N38" s="17">
        <f t="shared" si="1"/>
        <v>1</v>
      </c>
      <c r="O38" s="43"/>
      <c r="P38" s="38">
        <f>AVERAGEIFS($I$4:$I$747,$M$4:$M$747,"1")</f>
        <v>7.1456262836509632E-2</v>
      </c>
      <c r="Q38" s="38">
        <f>AVERAGEIFS($J$4:$J$747,$M$4:$M$747,"1")</f>
        <v>9.5224998040013914E-2</v>
      </c>
      <c r="R38" s="38">
        <f>AVERAGEIFS($K$4:$K$747,$M$4:$M$747,"1")</f>
        <v>6.2850701201837361E-2</v>
      </c>
      <c r="S38" s="70">
        <f>AVERAGEIFS($L$4:$L$747,$M$4:$M$747,"1")</f>
        <v>7.9077303225228726E-2</v>
      </c>
      <c r="T38" s="71"/>
    </row>
    <row r="39" spans="1:20" ht="13.5" thickBot="1">
      <c r="A39" s="12" t="s">
        <v>143</v>
      </c>
      <c r="B39" s="10">
        <v>12</v>
      </c>
      <c r="C39" s="15">
        <v>36716.3671875</v>
      </c>
      <c r="D39" s="15">
        <v>956.6</v>
      </c>
      <c r="E39" s="15">
        <v>947.4</v>
      </c>
      <c r="F39" s="15">
        <v>977.674250601121</v>
      </c>
      <c r="G39" s="15">
        <v>1017.79751976808</v>
      </c>
      <c r="H39" s="15">
        <v>40.123269166958003</v>
      </c>
      <c r="I39" s="38">
        <v>5.6041684768999997E-2</v>
      </c>
      <c r="J39" s="38">
        <v>1.9298764286000001E-2</v>
      </c>
      <c r="K39" s="38">
        <v>6.4466593193999999E-2</v>
      </c>
      <c r="L39" s="38">
        <v>2.7723672711E-2</v>
      </c>
      <c r="M39" s="17">
        <f t="shared" si="0"/>
        <v>1</v>
      </c>
      <c r="N39" s="17">
        <f t="shared" si="1"/>
        <v>1</v>
      </c>
      <c r="O39" s="43"/>
    </row>
    <row r="40" spans="1:20" ht="13.5" thickBot="1">
      <c r="A40" s="12" t="s">
        <v>143</v>
      </c>
      <c r="B40" s="10">
        <v>13</v>
      </c>
      <c r="C40" s="15">
        <v>36570.65234375</v>
      </c>
      <c r="D40" s="15">
        <v>958.7</v>
      </c>
      <c r="E40" s="15">
        <v>952.7</v>
      </c>
      <c r="F40" s="15">
        <v>975.28924874292704</v>
      </c>
      <c r="G40" s="15">
        <v>1025.45666533894</v>
      </c>
      <c r="H40" s="15">
        <v>50.167416596012998</v>
      </c>
      <c r="I40" s="38">
        <v>6.1132477416000003E-2</v>
      </c>
      <c r="J40" s="38">
        <v>1.5191619727E-2</v>
      </c>
      <c r="K40" s="38">
        <v>6.6626982910999999E-2</v>
      </c>
      <c r="L40" s="38">
        <v>2.0686125222000001E-2</v>
      </c>
      <c r="M40" s="17">
        <f t="shared" si="0"/>
        <v>1</v>
      </c>
      <c r="N40" s="17">
        <f t="shared" si="1"/>
        <v>1</v>
      </c>
      <c r="O40" s="43"/>
      <c r="P40" s="65" t="s">
        <v>126</v>
      </c>
      <c r="Q40" s="43"/>
      <c r="R40" s="43"/>
      <c r="S40" s="43"/>
      <c r="T40" s="43"/>
    </row>
    <row r="41" spans="1:20" ht="13.5" thickBot="1">
      <c r="A41" s="12" t="s">
        <v>143</v>
      </c>
      <c r="B41" s="10">
        <v>14</v>
      </c>
      <c r="C41" s="15">
        <v>36828.484375</v>
      </c>
      <c r="D41" s="15">
        <v>944.5</v>
      </c>
      <c r="E41" s="15">
        <v>939.2</v>
      </c>
      <c r="F41" s="15">
        <v>980.18030928547796</v>
      </c>
      <c r="G41" s="15">
        <v>1029.8850909985399</v>
      </c>
      <c r="H41" s="15">
        <v>49.704781713065003</v>
      </c>
      <c r="I41" s="38">
        <v>7.8191475272999994E-2</v>
      </c>
      <c r="J41" s="38">
        <v>3.2674275901999998E-2</v>
      </c>
      <c r="K41" s="38">
        <v>8.3044955126000006E-2</v>
      </c>
      <c r="L41" s="38">
        <v>3.7527755755000003E-2</v>
      </c>
      <c r="M41" s="17">
        <f t="shared" si="0"/>
        <v>1</v>
      </c>
      <c r="N41" s="17">
        <f t="shared" si="1"/>
        <v>1</v>
      </c>
      <c r="O41" s="43"/>
    </row>
    <row r="42" spans="1:20" ht="13.5" thickBot="1">
      <c r="A42" s="12" t="s">
        <v>143</v>
      </c>
      <c r="B42" s="10">
        <v>15</v>
      </c>
      <c r="C42" s="15">
        <v>36995.8203125</v>
      </c>
      <c r="D42" s="15">
        <v>966.6</v>
      </c>
      <c r="E42" s="15">
        <v>959.9</v>
      </c>
      <c r="F42" s="15">
        <v>981.71220098800302</v>
      </c>
      <c r="G42" s="15">
        <v>1030.3334363566501</v>
      </c>
      <c r="H42" s="15">
        <v>48.621235368647</v>
      </c>
      <c r="I42" s="38">
        <v>5.8363952706999997E-2</v>
      </c>
      <c r="J42" s="38">
        <v>1.3839011893E-2</v>
      </c>
      <c r="K42" s="38">
        <v>6.4499483842999999E-2</v>
      </c>
      <c r="L42" s="38">
        <v>1.9974543029000001E-2</v>
      </c>
      <c r="M42" s="17">
        <f t="shared" si="0"/>
        <v>1</v>
      </c>
      <c r="N42" s="17">
        <f t="shared" si="1"/>
        <v>1</v>
      </c>
      <c r="O42" s="43"/>
      <c r="P42" s="36" t="s">
        <v>127</v>
      </c>
    </row>
    <row r="43" spans="1:20" ht="13.5" thickBot="1">
      <c r="A43" s="12" t="s">
        <v>143</v>
      </c>
      <c r="B43" s="10">
        <v>16</v>
      </c>
      <c r="C43" s="15">
        <v>36956.66015625</v>
      </c>
      <c r="D43" s="15">
        <v>967.7</v>
      </c>
      <c r="E43" s="15">
        <v>964.1</v>
      </c>
      <c r="F43" s="15">
        <v>963.33386209292598</v>
      </c>
      <c r="G43" s="15">
        <v>1020.25605414708</v>
      </c>
      <c r="H43" s="15">
        <v>56.922192054158998</v>
      </c>
      <c r="I43" s="38">
        <v>4.8128254713000002E-2</v>
      </c>
      <c r="J43" s="38">
        <v>3.9982947859999998E-3</v>
      </c>
      <c r="K43" s="38">
        <v>5.1424958010000001E-2</v>
      </c>
      <c r="L43" s="38">
        <v>7.01591489E-4</v>
      </c>
      <c r="M43" s="17">
        <f t="shared" si="0"/>
        <v>1</v>
      </c>
      <c r="N43" s="17">
        <f t="shared" si="1"/>
        <v>1</v>
      </c>
      <c r="O43" s="43"/>
      <c r="P43" s="37" t="s">
        <v>13</v>
      </c>
      <c r="Q43" s="37" t="s">
        <v>128</v>
      </c>
    </row>
    <row r="44" spans="1:20" ht="13.5" thickBot="1">
      <c r="A44" s="12" t="s">
        <v>143</v>
      </c>
      <c r="B44" s="10">
        <v>17</v>
      </c>
      <c r="C44" s="15">
        <v>36901.3125</v>
      </c>
      <c r="D44" s="15">
        <v>870.6</v>
      </c>
      <c r="E44" s="15">
        <v>858.1</v>
      </c>
      <c r="F44" s="15">
        <v>906.88574019130704</v>
      </c>
      <c r="G44" s="15">
        <v>962.25497075133899</v>
      </c>
      <c r="H44" s="15">
        <v>55.369230560030999</v>
      </c>
      <c r="I44" s="38">
        <v>8.3933123398000006E-2</v>
      </c>
      <c r="J44" s="38">
        <v>3.3228699808000001E-2</v>
      </c>
      <c r="K44" s="38">
        <v>9.5380009845000002E-2</v>
      </c>
      <c r="L44" s="38">
        <v>4.4675586254999997E-2</v>
      </c>
      <c r="M44" s="17">
        <f t="shared" si="0"/>
        <v>1</v>
      </c>
      <c r="N44" s="17">
        <f t="shared" si="1"/>
        <v>1</v>
      </c>
      <c r="O44" s="43"/>
      <c r="P44" s="12" t="s">
        <v>142</v>
      </c>
      <c r="Q44" s="10">
        <v>1092</v>
      </c>
    </row>
    <row r="45" spans="1:20" ht="13.5" thickBot="1">
      <c r="A45" s="12" t="s">
        <v>143</v>
      </c>
      <c r="B45" s="10">
        <v>18</v>
      </c>
      <c r="C45" s="15">
        <v>36607.34765625</v>
      </c>
      <c r="D45" s="15">
        <v>489</v>
      </c>
      <c r="E45" s="15">
        <v>469.6</v>
      </c>
      <c r="F45" s="15">
        <v>561.58678332809995</v>
      </c>
      <c r="G45" s="15">
        <v>568.77928666029197</v>
      </c>
      <c r="H45" s="15">
        <v>7.1925033321920004</v>
      </c>
      <c r="I45" s="38">
        <v>7.3057954817000004E-2</v>
      </c>
      <c r="J45" s="38">
        <v>6.6471413303999999E-2</v>
      </c>
      <c r="K45" s="38">
        <v>9.0823522581999994E-2</v>
      </c>
      <c r="L45" s="38">
        <v>8.4236981069000003E-2</v>
      </c>
      <c r="M45" s="17">
        <f t="shared" si="0"/>
        <v>1</v>
      </c>
      <c r="N45" s="17">
        <f t="shared" si="1"/>
        <v>1</v>
      </c>
      <c r="O45" s="43"/>
      <c r="P45" s="12" t="s">
        <v>143</v>
      </c>
      <c r="Q45" s="10">
        <v>1092</v>
      </c>
    </row>
    <row r="46" spans="1:20" ht="13.5" thickBot="1">
      <c r="A46" s="12" t="s">
        <v>143</v>
      </c>
      <c r="B46" s="10">
        <v>19</v>
      </c>
      <c r="C46" s="15">
        <v>36701.42578125</v>
      </c>
      <c r="D46" s="15">
        <v>51.8</v>
      </c>
      <c r="E46" s="15">
        <v>47.3</v>
      </c>
      <c r="F46" s="15">
        <v>70.781262530796994</v>
      </c>
      <c r="G46" s="15">
        <v>70.781262530796994</v>
      </c>
      <c r="H46" s="15">
        <v>0</v>
      </c>
      <c r="I46" s="38">
        <v>1.7382108544000002E-2</v>
      </c>
      <c r="J46" s="38">
        <v>1.7382108544000002E-2</v>
      </c>
      <c r="K46" s="38">
        <v>2.1502987665000001E-2</v>
      </c>
      <c r="L46" s="38">
        <v>2.1502987665000001E-2</v>
      </c>
      <c r="M46" s="17">
        <f t="shared" si="0"/>
        <v>1</v>
      </c>
      <c r="N46" s="17">
        <f t="shared" si="1"/>
        <v>1</v>
      </c>
      <c r="O46" s="43"/>
      <c r="P46" s="12" t="s">
        <v>144</v>
      </c>
      <c r="Q46" s="10">
        <v>1092</v>
      </c>
    </row>
    <row r="47" spans="1:20" ht="13.5" thickBot="1">
      <c r="A47" s="12" t="s">
        <v>143</v>
      </c>
      <c r="B47" s="10">
        <v>20</v>
      </c>
      <c r="C47" s="15">
        <v>37230.48828125</v>
      </c>
      <c r="D47" s="15">
        <v>0</v>
      </c>
      <c r="E47" s="15">
        <v>0</v>
      </c>
      <c r="F47" s="15">
        <v>0.10000000149</v>
      </c>
      <c r="G47" s="15">
        <v>0.10000000149</v>
      </c>
      <c r="H47" s="15">
        <v>0</v>
      </c>
      <c r="I47" s="38">
        <v>9.1575092939666695E-5</v>
      </c>
      <c r="J47" s="38">
        <v>9.1575092939666695E-5</v>
      </c>
      <c r="K47" s="38">
        <v>9.1575092939666695E-5</v>
      </c>
      <c r="L47" s="38">
        <v>9.1575092939666695E-5</v>
      </c>
      <c r="M47" s="17">
        <f t="shared" si="0"/>
        <v>0</v>
      </c>
      <c r="N47" s="17">
        <f t="shared" si="1"/>
        <v>1</v>
      </c>
      <c r="O47" s="43"/>
      <c r="P47" s="12" t="s">
        <v>145</v>
      </c>
      <c r="Q47" s="10">
        <v>1092</v>
      </c>
    </row>
    <row r="48" spans="1:20" ht="13.5" thickBot="1">
      <c r="A48" s="12" t="s">
        <v>143</v>
      </c>
      <c r="B48" s="10">
        <v>21</v>
      </c>
      <c r="C48" s="15">
        <v>36521.125</v>
      </c>
      <c r="D48" s="15">
        <v>0</v>
      </c>
      <c r="E48" s="15">
        <v>0</v>
      </c>
      <c r="F48" s="15">
        <v>0.10000000149</v>
      </c>
      <c r="G48" s="15">
        <v>0.10000000149</v>
      </c>
      <c r="H48" s="15">
        <v>0</v>
      </c>
      <c r="I48" s="38">
        <v>9.1575092939666695E-5</v>
      </c>
      <c r="J48" s="38">
        <v>9.1575092939666695E-5</v>
      </c>
      <c r="K48" s="38">
        <v>9.1575092939666695E-5</v>
      </c>
      <c r="L48" s="38">
        <v>9.1575092939666695E-5</v>
      </c>
      <c r="M48" s="17">
        <f t="shared" si="0"/>
        <v>0</v>
      </c>
      <c r="N48" s="17">
        <f t="shared" si="1"/>
        <v>1</v>
      </c>
      <c r="O48" s="43"/>
      <c r="P48" s="12" t="s">
        <v>146</v>
      </c>
      <c r="Q48" s="10">
        <v>1092</v>
      </c>
    </row>
    <row r="49" spans="1:17" ht="13.5" thickBot="1">
      <c r="A49" s="12" t="s">
        <v>143</v>
      </c>
      <c r="B49" s="10">
        <v>22</v>
      </c>
      <c r="C49" s="15">
        <v>35540.62890625</v>
      </c>
      <c r="D49" s="15">
        <v>0</v>
      </c>
      <c r="E49" s="15">
        <v>0</v>
      </c>
      <c r="F49" s="15">
        <v>0.10000000149</v>
      </c>
      <c r="G49" s="15">
        <v>0.10000000149</v>
      </c>
      <c r="H49" s="15">
        <v>0</v>
      </c>
      <c r="I49" s="38">
        <v>9.1575092939666695E-5</v>
      </c>
      <c r="J49" s="38">
        <v>9.1575092939666695E-5</v>
      </c>
      <c r="K49" s="38">
        <v>9.1575092939666695E-5</v>
      </c>
      <c r="L49" s="38">
        <v>9.1575092939666695E-5</v>
      </c>
      <c r="M49" s="17">
        <f t="shared" si="0"/>
        <v>0</v>
      </c>
      <c r="N49" s="17">
        <f t="shared" si="1"/>
        <v>1</v>
      </c>
      <c r="O49" s="43"/>
      <c r="P49" s="12" t="s">
        <v>147</v>
      </c>
      <c r="Q49" s="10">
        <v>1092</v>
      </c>
    </row>
    <row r="50" spans="1:17" ht="13.5" thickBot="1">
      <c r="A50" s="12" t="s">
        <v>143</v>
      </c>
      <c r="B50" s="10">
        <v>23</v>
      </c>
      <c r="C50" s="15">
        <v>34027.27734375</v>
      </c>
      <c r="D50" s="15">
        <v>0</v>
      </c>
      <c r="E50" s="15">
        <v>0</v>
      </c>
      <c r="F50" s="15">
        <v>0.10000000149</v>
      </c>
      <c r="G50" s="15">
        <v>0.10000000149</v>
      </c>
      <c r="H50" s="15">
        <v>0</v>
      </c>
      <c r="I50" s="38">
        <v>9.1575092939666695E-5</v>
      </c>
      <c r="J50" s="38">
        <v>9.1575092939666695E-5</v>
      </c>
      <c r="K50" s="38">
        <v>9.1575092939666695E-5</v>
      </c>
      <c r="L50" s="38">
        <v>9.1575092939666695E-5</v>
      </c>
      <c r="M50" s="17">
        <f t="shared" si="0"/>
        <v>0</v>
      </c>
      <c r="N50" s="17">
        <f t="shared" si="1"/>
        <v>1</v>
      </c>
      <c r="O50" s="43"/>
      <c r="P50" s="12" t="s">
        <v>148</v>
      </c>
      <c r="Q50" s="10">
        <v>1092</v>
      </c>
    </row>
    <row r="51" spans="1:17" ht="13.5" thickBot="1">
      <c r="A51" s="12" t="s">
        <v>143</v>
      </c>
      <c r="B51" s="10">
        <v>24</v>
      </c>
      <c r="C51" s="15">
        <v>32208.30859375</v>
      </c>
      <c r="D51" s="15">
        <v>0</v>
      </c>
      <c r="E51" s="15">
        <v>0</v>
      </c>
      <c r="F51" s="15">
        <v>0.10000000149</v>
      </c>
      <c r="G51" s="15">
        <v>0.10000000149</v>
      </c>
      <c r="H51" s="15">
        <v>0</v>
      </c>
      <c r="I51" s="38">
        <v>9.1575092939666695E-5</v>
      </c>
      <c r="J51" s="38">
        <v>9.1575092939666695E-5</v>
      </c>
      <c r="K51" s="38">
        <v>9.1575092939666695E-5</v>
      </c>
      <c r="L51" s="38">
        <v>9.1575092939666695E-5</v>
      </c>
      <c r="M51" s="17">
        <f t="shared" si="0"/>
        <v>0</v>
      </c>
      <c r="N51" s="17">
        <f t="shared" si="1"/>
        <v>1</v>
      </c>
      <c r="O51" s="43"/>
      <c r="P51" s="12" t="s">
        <v>149</v>
      </c>
      <c r="Q51" s="10">
        <v>1092</v>
      </c>
    </row>
    <row r="52" spans="1:17" ht="13.5" thickBot="1">
      <c r="A52" s="12" t="s">
        <v>144</v>
      </c>
      <c r="B52" s="10">
        <v>1</v>
      </c>
      <c r="C52" s="15">
        <v>30624.3046875</v>
      </c>
      <c r="D52" s="15">
        <v>0</v>
      </c>
      <c r="E52" s="15">
        <v>0</v>
      </c>
      <c r="F52" s="15">
        <v>0.10000000149</v>
      </c>
      <c r="G52" s="15">
        <v>0.10000000149</v>
      </c>
      <c r="H52" s="15">
        <v>0</v>
      </c>
      <c r="I52" s="38">
        <v>9.1575092939666695E-5</v>
      </c>
      <c r="J52" s="38">
        <v>9.1575092939666695E-5</v>
      </c>
      <c r="K52" s="38">
        <v>9.1575092939666695E-5</v>
      </c>
      <c r="L52" s="38">
        <v>9.1575092939666695E-5</v>
      </c>
      <c r="M52" s="17">
        <f t="shared" si="0"/>
        <v>0</v>
      </c>
      <c r="N52" s="17">
        <f t="shared" si="1"/>
        <v>1</v>
      </c>
      <c r="O52" s="43"/>
      <c r="P52" s="12" t="s">
        <v>150</v>
      </c>
      <c r="Q52" s="10">
        <v>1092</v>
      </c>
    </row>
    <row r="53" spans="1:17" ht="13.5" thickBot="1">
      <c r="A53" s="12" t="s">
        <v>144</v>
      </c>
      <c r="B53" s="10">
        <v>2</v>
      </c>
      <c r="C53" s="15">
        <v>29598.208984375</v>
      </c>
      <c r="D53" s="15">
        <v>0</v>
      </c>
      <c r="E53" s="15">
        <v>0</v>
      </c>
      <c r="F53" s="15">
        <v>0.10000000149</v>
      </c>
      <c r="G53" s="15">
        <v>0.10000000149</v>
      </c>
      <c r="H53" s="15">
        <v>0</v>
      </c>
      <c r="I53" s="38">
        <v>9.1575092939666695E-5</v>
      </c>
      <c r="J53" s="38">
        <v>9.1575092939666695E-5</v>
      </c>
      <c r="K53" s="38">
        <v>9.1575092939666695E-5</v>
      </c>
      <c r="L53" s="38">
        <v>9.1575092939666695E-5</v>
      </c>
      <c r="M53" s="17">
        <f t="shared" si="0"/>
        <v>0</v>
      </c>
      <c r="N53" s="17">
        <f t="shared" si="1"/>
        <v>1</v>
      </c>
      <c r="O53" s="43"/>
      <c r="P53" s="12" t="s">
        <v>151</v>
      </c>
      <c r="Q53" s="10">
        <v>1092</v>
      </c>
    </row>
    <row r="54" spans="1:17" ht="13.5" thickBot="1">
      <c r="A54" s="12" t="s">
        <v>144</v>
      </c>
      <c r="B54" s="10">
        <v>3</v>
      </c>
      <c r="C54" s="15">
        <v>29021.673828125</v>
      </c>
      <c r="D54" s="15">
        <v>0</v>
      </c>
      <c r="E54" s="15">
        <v>0</v>
      </c>
      <c r="F54" s="15">
        <v>0.10000000149</v>
      </c>
      <c r="G54" s="15">
        <v>0.10000000149</v>
      </c>
      <c r="H54" s="15">
        <v>0</v>
      </c>
      <c r="I54" s="38">
        <v>9.1575092939666695E-5</v>
      </c>
      <c r="J54" s="38">
        <v>9.1575092939666695E-5</v>
      </c>
      <c r="K54" s="38">
        <v>9.1575092939666695E-5</v>
      </c>
      <c r="L54" s="38">
        <v>9.1575092939666695E-5</v>
      </c>
      <c r="M54" s="17">
        <f t="shared" si="0"/>
        <v>0</v>
      </c>
      <c r="N54" s="17">
        <f t="shared" si="1"/>
        <v>1</v>
      </c>
      <c r="O54" s="43"/>
      <c r="P54" s="12" t="s">
        <v>152</v>
      </c>
      <c r="Q54" s="10">
        <v>1092</v>
      </c>
    </row>
    <row r="55" spans="1:17" ht="13.5" thickBot="1">
      <c r="A55" s="12" t="s">
        <v>144</v>
      </c>
      <c r="B55" s="10">
        <v>4</v>
      </c>
      <c r="C55" s="15">
        <v>28900.763671875</v>
      </c>
      <c r="D55" s="15">
        <v>0</v>
      </c>
      <c r="E55" s="15">
        <v>0</v>
      </c>
      <c r="F55" s="15">
        <v>0.10000000149</v>
      </c>
      <c r="G55" s="15">
        <v>0.10000000149</v>
      </c>
      <c r="H55" s="15">
        <v>0</v>
      </c>
      <c r="I55" s="38">
        <v>9.1575092939666695E-5</v>
      </c>
      <c r="J55" s="38">
        <v>9.1575092939666695E-5</v>
      </c>
      <c r="K55" s="38">
        <v>9.1575092939666695E-5</v>
      </c>
      <c r="L55" s="38">
        <v>9.1575092939666695E-5</v>
      </c>
      <c r="M55" s="17">
        <f t="shared" si="0"/>
        <v>0</v>
      </c>
      <c r="N55" s="17">
        <f t="shared" si="1"/>
        <v>1</v>
      </c>
      <c r="O55" s="43"/>
      <c r="P55" s="12" t="s">
        <v>153</v>
      </c>
      <c r="Q55" s="10">
        <v>1092</v>
      </c>
    </row>
    <row r="56" spans="1:17" ht="13.5" thickBot="1">
      <c r="A56" s="12" t="s">
        <v>144</v>
      </c>
      <c r="B56" s="10">
        <v>5</v>
      </c>
      <c r="C56" s="15">
        <v>29099.92578125</v>
      </c>
      <c r="D56" s="15">
        <v>0</v>
      </c>
      <c r="E56" s="15">
        <v>0</v>
      </c>
      <c r="F56" s="15">
        <v>0.10000000149</v>
      </c>
      <c r="G56" s="15">
        <v>0.10000000149</v>
      </c>
      <c r="H56" s="15">
        <v>0</v>
      </c>
      <c r="I56" s="38">
        <v>9.1575092939666695E-5</v>
      </c>
      <c r="J56" s="38">
        <v>9.1575092939666695E-5</v>
      </c>
      <c r="K56" s="38">
        <v>9.1575092939666695E-5</v>
      </c>
      <c r="L56" s="38">
        <v>9.1575092939666695E-5</v>
      </c>
      <c r="M56" s="17">
        <f t="shared" si="0"/>
        <v>0</v>
      </c>
      <c r="N56" s="17">
        <f t="shared" si="1"/>
        <v>1</v>
      </c>
      <c r="O56" s="43"/>
      <c r="P56" s="12" t="s">
        <v>154</v>
      </c>
      <c r="Q56" s="10">
        <v>1092</v>
      </c>
    </row>
    <row r="57" spans="1:17" ht="13.5" thickBot="1">
      <c r="A57" s="12" t="s">
        <v>144</v>
      </c>
      <c r="B57" s="10">
        <v>6</v>
      </c>
      <c r="C57" s="15">
        <v>30049.326171875</v>
      </c>
      <c r="D57" s="15">
        <v>0</v>
      </c>
      <c r="E57" s="15">
        <v>0</v>
      </c>
      <c r="F57" s="15">
        <v>0.10000000149</v>
      </c>
      <c r="G57" s="15">
        <v>0.10000000149</v>
      </c>
      <c r="H57" s="15">
        <v>0</v>
      </c>
      <c r="I57" s="38">
        <v>9.1575092939666695E-5</v>
      </c>
      <c r="J57" s="38">
        <v>9.1575092939666695E-5</v>
      </c>
      <c r="K57" s="38">
        <v>9.1575092939666695E-5</v>
      </c>
      <c r="L57" s="38">
        <v>9.1575092939666695E-5</v>
      </c>
      <c r="M57" s="17">
        <f t="shared" si="0"/>
        <v>0</v>
      </c>
      <c r="N57" s="17">
        <f t="shared" si="1"/>
        <v>1</v>
      </c>
      <c r="O57" s="43"/>
      <c r="P57" s="12" t="s">
        <v>155</v>
      </c>
      <c r="Q57" s="10">
        <v>1092</v>
      </c>
    </row>
    <row r="58" spans="1:17" ht="13.5" thickBot="1">
      <c r="A58" s="12" t="s">
        <v>144</v>
      </c>
      <c r="B58" s="10">
        <v>7</v>
      </c>
      <c r="C58" s="15">
        <v>31492.166015625</v>
      </c>
      <c r="D58" s="15">
        <v>0</v>
      </c>
      <c r="E58" s="15">
        <v>0</v>
      </c>
      <c r="F58" s="15">
        <v>0.10000000149</v>
      </c>
      <c r="G58" s="15">
        <v>0.10000000149</v>
      </c>
      <c r="H58" s="15">
        <v>0</v>
      </c>
      <c r="I58" s="38">
        <v>9.1575092939666695E-5</v>
      </c>
      <c r="J58" s="38">
        <v>9.1575092939666695E-5</v>
      </c>
      <c r="K58" s="38">
        <v>9.1575092939666695E-5</v>
      </c>
      <c r="L58" s="38">
        <v>9.1575092939666695E-5</v>
      </c>
      <c r="M58" s="17">
        <f t="shared" si="0"/>
        <v>0</v>
      </c>
      <c r="N58" s="17">
        <f t="shared" si="1"/>
        <v>1</v>
      </c>
      <c r="O58" s="43"/>
      <c r="P58" s="12" t="s">
        <v>156</v>
      </c>
      <c r="Q58" s="10">
        <v>1092</v>
      </c>
    </row>
    <row r="59" spans="1:17" ht="13.5" thickBot="1">
      <c r="A59" s="12" t="s">
        <v>144</v>
      </c>
      <c r="B59" s="10">
        <v>8</v>
      </c>
      <c r="C59" s="15">
        <v>32591.9140625</v>
      </c>
      <c r="D59" s="15">
        <v>36.1</v>
      </c>
      <c r="E59" s="15">
        <v>33.200000000000003</v>
      </c>
      <c r="F59" s="15">
        <v>36.998551505819002</v>
      </c>
      <c r="G59" s="15">
        <v>37.199174650821</v>
      </c>
      <c r="H59" s="15">
        <v>0.20062314500199999</v>
      </c>
      <c r="I59" s="38">
        <v>1.0065701929999999E-3</v>
      </c>
      <c r="J59" s="38">
        <v>8.2284936400000002E-4</v>
      </c>
      <c r="K59" s="38">
        <v>3.6622478480000001E-3</v>
      </c>
      <c r="L59" s="38">
        <v>3.4785270189999998E-3</v>
      </c>
      <c r="M59" s="17">
        <f t="shared" si="0"/>
        <v>1</v>
      </c>
      <c r="N59" s="17">
        <f t="shared" si="1"/>
        <v>1</v>
      </c>
      <c r="O59" s="43"/>
      <c r="P59" s="12" t="s">
        <v>157</v>
      </c>
      <c r="Q59" s="10">
        <v>1092</v>
      </c>
    </row>
    <row r="60" spans="1:17" ht="13.5" thickBot="1">
      <c r="A60" s="12" t="s">
        <v>144</v>
      </c>
      <c r="B60" s="10">
        <v>9</v>
      </c>
      <c r="C60" s="15">
        <v>33805.76953125</v>
      </c>
      <c r="D60" s="15">
        <v>301.89999999999998</v>
      </c>
      <c r="E60" s="15">
        <v>290.3</v>
      </c>
      <c r="F60" s="15">
        <v>309.99269614517698</v>
      </c>
      <c r="G60" s="15">
        <v>317.182899034885</v>
      </c>
      <c r="H60" s="15">
        <v>7.1902028897069998</v>
      </c>
      <c r="I60" s="38">
        <v>1.3995328786000001E-2</v>
      </c>
      <c r="J60" s="38">
        <v>7.4108939050000003E-3</v>
      </c>
      <c r="K60" s="38">
        <v>2.4618039408999998E-2</v>
      </c>
      <c r="L60" s="38">
        <v>1.8033604528E-2</v>
      </c>
      <c r="M60" s="17">
        <f t="shared" si="0"/>
        <v>1</v>
      </c>
      <c r="N60" s="17">
        <f t="shared" si="1"/>
        <v>1</v>
      </c>
      <c r="O60" s="43"/>
      <c r="P60" s="12" t="s">
        <v>158</v>
      </c>
      <c r="Q60" s="10">
        <v>1092</v>
      </c>
    </row>
    <row r="61" spans="1:17" ht="13.5" thickBot="1">
      <c r="A61" s="12" t="s">
        <v>144</v>
      </c>
      <c r="B61" s="10">
        <v>10</v>
      </c>
      <c r="C61" s="15">
        <v>34588.02734375</v>
      </c>
      <c r="D61" s="15">
        <v>562.5</v>
      </c>
      <c r="E61" s="15">
        <v>564.29999999999995</v>
      </c>
      <c r="F61" s="15">
        <v>466.95990304973401</v>
      </c>
      <c r="G61" s="15">
        <v>475.04932013107702</v>
      </c>
      <c r="H61" s="15">
        <v>8.0894170813420008</v>
      </c>
      <c r="I61" s="38">
        <v>8.0083040172999997E-2</v>
      </c>
      <c r="J61" s="38">
        <v>8.7490931273000005E-2</v>
      </c>
      <c r="K61" s="38">
        <v>8.1731391821000005E-2</v>
      </c>
      <c r="L61" s="38">
        <v>8.9139282920999999E-2</v>
      </c>
      <c r="M61" s="17">
        <f t="shared" si="0"/>
        <v>1</v>
      </c>
      <c r="N61" s="17">
        <f t="shared" si="1"/>
        <v>0</v>
      </c>
      <c r="O61" s="43"/>
      <c r="P61" s="12" t="s">
        <v>159</v>
      </c>
      <c r="Q61" s="10">
        <v>1092</v>
      </c>
    </row>
    <row r="62" spans="1:17" ht="13.5" thickBot="1">
      <c r="A62" s="12" t="s">
        <v>144</v>
      </c>
      <c r="B62" s="10">
        <v>11</v>
      </c>
      <c r="C62" s="15">
        <v>34869.13671875</v>
      </c>
      <c r="D62" s="15">
        <v>650.29999999999995</v>
      </c>
      <c r="E62" s="15">
        <v>630.6</v>
      </c>
      <c r="F62" s="15">
        <v>486.59273988551598</v>
      </c>
      <c r="G62" s="15">
        <v>512.534406057198</v>
      </c>
      <c r="H62" s="15">
        <v>25.941666171682002</v>
      </c>
      <c r="I62" s="38">
        <v>0.12615896881200001</v>
      </c>
      <c r="J62" s="38">
        <v>0.14991507336400001</v>
      </c>
      <c r="K62" s="38">
        <v>0.108118675771</v>
      </c>
      <c r="L62" s="38">
        <v>0.13187478032399999</v>
      </c>
      <c r="M62" s="17">
        <f t="shared" si="0"/>
        <v>1</v>
      </c>
      <c r="N62" s="17">
        <f t="shared" si="1"/>
        <v>0</v>
      </c>
      <c r="O62" s="43"/>
      <c r="P62" s="12" t="s">
        <v>160</v>
      </c>
      <c r="Q62" s="10">
        <v>1272</v>
      </c>
    </row>
    <row r="63" spans="1:17" ht="13.5" thickBot="1">
      <c r="A63" s="12" t="s">
        <v>144</v>
      </c>
      <c r="B63" s="10">
        <v>12</v>
      </c>
      <c r="C63" s="15">
        <v>34896.96875</v>
      </c>
      <c r="D63" s="15">
        <v>700.5</v>
      </c>
      <c r="E63" s="15">
        <v>678.8</v>
      </c>
      <c r="F63" s="15">
        <v>590.00987144761598</v>
      </c>
      <c r="G63" s="15">
        <v>601.02451525953097</v>
      </c>
      <c r="H63" s="15">
        <v>11.014643811914</v>
      </c>
      <c r="I63" s="38">
        <v>9.1094766245E-2</v>
      </c>
      <c r="J63" s="38">
        <v>0.10118143640299999</v>
      </c>
      <c r="K63" s="38">
        <v>7.1222971373999994E-2</v>
      </c>
      <c r="L63" s="38">
        <v>8.1309641530999996E-2</v>
      </c>
      <c r="M63" s="17">
        <f t="shared" si="0"/>
        <v>1</v>
      </c>
      <c r="N63" s="17">
        <f t="shared" si="1"/>
        <v>0</v>
      </c>
      <c r="O63" s="43"/>
      <c r="P63" s="12" t="s">
        <v>161</v>
      </c>
      <c r="Q63" s="10">
        <v>1272</v>
      </c>
    </row>
    <row r="64" spans="1:17" ht="13.5" thickBot="1">
      <c r="A64" s="12" t="s">
        <v>144</v>
      </c>
      <c r="B64" s="10">
        <v>13</v>
      </c>
      <c r="C64" s="15">
        <v>34807.6953125</v>
      </c>
      <c r="D64" s="15">
        <v>712</v>
      </c>
      <c r="E64" s="15">
        <v>708.1</v>
      </c>
      <c r="F64" s="15">
        <v>631.98504380544102</v>
      </c>
      <c r="G64" s="15">
        <v>656.58106436173205</v>
      </c>
      <c r="H64" s="15">
        <v>24.596020556290998</v>
      </c>
      <c r="I64" s="38">
        <v>5.0749941059999998E-2</v>
      </c>
      <c r="J64" s="38">
        <v>7.3273769407999997E-2</v>
      </c>
      <c r="K64" s="38">
        <v>4.7178512488999999E-2</v>
      </c>
      <c r="L64" s="38">
        <v>6.9702340836999999E-2</v>
      </c>
      <c r="M64" s="17">
        <f t="shared" si="0"/>
        <v>1</v>
      </c>
      <c r="N64" s="17">
        <f t="shared" si="1"/>
        <v>0</v>
      </c>
      <c r="O64" s="43"/>
      <c r="P64" s="12" t="s">
        <v>162</v>
      </c>
      <c r="Q64" s="10">
        <v>1272</v>
      </c>
    </row>
    <row r="65" spans="1:17" ht="13.5" thickBot="1">
      <c r="A65" s="12" t="s">
        <v>144</v>
      </c>
      <c r="B65" s="10">
        <v>14</v>
      </c>
      <c r="C65" s="15">
        <v>34594.43359375</v>
      </c>
      <c r="D65" s="15">
        <v>718.8</v>
      </c>
      <c r="E65" s="15">
        <v>700.5</v>
      </c>
      <c r="F65" s="15">
        <v>616.12140051815197</v>
      </c>
      <c r="G65" s="15">
        <v>633.37574888043901</v>
      </c>
      <c r="H65" s="15">
        <v>17.254348362285999</v>
      </c>
      <c r="I65" s="38">
        <v>7.8227336189999996E-2</v>
      </c>
      <c r="J65" s="38">
        <v>9.4028021503000006E-2</v>
      </c>
      <c r="K65" s="38">
        <v>6.1469094431000001E-2</v>
      </c>
      <c r="L65" s="38">
        <v>7.7269779745000003E-2</v>
      </c>
      <c r="M65" s="17">
        <f t="shared" si="0"/>
        <v>1</v>
      </c>
      <c r="N65" s="17">
        <f t="shared" si="1"/>
        <v>0</v>
      </c>
      <c r="O65" s="43"/>
      <c r="P65" s="12" t="s">
        <v>163</v>
      </c>
      <c r="Q65" s="10">
        <v>1272</v>
      </c>
    </row>
    <row r="66" spans="1:17" ht="13.5" thickBot="1">
      <c r="A66" s="12" t="s">
        <v>144</v>
      </c>
      <c r="B66" s="10">
        <v>15</v>
      </c>
      <c r="C66" s="15">
        <v>34609.0078125</v>
      </c>
      <c r="D66" s="15">
        <v>693.5</v>
      </c>
      <c r="E66" s="15">
        <v>681.5</v>
      </c>
      <c r="F66" s="15">
        <v>570.86250626934896</v>
      </c>
      <c r="G66" s="15">
        <v>572.27918406592505</v>
      </c>
      <c r="H66" s="15">
        <v>1.4166777965749999</v>
      </c>
      <c r="I66" s="38">
        <v>0.111008073199</v>
      </c>
      <c r="J66" s="38">
        <v>0.112305397189</v>
      </c>
      <c r="K66" s="38">
        <v>0.10001906221</v>
      </c>
      <c r="L66" s="38">
        <v>0.1013163862</v>
      </c>
      <c r="M66" s="17">
        <f t="shared" si="0"/>
        <v>1</v>
      </c>
      <c r="N66" s="17">
        <f t="shared" si="1"/>
        <v>0</v>
      </c>
      <c r="O66" s="43"/>
      <c r="P66" s="12" t="s">
        <v>164</v>
      </c>
      <c r="Q66" s="10">
        <v>1272</v>
      </c>
    </row>
    <row r="67" spans="1:17" ht="13.5" thickBot="1">
      <c r="A67" s="12" t="s">
        <v>144</v>
      </c>
      <c r="B67" s="10">
        <v>16</v>
      </c>
      <c r="C67" s="15">
        <v>34582.41796875</v>
      </c>
      <c r="D67" s="15">
        <v>602</v>
      </c>
      <c r="E67" s="15">
        <v>586.9</v>
      </c>
      <c r="F67" s="15">
        <v>509.990213094041</v>
      </c>
      <c r="G67" s="15">
        <v>515.31307792815903</v>
      </c>
      <c r="H67" s="15">
        <v>5.3228648341170004</v>
      </c>
      <c r="I67" s="38">
        <v>7.9383628270000006E-2</v>
      </c>
      <c r="J67" s="38">
        <v>8.4258046616999996E-2</v>
      </c>
      <c r="K67" s="38">
        <v>6.5555789443000001E-2</v>
      </c>
      <c r="L67" s="38">
        <v>7.0430207788999999E-2</v>
      </c>
      <c r="M67" s="17">
        <f t="shared" si="0"/>
        <v>1</v>
      </c>
      <c r="N67" s="17">
        <f t="shared" si="1"/>
        <v>0</v>
      </c>
      <c r="O67" s="43"/>
      <c r="P67" s="12" t="s">
        <v>165</v>
      </c>
      <c r="Q67" s="10">
        <v>1272</v>
      </c>
    </row>
    <row r="68" spans="1:17" ht="13.5" thickBot="1">
      <c r="A68" s="12" t="s">
        <v>144</v>
      </c>
      <c r="B68" s="10">
        <v>17</v>
      </c>
      <c r="C68" s="15">
        <v>34631.75</v>
      </c>
      <c r="D68" s="15">
        <v>513.9</v>
      </c>
      <c r="E68" s="15">
        <v>511.2</v>
      </c>
      <c r="F68" s="15">
        <v>530.593128453129</v>
      </c>
      <c r="G68" s="15">
        <v>537.997961110083</v>
      </c>
      <c r="H68" s="15">
        <v>7.4048326569540004</v>
      </c>
      <c r="I68" s="38">
        <v>2.2067729954000002E-2</v>
      </c>
      <c r="J68" s="38">
        <v>1.5286747667E-2</v>
      </c>
      <c r="K68" s="38">
        <v>2.4540257425999999E-2</v>
      </c>
      <c r="L68" s="38">
        <v>1.7759275139999999E-2</v>
      </c>
      <c r="M68" s="17">
        <f t="shared" si="0"/>
        <v>1</v>
      </c>
      <c r="N68" s="17">
        <f t="shared" si="1"/>
        <v>1</v>
      </c>
      <c r="O68" s="43"/>
      <c r="P68" s="12" t="s">
        <v>166</v>
      </c>
      <c r="Q68" s="10">
        <v>1272</v>
      </c>
    </row>
    <row r="69" spans="1:17" ht="13.5" thickBot="1">
      <c r="A69" s="12" t="s">
        <v>144</v>
      </c>
      <c r="B69" s="10">
        <v>18</v>
      </c>
      <c r="C69" s="15">
        <v>34850.3359375</v>
      </c>
      <c r="D69" s="15">
        <v>290.10000000000002</v>
      </c>
      <c r="E69" s="15">
        <v>268.3</v>
      </c>
      <c r="F69" s="15">
        <v>187.87379694705999</v>
      </c>
      <c r="G69" s="15">
        <v>189.89417965205999</v>
      </c>
      <c r="H69" s="15">
        <v>2.0203827049990002</v>
      </c>
      <c r="I69" s="38">
        <v>9.1763571747000006E-2</v>
      </c>
      <c r="J69" s="38">
        <v>9.3613739059000001E-2</v>
      </c>
      <c r="K69" s="38">
        <v>7.1800201783000006E-2</v>
      </c>
      <c r="L69" s="38">
        <v>7.3650369096000007E-2</v>
      </c>
      <c r="M69" s="17">
        <f t="shared" ref="M69:M132" si="6">IF(F69&gt;5,1,0)</f>
        <v>1</v>
      </c>
      <c r="N69" s="17">
        <f t="shared" ref="N69:N132" si="7">IF(G69&gt;E69,1,0)</f>
        <v>0</v>
      </c>
      <c r="O69" s="43"/>
      <c r="P69" s="12" t="s">
        <v>167</v>
      </c>
      <c r="Q69" s="10">
        <v>1272</v>
      </c>
    </row>
    <row r="70" spans="1:17" ht="13.5" thickBot="1">
      <c r="A70" s="12" t="s">
        <v>144</v>
      </c>
      <c r="B70" s="10">
        <v>19</v>
      </c>
      <c r="C70" s="15">
        <v>35718.21875</v>
      </c>
      <c r="D70" s="15">
        <v>36.299999999999997</v>
      </c>
      <c r="E70" s="15">
        <v>27.1</v>
      </c>
      <c r="F70" s="15">
        <v>28.225392701899999</v>
      </c>
      <c r="G70" s="15">
        <v>29.109365675723001</v>
      </c>
      <c r="H70" s="15">
        <v>0.883972973823</v>
      </c>
      <c r="I70" s="38">
        <v>6.5848299670000004E-3</v>
      </c>
      <c r="J70" s="38">
        <v>7.3943290270000002E-3</v>
      </c>
      <c r="K70" s="38">
        <v>1.8400784570000001E-3</v>
      </c>
      <c r="L70" s="38">
        <v>1.0305793969999999E-3</v>
      </c>
      <c r="M70" s="17">
        <f t="shared" si="6"/>
        <v>1</v>
      </c>
      <c r="N70" s="17">
        <f t="shared" si="7"/>
        <v>1</v>
      </c>
      <c r="O70" s="43"/>
      <c r="P70" s="12" t="s">
        <v>168</v>
      </c>
      <c r="Q70" s="10">
        <v>1272</v>
      </c>
    </row>
    <row r="71" spans="1:17" ht="13.5" thickBot="1">
      <c r="A71" s="12" t="s">
        <v>144</v>
      </c>
      <c r="B71" s="10">
        <v>20</v>
      </c>
      <c r="C71" s="15">
        <v>36192.1640625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38">
        <v>0</v>
      </c>
      <c r="J71" s="38">
        <v>0</v>
      </c>
      <c r="K71" s="38">
        <v>0</v>
      </c>
      <c r="L71" s="38">
        <v>0</v>
      </c>
      <c r="M71" s="17">
        <f t="shared" si="6"/>
        <v>0</v>
      </c>
      <c r="N71" s="17">
        <f t="shared" si="7"/>
        <v>0</v>
      </c>
      <c r="O71" s="43"/>
      <c r="P71" s="12" t="s">
        <v>169</v>
      </c>
      <c r="Q71" s="10">
        <v>1272</v>
      </c>
    </row>
    <row r="72" spans="1:17" ht="13.5" thickBot="1">
      <c r="A72" s="12" t="s">
        <v>144</v>
      </c>
      <c r="B72" s="10">
        <v>21</v>
      </c>
      <c r="C72" s="15">
        <v>35554.47265625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38">
        <v>0</v>
      </c>
      <c r="J72" s="38">
        <v>0</v>
      </c>
      <c r="K72" s="38">
        <v>0</v>
      </c>
      <c r="L72" s="38">
        <v>0</v>
      </c>
      <c r="M72" s="17">
        <f t="shared" si="6"/>
        <v>0</v>
      </c>
      <c r="N72" s="17">
        <f t="shared" si="7"/>
        <v>0</v>
      </c>
      <c r="O72" s="43"/>
      <c r="P72" s="12" t="s">
        <v>170</v>
      </c>
      <c r="Q72" s="10">
        <v>1272</v>
      </c>
    </row>
    <row r="73" spans="1:17" ht="13.5" thickBot="1">
      <c r="A73" s="12" t="s">
        <v>144</v>
      </c>
      <c r="B73" s="10">
        <v>22</v>
      </c>
      <c r="C73" s="15">
        <v>34635.33203125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38">
        <v>0</v>
      </c>
      <c r="J73" s="38">
        <v>0</v>
      </c>
      <c r="K73" s="38">
        <v>0</v>
      </c>
      <c r="L73" s="38">
        <v>0</v>
      </c>
      <c r="M73" s="17">
        <f t="shared" si="6"/>
        <v>0</v>
      </c>
      <c r="N73" s="17">
        <f t="shared" si="7"/>
        <v>0</v>
      </c>
      <c r="O73" s="43"/>
      <c r="P73" s="12" t="s">
        <v>171</v>
      </c>
      <c r="Q73" s="10">
        <v>1272</v>
      </c>
    </row>
    <row r="74" spans="1:17" ht="13.5" thickBot="1">
      <c r="A74" s="12" t="s">
        <v>144</v>
      </c>
      <c r="B74" s="10">
        <v>23</v>
      </c>
      <c r="C74" s="15">
        <v>33256.6171875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38">
        <v>0</v>
      </c>
      <c r="J74" s="38">
        <v>0</v>
      </c>
      <c r="K74" s="38">
        <v>0</v>
      </c>
      <c r="L74" s="38">
        <v>0</v>
      </c>
      <c r="M74" s="17">
        <f t="shared" si="6"/>
        <v>0</v>
      </c>
      <c r="N74" s="17">
        <f t="shared" si="7"/>
        <v>0</v>
      </c>
      <c r="O74" s="43"/>
      <c r="P74" s="12" t="s">
        <v>172</v>
      </c>
      <c r="Q74" s="10">
        <v>1272</v>
      </c>
    </row>
    <row r="75" spans="1:17" ht="13.5" thickBot="1">
      <c r="A75" s="12" t="s">
        <v>144</v>
      </c>
      <c r="B75" s="10">
        <v>24</v>
      </c>
      <c r="C75" s="15">
        <v>31584.15234375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38">
        <v>0</v>
      </c>
      <c r="J75" s="38">
        <v>0</v>
      </c>
      <c r="K75" s="38">
        <v>0</v>
      </c>
      <c r="L75" s="38">
        <v>0</v>
      </c>
      <c r="M75" s="17">
        <f t="shared" si="6"/>
        <v>0</v>
      </c>
      <c r="N75" s="17">
        <f t="shared" si="7"/>
        <v>0</v>
      </c>
      <c r="O75" s="43"/>
    </row>
    <row r="76" spans="1:17" ht="13.5" thickBot="1">
      <c r="A76" s="12" t="s">
        <v>145</v>
      </c>
      <c r="B76" s="10">
        <v>1</v>
      </c>
      <c r="C76" s="15">
        <v>30104.095703125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38">
        <v>0</v>
      </c>
      <c r="J76" s="38">
        <v>0</v>
      </c>
      <c r="K76" s="38">
        <v>0</v>
      </c>
      <c r="L76" s="38">
        <v>0</v>
      </c>
      <c r="M76" s="17">
        <f t="shared" si="6"/>
        <v>0</v>
      </c>
      <c r="N76" s="17">
        <f t="shared" si="7"/>
        <v>0</v>
      </c>
      <c r="O76" s="43"/>
    </row>
    <row r="77" spans="1:17" ht="13.5" thickBot="1">
      <c r="A77" s="12" t="s">
        <v>145</v>
      </c>
      <c r="B77" s="10">
        <v>2</v>
      </c>
      <c r="C77" s="15">
        <v>29014.2890625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38">
        <v>0</v>
      </c>
      <c r="J77" s="38">
        <v>0</v>
      </c>
      <c r="K77" s="38">
        <v>0</v>
      </c>
      <c r="L77" s="38">
        <v>0</v>
      </c>
      <c r="M77" s="17">
        <f t="shared" si="6"/>
        <v>0</v>
      </c>
      <c r="N77" s="17">
        <f t="shared" si="7"/>
        <v>0</v>
      </c>
      <c r="O77" s="43"/>
    </row>
    <row r="78" spans="1:17" ht="13.5" thickBot="1">
      <c r="A78" s="12" t="s">
        <v>145</v>
      </c>
      <c r="B78" s="10">
        <v>3</v>
      </c>
      <c r="C78" s="15">
        <v>28219.61328125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38">
        <v>0</v>
      </c>
      <c r="J78" s="38">
        <v>0</v>
      </c>
      <c r="K78" s="38">
        <v>0</v>
      </c>
      <c r="L78" s="38">
        <v>0</v>
      </c>
      <c r="M78" s="17">
        <f t="shared" si="6"/>
        <v>0</v>
      </c>
      <c r="N78" s="17">
        <f t="shared" si="7"/>
        <v>0</v>
      </c>
      <c r="O78" s="43"/>
    </row>
    <row r="79" spans="1:17" ht="13.5" thickBot="1">
      <c r="A79" s="12" t="s">
        <v>145</v>
      </c>
      <c r="B79" s="10">
        <v>4</v>
      </c>
      <c r="C79" s="15">
        <v>27778.01171875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38">
        <v>0</v>
      </c>
      <c r="J79" s="38">
        <v>0</v>
      </c>
      <c r="K79" s="38">
        <v>0</v>
      </c>
      <c r="L79" s="38">
        <v>0</v>
      </c>
      <c r="M79" s="17">
        <f t="shared" si="6"/>
        <v>0</v>
      </c>
      <c r="N79" s="17">
        <f t="shared" si="7"/>
        <v>0</v>
      </c>
      <c r="O79" s="43"/>
    </row>
    <row r="80" spans="1:17" ht="13.5" thickBot="1">
      <c r="A80" s="12" t="s">
        <v>145</v>
      </c>
      <c r="B80" s="10">
        <v>5</v>
      </c>
      <c r="C80" s="15">
        <v>27697.69140625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38">
        <v>0</v>
      </c>
      <c r="J80" s="38">
        <v>0</v>
      </c>
      <c r="K80" s="38">
        <v>0</v>
      </c>
      <c r="L80" s="38">
        <v>0</v>
      </c>
      <c r="M80" s="17">
        <f t="shared" si="6"/>
        <v>0</v>
      </c>
      <c r="N80" s="17">
        <f t="shared" si="7"/>
        <v>0</v>
      </c>
      <c r="O80" s="43"/>
    </row>
    <row r="81" spans="1:15" ht="13.5" thickBot="1">
      <c r="A81" s="12" t="s">
        <v>145</v>
      </c>
      <c r="B81" s="10">
        <v>6</v>
      </c>
      <c r="C81" s="15">
        <v>27946.53125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38">
        <v>0</v>
      </c>
      <c r="J81" s="38">
        <v>0</v>
      </c>
      <c r="K81" s="38">
        <v>0</v>
      </c>
      <c r="L81" s="38">
        <v>0</v>
      </c>
      <c r="M81" s="17">
        <f t="shared" si="6"/>
        <v>0</v>
      </c>
      <c r="N81" s="17">
        <f t="shared" si="7"/>
        <v>0</v>
      </c>
      <c r="O81" s="43"/>
    </row>
    <row r="82" spans="1:15" ht="13.5" thickBot="1">
      <c r="A82" s="12" t="s">
        <v>145</v>
      </c>
      <c r="B82" s="10">
        <v>7</v>
      </c>
      <c r="C82" s="15">
        <v>28748.43359375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38">
        <v>0</v>
      </c>
      <c r="J82" s="38">
        <v>0</v>
      </c>
      <c r="K82" s="38">
        <v>0</v>
      </c>
      <c r="L82" s="38">
        <v>0</v>
      </c>
      <c r="M82" s="17">
        <f t="shared" si="6"/>
        <v>0</v>
      </c>
      <c r="N82" s="17">
        <f t="shared" si="7"/>
        <v>0</v>
      </c>
      <c r="O82" s="43"/>
    </row>
    <row r="83" spans="1:15" ht="13.5" thickBot="1">
      <c r="A83" s="12" t="s">
        <v>145</v>
      </c>
      <c r="B83" s="10">
        <v>8</v>
      </c>
      <c r="C83" s="15">
        <v>29511.6953125</v>
      </c>
      <c r="D83" s="15">
        <v>33.799999999999997</v>
      </c>
      <c r="E83" s="15">
        <v>32</v>
      </c>
      <c r="F83" s="15">
        <v>33.902090414006999</v>
      </c>
      <c r="G83" s="15">
        <v>33.902090414006999</v>
      </c>
      <c r="H83" s="15">
        <v>0</v>
      </c>
      <c r="I83" s="38">
        <v>9.3489390116515005E-5</v>
      </c>
      <c r="J83" s="38">
        <v>9.3489390116515005E-5</v>
      </c>
      <c r="K83" s="38">
        <v>1.7418410379999999E-3</v>
      </c>
      <c r="L83" s="38">
        <v>1.7418410379999999E-3</v>
      </c>
      <c r="M83" s="17">
        <f t="shared" si="6"/>
        <v>1</v>
      </c>
      <c r="N83" s="17">
        <f t="shared" si="7"/>
        <v>1</v>
      </c>
      <c r="O83" s="43"/>
    </row>
    <row r="84" spans="1:15" ht="13.5" thickBot="1">
      <c r="A84" s="12" t="s">
        <v>145</v>
      </c>
      <c r="B84" s="10">
        <v>9</v>
      </c>
      <c r="C84" s="15">
        <v>31156.77734375</v>
      </c>
      <c r="D84" s="15">
        <v>288.3</v>
      </c>
      <c r="E84" s="15">
        <v>281.10000000000002</v>
      </c>
      <c r="F84" s="15">
        <v>382.52934438254198</v>
      </c>
      <c r="G84" s="15">
        <v>382.52934438254198</v>
      </c>
      <c r="H84" s="15">
        <v>0</v>
      </c>
      <c r="I84" s="38">
        <v>8.6290608408E-2</v>
      </c>
      <c r="J84" s="38">
        <v>8.6290608408E-2</v>
      </c>
      <c r="K84" s="38">
        <v>9.2884015001999998E-2</v>
      </c>
      <c r="L84" s="38">
        <v>9.2884015001999998E-2</v>
      </c>
      <c r="M84" s="17">
        <f t="shared" si="6"/>
        <v>1</v>
      </c>
      <c r="N84" s="17">
        <f t="shared" si="7"/>
        <v>1</v>
      </c>
      <c r="O84" s="43"/>
    </row>
    <row r="85" spans="1:15" ht="13.5" thickBot="1">
      <c r="A85" s="12" t="s">
        <v>145</v>
      </c>
      <c r="B85" s="10">
        <v>10</v>
      </c>
      <c r="C85" s="15">
        <v>32899.44921875</v>
      </c>
      <c r="D85" s="15">
        <v>671.8</v>
      </c>
      <c r="E85" s="15">
        <v>663.2</v>
      </c>
      <c r="F85" s="15">
        <v>587.96658711168698</v>
      </c>
      <c r="G85" s="15">
        <v>609.30276565379597</v>
      </c>
      <c r="H85" s="15">
        <v>21.336178542108001</v>
      </c>
      <c r="I85" s="38">
        <v>5.7231899583999997E-2</v>
      </c>
      <c r="J85" s="38">
        <v>7.6770524622E-2</v>
      </c>
      <c r="K85" s="38">
        <v>4.9356441708E-2</v>
      </c>
      <c r="L85" s="38">
        <v>6.8895066746999994E-2</v>
      </c>
      <c r="M85" s="17">
        <f t="shared" si="6"/>
        <v>1</v>
      </c>
      <c r="N85" s="17">
        <f t="shared" si="7"/>
        <v>0</v>
      </c>
      <c r="O85" s="43"/>
    </row>
    <row r="86" spans="1:15" ht="13.5" thickBot="1">
      <c r="A86" s="12" t="s">
        <v>145</v>
      </c>
      <c r="B86" s="10">
        <v>11</v>
      </c>
      <c r="C86" s="15">
        <v>34141.17578125</v>
      </c>
      <c r="D86" s="15">
        <v>746.7</v>
      </c>
      <c r="E86" s="15">
        <v>747.2</v>
      </c>
      <c r="F86" s="15">
        <v>666.07545637448595</v>
      </c>
      <c r="G86" s="15">
        <v>686.33174297001597</v>
      </c>
      <c r="H86" s="15">
        <v>20.25628659553</v>
      </c>
      <c r="I86" s="38">
        <v>5.5282286657000003E-2</v>
      </c>
      <c r="J86" s="38">
        <v>7.3831999657000005E-2</v>
      </c>
      <c r="K86" s="38">
        <v>5.5740162114999998E-2</v>
      </c>
      <c r="L86" s="38">
        <v>7.4289875113999995E-2</v>
      </c>
      <c r="M86" s="17">
        <f t="shared" si="6"/>
        <v>1</v>
      </c>
      <c r="N86" s="17">
        <f t="shared" si="7"/>
        <v>0</v>
      </c>
      <c r="O86" s="43"/>
    </row>
    <row r="87" spans="1:15" ht="13.5" thickBot="1">
      <c r="A87" s="12" t="s">
        <v>145</v>
      </c>
      <c r="B87" s="10">
        <v>12</v>
      </c>
      <c r="C87" s="15">
        <v>35012.6640625</v>
      </c>
      <c r="D87" s="15">
        <v>770.4</v>
      </c>
      <c r="E87" s="15">
        <v>762.7</v>
      </c>
      <c r="F87" s="15">
        <v>686.91159587635002</v>
      </c>
      <c r="G87" s="15">
        <v>710.39905733161595</v>
      </c>
      <c r="H87" s="15">
        <v>23.487461455264999</v>
      </c>
      <c r="I87" s="38">
        <v>5.4945918194E-2</v>
      </c>
      <c r="J87" s="38">
        <v>7.6454582529999995E-2</v>
      </c>
      <c r="K87" s="38">
        <v>4.7894636142999998E-2</v>
      </c>
      <c r="L87" s="38">
        <v>6.9403300478999994E-2</v>
      </c>
      <c r="M87" s="17">
        <f t="shared" si="6"/>
        <v>1</v>
      </c>
      <c r="N87" s="17">
        <f t="shared" si="7"/>
        <v>0</v>
      </c>
      <c r="O87" s="43"/>
    </row>
    <row r="88" spans="1:15" ht="13.5" thickBot="1">
      <c r="A88" s="12" t="s">
        <v>145</v>
      </c>
      <c r="B88" s="10">
        <v>13</v>
      </c>
      <c r="C88" s="15">
        <v>35665.50390625</v>
      </c>
      <c r="D88" s="15">
        <v>828.5</v>
      </c>
      <c r="E88" s="15">
        <v>817.5</v>
      </c>
      <c r="F88" s="15">
        <v>722.16694202986002</v>
      </c>
      <c r="G88" s="15">
        <v>749.48889644622705</v>
      </c>
      <c r="H88" s="15">
        <v>27.321954416366999</v>
      </c>
      <c r="I88" s="38">
        <v>7.2354490433000004E-2</v>
      </c>
      <c r="J88" s="38">
        <v>9.7374595209999998E-2</v>
      </c>
      <c r="K88" s="38">
        <v>6.2281230360000002E-2</v>
      </c>
      <c r="L88" s="38">
        <v>8.7301335137000002E-2</v>
      </c>
      <c r="M88" s="17">
        <f t="shared" si="6"/>
        <v>1</v>
      </c>
      <c r="N88" s="17">
        <f t="shared" si="7"/>
        <v>0</v>
      </c>
      <c r="O88" s="43"/>
    </row>
    <row r="89" spans="1:15" ht="13.5" thickBot="1">
      <c r="A89" s="12" t="s">
        <v>145</v>
      </c>
      <c r="B89" s="10">
        <v>14</v>
      </c>
      <c r="C89" s="15">
        <v>36071.64453125</v>
      </c>
      <c r="D89" s="15">
        <v>821.2</v>
      </c>
      <c r="E89" s="15">
        <v>815.9</v>
      </c>
      <c r="F89" s="15">
        <v>764.10816645291095</v>
      </c>
      <c r="G89" s="15">
        <v>794.04148010359904</v>
      </c>
      <c r="H89" s="15">
        <v>29.933313650687001</v>
      </c>
      <c r="I89" s="38">
        <v>2.4870439465000001E-2</v>
      </c>
      <c r="J89" s="38">
        <v>5.2281898851999999E-2</v>
      </c>
      <c r="K89" s="38">
        <v>2.0016959612E-2</v>
      </c>
      <c r="L89" s="38">
        <v>4.7428418999000001E-2</v>
      </c>
      <c r="M89" s="17">
        <f t="shared" si="6"/>
        <v>1</v>
      </c>
      <c r="N89" s="17">
        <f t="shared" si="7"/>
        <v>0</v>
      </c>
      <c r="O89" s="43"/>
    </row>
    <row r="90" spans="1:15" ht="13.5" thickBot="1">
      <c r="A90" s="12" t="s">
        <v>145</v>
      </c>
      <c r="B90" s="10">
        <v>15</v>
      </c>
      <c r="C90" s="15">
        <v>36336.15625</v>
      </c>
      <c r="D90" s="15">
        <v>868.4</v>
      </c>
      <c r="E90" s="15">
        <v>857.8</v>
      </c>
      <c r="F90" s="15">
        <v>793.27742639484302</v>
      </c>
      <c r="G90" s="15">
        <v>822.34007479402806</v>
      </c>
      <c r="H90" s="15">
        <v>29.062648399183999</v>
      </c>
      <c r="I90" s="38">
        <v>4.2179418686000003E-2</v>
      </c>
      <c r="J90" s="38">
        <v>6.8793565572000004E-2</v>
      </c>
      <c r="K90" s="38">
        <v>3.2472458979000002E-2</v>
      </c>
      <c r="L90" s="38">
        <v>5.9086605865000003E-2</v>
      </c>
      <c r="M90" s="17">
        <f t="shared" si="6"/>
        <v>1</v>
      </c>
      <c r="N90" s="17">
        <f t="shared" si="7"/>
        <v>0</v>
      </c>
      <c r="O90" s="43"/>
    </row>
    <row r="91" spans="1:15" ht="13.5" thickBot="1">
      <c r="A91" s="12" t="s">
        <v>145</v>
      </c>
      <c r="B91" s="10">
        <v>16</v>
      </c>
      <c r="C91" s="15">
        <v>36651.0390625</v>
      </c>
      <c r="D91" s="15">
        <v>909.1</v>
      </c>
      <c r="E91" s="15">
        <v>897.7</v>
      </c>
      <c r="F91" s="15">
        <v>827.50474588910595</v>
      </c>
      <c r="G91" s="15">
        <v>861.63083126836398</v>
      </c>
      <c r="H91" s="15">
        <v>34.126085379258001</v>
      </c>
      <c r="I91" s="38">
        <v>4.3469934735E-2</v>
      </c>
      <c r="J91" s="38">
        <v>7.4720928672000003E-2</v>
      </c>
      <c r="K91" s="38">
        <v>3.3030374295999997E-2</v>
      </c>
      <c r="L91" s="38">
        <v>6.4281368233E-2</v>
      </c>
      <c r="M91" s="17">
        <f t="shared" si="6"/>
        <v>1</v>
      </c>
      <c r="N91" s="17">
        <f t="shared" si="7"/>
        <v>0</v>
      </c>
      <c r="O91" s="43"/>
    </row>
    <row r="92" spans="1:15" ht="13.5" thickBot="1">
      <c r="A92" s="12" t="s">
        <v>145</v>
      </c>
      <c r="B92" s="10">
        <v>17</v>
      </c>
      <c r="C92" s="15">
        <v>36945.78125</v>
      </c>
      <c r="D92" s="15">
        <v>867</v>
      </c>
      <c r="E92" s="15">
        <v>861.6</v>
      </c>
      <c r="F92" s="15">
        <v>791.63359811753003</v>
      </c>
      <c r="G92" s="15">
        <v>808.29514308810201</v>
      </c>
      <c r="H92" s="15">
        <v>16.661544970571999</v>
      </c>
      <c r="I92" s="38">
        <v>5.3759026475999998E-2</v>
      </c>
      <c r="J92" s="38">
        <v>6.9016851539999993E-2</v>
      </c>
      <c r="K92" s="38">
        <v>4.8813971530999999E-2</v>
      </c>
      <c r="L92" s="38">
        <v>6.4071796594999994E-2</v>
      </c>
      <c r="M92" s="17">
        <f t="shared" si="6"/>
        <v>1</v>
      </c>
      <c r="N92" s="17">
        <f t="shared" si="7"/>
        <v>0</v>
      </c>
      <c r="O92" s="43"/>
    </row>
    <row r="93" spans="1:15" ht="13.5" thickBot="1">
      <c r="A93" s="12" t="s">
        <v>145</v>
      </c>
      <c r="B93" s="10">
        <v>18</v>
      </c>
      <c r="C93" s="15">
        <v>37400.71875</v>
      </c>
      <c r="D93" s="15">
        <v>525.6</v>
      </c>
      <c r="E93" s="15">
        <v>514.6</v>
      </c>
      <c r="F93" s="15">
        <v>472.75101027429099</v>
      </c>
      <c r="G93" s="15">
        <v>474.67461140361098</v>
      </c>
      <c r="H93" s="15">
        <v>1.9236011293190001</v>
      </c>
      <c r="I93" s="38">
        <v>4.6634971242000001E-2</v>
      </c>
      <c r="J93" s="38">
        <v>4.8396510736999999E-2</v>
      </c>
      <c r="K93" s="38">
        <v>3.6561711168E-2</v>
      </c>
      <c r="L93" s="38">
        <v>3.8323250663999997E-2</v>
      </c>
      <c r="M93" s="17">
        <f t="shared" si="6"/>
        <v>1</v>
      </c>
      <c r="N93" s="17">
        <f t="shared" si="7"/>
        <v>0</v>
      </c>
      <c r="O93" s="43"/>
    </row>
    <row r="94" spans="1:15" ht="13.5" thickBot="1">
      <c r="A94" s="12" t="s">
        <v>145</v>
      </c>
      <c r="B94" s="10">
        <v>19</v>
      </c>
      <c r="C94" s="15">
        <v>38215.07421875</v>
      </c>
      <c r="D94" s="15">
        <v>56.7</v>
      </c>
      <c r="E94" s="15">
        <v>48.6</v>
      </c>
      <c r="F94" s="15">
        <v>69.350348322732998</v>
      </c>
      <c r="G94" s="15">
        <v>69.367553111348002</v>
      </c>
      <c r="H94" s="15">
        <v>1.7204788613999999E-2</v>
      </c>
      <c r="I94" s="38">
        <v>1.1600323362E-2</v>
      </c>
      <c r="J94" s="38">
        <v>1.1584568061E-2</v>
      </c>
      <c r="K94" s="38">
        <v>1.9017905779000002E-2</v>
      </c>
      <c r="L94" s="38">
        <v>1.9002150478E-2</v>
      </c>
      <c r="M94" s="17">
        <f t="shared" si="6"/>
        <v>1</v>
      </c>
      <c r="N94" s="17">
        <f t="shared" si="7"/>
        <v>1</v>
      </c>
      <c r="O94" s="43"/>
    </row>
    <row r="95" spans="1:15" ht="13.5" thickBot="1">
      <c r="A95" s="12" t="s">
        <v>145</v>
      </c>
      <c r="B95" s="10">
        <v>20</v>
      </c>
      <c r="C95" s="15">
        <v>39267.2890625</v>
      </c>
      <c r="D95" s="15">
        <v>0</v>
      </c>
      <c r="E95" s="15">
        <v>0</v>
      </c>
      <c r="F95" s="15">
        <v>0.30000001191999998</v>
      </c>
      <c r="G95" s="15">
        <v>0.30000001191999998</v>
      </c>
      <c r="H95" s="15">
        <v>0</v>
      </c>
      <c r="I95" s="38">
        <v>2.7472528500000002E-4</v>
      </c>
      <c r="J95" s="38">
        <v>2.7472528500000002E-4</v>
      </c>
      <c r="K95" s="38">
        <v>2.7472528500000002E-4</v>
      </c>
      <c r="L95" s="38">
        <v>2.7472528500000002E-4</v>
      </c>
      <c r="M95" s="17">
        <f t="shared" si="6"/>
        <v>0</v>
      </c>
      <c r="N95" s="17">
        <f t="shared" si="7"/>
        <v>1</v>
      </c>
      <c r="O95" s="43"/>
    </row>
    <row r="96" spans="1:15" ht="13.5" thickBot="1">
      <c r="A96" s="12" t="s">
        <v>145</v>
      </c>
      <c r="B96" s="10">
        <v>21</v>
      </c>
      <c r="C96" s="15">
        <v>38692.8125</v>
      </c>
      <c r="D96" s="15">
        <v>0</v>
      </c>
      <c r="E96" s="15">
        <v>0</v>
      </c>
      <c r="F96" s="15">
        <v>0.30000001191999998</v>
      </c>
      <c r="G96" s="15">
        <v>0.30000001191999998</v>
      </c>
      <c r="H96" s="15">
        <v>0</v>
      </c>
      <c r="I96" s="38">
        <v>2.7472528500000002E-4</v>
      </c>
      <c r="J96" s="38">
        <v>2.7472528500000002E-4</v>
      </c>
      <c r="K96" s="38">
        <v>2.7472528500000002E-4</v>
      </c>
      <c r="L96" s="38">
        <v>2.7472528500000002E-4</v>
      </c>
      <c r="M96" s="17">
        <f t="shared" si="6"/>
        <v>0</v>
      </c>
      <c r="N96" s="17">
        <f t="shared" si="7"/>
        <v>1</v>
      </c>
      <c r="O96" s="43"/>
    </row>
    <row r="97" spans="1:15" ht="13.5" thickBot="1">
      <c r="A97" s="12" t="s">
        <v>145</v>
      </c>
      <c r="B97" s="10">
        <v>22</v>
      </c>
      <c r="C97" s="15">
        <v>37463.8125</v>
      </c>
      <c r="D97" s="15">
        <v>0</v>
      </c>
      <c r="E97" s="15">
        <v>0</v>
      </c>
      <c r="F97" s="15">
        <v>0.30000001191999998</v>
      </c>
      <c r="G97" s="15">
        <v>0.30000001191999998</v>
      </c>
      <c r="H97" s="15">
        <v>0</v>
      </c>
      <c r="I97" s="38">
        <v>2.7472528500000002E-4</v>
      </c>
      <c r="J97" s="38">
        <v>2.7472528500000002E-4</v>
      </c>
      <c r="K97" s="38">
        <v>2.7472528500000002E-4</v>
      </c>
      <c r="L97" s="38">
        <v>2.7472528500000002E-4</v>
      </c>
      <c r="M97" s="17">
        <f t="shared" si="6"/>
        <v>0</v>
      </c>
      <c r="N97" s="17">
        <f t="shared" si="7"/>
        <v>1</v>
      </c>
      <c r="O97" s="43"/>
    </row>
    <row r="98" spans="1:15" ht="13.5" thickBot="1">
      <c r="A98" s="12" t="s">
        <v>145</v>
      </c>
      <c r="B98" s="10">
        <v>23</v>
      </c>
      <c r="C98" s="15">
        <v>35341.96484375</v>
      </c>
      <c r="D98" s="15">
        <v>0</v>
      </c>
      <c r="E98" s="15">
        <v>0</v>
      </c>
      <c r="F98" s="15">
        <v>0.30000001191999998</v>
      </c>
      <c r="G98" s="15">
        <v>0.30000001191999998</v>
      </c>
      <c r="H98" s="15">
        <v>0</v>
      </c>
      <c r="I98" s="38">
        <v>2.7472528500000002E-4</v>
      </c>
      <c r="J98" s="38">
        <v>2.7472528500000002E-4</v>
      </c>
      <c r="K98" s="38">
        <v>2.7472528500000002E-4</v>
      </c>
      <c r="L98" s="38">
        <v>2.7472528500000002E-4</v>
      </c>
      <c r="M98" s="17">
        <f t="shared" si="6"/>
        <v>0</v>
      </c>
      <c r="N98" s="17">
        <f t="shared" si="7"/>
        <v>1</v>
      </c>
      <c r="O98" s="43"/>
    </row>
    <row r="99" spans="1:15" ht="13.5" thickBot="1">
      <c r="A99" s="12" t="s">
        <v>145</v>
      </c>
      <c r="B99" s="10">
        <v>24</v>
      </c>
      <c r="C99" s="15">
        <v>32877.03125</v>
      </c>
      <c r="D99" s="15">
        <v>0</v>
      </c>
      <c r="E99" s="15">
        <v>0</v>
      </c>
      <c r="F99" s="15">
        <v>0.30000001191999998</v>
      </c>
      <c r="G99" s="15">
        <v>0.30000001191999998</v>
      </c>
      <c r="H99" s="15">
        <v>0</v>
      </c>
      <c r="I99" s="38">
        <v>2.7472528500000002E-4</v>
      </c>
      <c r="J99" s="38">
        <v>2.7472528500000002E-4</v>
      </c>
      <c r="K99" s="38">
        <v>2.7472528500000002E-4</v>
      </c>
      <c r="L99" s="38">
        <v>2.7472528500000002E-4</v>
      </c>
      <c r="M99" s="17">
        <f t="shared" si="6"/>
        <v>0</v>
      </c>
      <c r="N99" s="17">
        <f t="shared" si="7"/>
        <v>1</v>
      </c>
      <c r="O99" s="43"/>
    </row>
    <row r="100" spans="1:15" ht="13.5" thickBot="1">
      <c r="A100" s="12" t="s">
        <v>146</v>
      </c>
      <c r="B100" s="10">
        <v>1</v>
      </c>
      <c r="C100" s="15">
        <v>30926.755859375</v>
      </c>
      <c r="D100" s="15">
        <v>0</v>
      </c>
      <c r="E100" s="15">
        <v>0</v>
      </c>
      <c r="F100" s="15">
        <v>0.30000001191999998</v>
      </c>
      <c r="G100" s="15">
        <v>0.30000001191999998</v>
      </c>
      <c r="H100" s="15">
        <v>0</v>
      </c>
      <c r="I100" s="38">
        <v>2.7472528500000002E-4</v>
      </c>
      <c r="J100" s="38">
        <v>2.7472528500000002E-4</v>
      </c>
      <c r="K100" s="38">
        <v>2.7472528500000002E-4</v>
      </c>
      <c r="L100" s="38">
        <v>2.7472528500000002E-4</v>
      </c>
      <c r="M100" s="17">
        <f t="shared" si="6"/>
        <v>0</v>
      </c>
      <c r="N100" s="17">
        <f t="shared" si="7"/>
        <v>1</v>
      </c>
      <c r="O100" s="43"/>
    </row>
    <row r="101" spans="1:15" ht="13.5" thickBot="1">
      <c r="A101" s="12" t="s">
        <v>146</v>
      </c>
      <c r="B101" s="10">
        <v>2</v>
      </c>
      <c r="C101" s="15">
        <v>29754.0078125</v>
      </c>
      <c r="D101" s="15">
        <v>0</v>
      </c>
      <c r="E101" s="15">
        <v>0</v>
      </c>
      <c r="F101" s="15">
        <v>0.30000001191999998</v>
      </c>
      <c r="G101" s="15">
        <v>0.30000001191999998</v>
      </c>
      <c r="H101" s="15">
        <v>0</v>
      </c>
      <c r="I101" s="38">
        <v>2.7472528500000002E-4</v>
      </c>
      <c r="J101" s="38">
        <v>2.7472528500000002E-4</v>
      </c>
      <c r="K101" s="38">
        <v>2.7472528500000002E-4</v>
      </c>
      <c r="L101" s="38">
        <v>2.7472528500000002E-4</v>
      </c>
      <c r="M101" s="17">
        <f t="shared" si="6"/>
        <v>0</v>
      </c>
      <c r="N101" s="17">
        <f t="shared" si="7"/>
        <v>1</v>
      </c>
      <c r="O101" s="43"/>
    </row>
    <row r="102" spans="1:15" ht="13.5" thickBot="1">
      <c r="A102" s="12" t="s">
        <v>146</v>
      </c>
      <c r="B102" s="10">
        <v>3</v>
      </c>
      <c r="C102" s="15">
        <v>29110.2578125</v>
      </c>
      <c r="D102" s="15">
        <v>0</v>
      </c>
      <c r="E102" s="15">
        <v>0</v>
      </c>
      <c r="F102" s="15">
        <v>0.30000001191999998</v>
      </c>
      <c r="G102" s="15">
        <v>0.30000001191999998</v>
      </c>
      <c r="H102" s="15">
        <v>0</v>
      </c>
      <c r="I102" s="38">
        <v>2.7472528500000002E-4</v>
      </c>
      <c r="J102" s="38">
        <v>2.7472528500000002E-4</v>
      </c>
      <c r="K102" s="38">
        <v>2.7472528500000002E-4</v>
      </c>
      <c r="L102" s="38">
        <v>2.7472528500000002E-4</v>
      </c>
      <c r="M102" s="17">
        <f t="shared" si="6"/>
        <v>0</v>
      </c>
      <c r="N102" s="17">
        <f t="shared" si="7"/>
        <v>1</v>
      </c>
      <c r="O102" s="43"/>
    </row>
    <row r="103" spans="1:15" ht="13.5" thickBot="1">
      <c r="A103" s="12" t="s">
        <v>146</v>
      </c>
      <c r="B103" s="10">
        <v>4</v>
      </c>
      <c r="C103" s="15">
        <v>28905.61328125</v>
      </c>
      <c r="D103" s="15">
        <v>0</v>
      </c>
      <c r="E103" s="15">
        <v>0</v>
      </c>
      <c r="F103" s="15">
        <v>0.30000001191999998</v>
      </c>
      <c r="G103" s="15">
        <v>0.30000001191999998</v>
      </c>
      <c r="H103" s="15">
        <v>0</v>
      </c>
      <c r="I103" s="38">
        <v>2.7472528500000002E-4</v>
      </c>
      <c r="J103" s="38">
        <v>2.7472528500000002E-4</v>
      </c>
      <c r="K103" s="38">
        <v>2.7472528500000002E-4</v>
      </c>
      <c r="L103" s="38">
        <v>2.7472528500000002E-4</v>
      </c>
      <c r="M103" s="17">
        <f t="shared" si="6"/>
        <v>0</v>
      </c>
      <c r="N103" s="17">
        <f t="shared" si="7"/>
        <v>1</v>
      </c>
      <c r="O103" s="43"/>
    </row>
    <row r="104" spans="1:15" ht="13.5" thickBot="1">
      <c r="A104" s="12" t="s">
        <v>146</v>
      </c>
      <c r="B104" s="10">
        <v>5</v>
      </c>
      <c r="C104" s="15">
        <v>29388.203125</v>
      </c>
      <c r="D104" s="15">
        <v>0</v>
      </c>
      <c r="E104" s="15">
        <v>0</v>
      </c>
      <c r="F104" s="15">
        <v>0.30000001191999998</v>
      </c>
      <c r="G104" s="15">
        <v>0.30000001191999998</v>
      </c>
      <c r="H104" s="15">
        <v>0</v>
      </c>
      <c r="I104" s="38">
        <v>2.7472528500000002E-4</v>
      </c>
      <c r="J104" s="38">
        <v>2.7472528500000002E-4</v>
      </c>
      <c r="K104" s="38">
        <v>2.7472528500000002E-4</v>
      </c>
      <c r="L104" s="38">
        <v>2.7472528500000002E-4</v>
      </c>
      <c r="M104" s="17">
        <f t="shared" si="6"/>
        <v>0</v>
      </c>
      <c r="N104" s="17">
        <f t="shared" si="7"/>
        <v>1</v>
      </c>
      <c r="O104" s="43"/>
    </row>
    <row r="105" spans="1:15" ht="13.5" thickBot="1">
      <c r="A105" s="12" t="s">
        <v>146</v>
      </c>
      <c r="B105" s="10">
        <v>6</v>
      </c>
      <c r="C105" s="15">
        <v>31309.734375</v>
      </c>
      <c r="D105" s="15">
        <v>0</v>
      </c>
      <c r="E105" s="15">
        <v>0</v>
      </c>
      <c r="F105" s="15">
        <v>0.30000001191999998</v>
      </c>
      <c r="G105" s="15">
        <v>0.30000001191999998</v>
      </c>
      <c r="H105" s="15">
        <v>0</v>
      </c>
      <c r="I105" s="38">
        <v>2.7472528500000002E-4</v>
      </c>
      <c r="J105" s="38">
        <v>2.7472528500000002E-4</v>
      </c>
      <c r="K105" s="38">
        <v>2.7472528500000002E-4</v>
      </c>
      <c r="L105" s="38">
        <v>2.7472528500000002E-4</v>
      </c>
      <c r="M105" s="17">
        <f t="shared" si="6"/>
        <v>0</v>
      </c>
      <c r="N105" s="17">
        <f t="shared" si="7"/>
        <v>1</v>
      </c>
      <c r="O105" s="43"/>
    </row>
    <row r="106" spans="1:15" ht="13.5" thickBot="1">
      <c r="A106" s="12" t="s">
        <v>146</v>
      </c>
      <c r="B106" s="10">
        <v>7</v>
      </c>
      <c r="C106" s="15">
        <v>34931.375</v>
      </c>
      <c r="D106" s="15">
        <v>0</v>
      </c>
      <c r="E106" s="15">
        <v>0</v>
      </c>
      <c r="F106" s="15">
        <v>0.30000001191999998</v>
      </c>
      <c r="G106" s="15">
        <v>0.30000001191999998</v>
      </c>
      <c r="H106" s="15">
        <v>0</v>
      </c>
      <c r="I106" s="38">
        <v>2.7472528500000002E-4</v>
      </c>
      <c r="J106" s="38">
        <v>2.7472528500000002E-4</v>
      </c>
      <c r="K106" s="38">
        <v>2.7472528500000002E-4</v>
      </c>
      <c r="L106" s="38">
        <v>2.7472528500000002E-4</v>
      </c>
      <c r="M106" s="17">
        <f t="shared" si="6"/>
        <v>0</v>
      </c>
      <c r="N106" s="17">
        <f t="shared" si="7"/>
        <v>1</v>
      </c>
      <c r="O106" s="43"/>
    </row>
    <row r="107" spans="1:15" ht="13.5" thickBot="1">
      <c r="A107" s="12" t="s">
        <v>146</v>
      </c>
      <c r="B107" s="10">
        <v>8</v>
      </c>
      <c r="C107" s="15">
        <v>36120.98046875</v>
      </c>
      <c r="D107" s="15">
        <v>57.6</v>
      </c>
      <c r="E107" s="15">
        <v>61.7</v>
      </c>
      <c r="F107" s="15">
        <v>60.985025646860002</v>
      </c>
      <c r="G107" s="15">
        <v>60.985025646860002</v>
      </c>
      <c r="H107" s="15">
        <v>0</v>
      </c>
      <c r="I107" s="38">
        <v>3.0998403349999999E-3</v>
      </c>
      <c r="J107" s="38">
        <v>3.0998403349999999E-3</v>
      </c>
      <c r="K107" s="38">
        <v>6.5473841800000004E-4</v>
      </c>
      <c r="L107" s="38">
        <v>6.5473841800000004E-4</v>
      </c>
      <c r="M107" s="17">
        <f t="shared" si="6"/>
        <v>1</v>
      </c>
      <c r="N107" s="17">
        <f t="shared" si="7"/>
        <v>0</v>
      </c>
      <c r="O107" s="43"/>
    </row>
    <row r="108" spans="1:15" ht="13.5" thickBot="1">
      <c r="A108" s="12" t="s">
        <v>146</v>
      </c>
      <c r="B108" s="10">
        <v>9</v>
      </c>
      <c r="C108" s="15">
        <v>36582.5234375</v>
      </c>
      <c r="D108" s="15">
        <v>442.3</v>
      </c>
      <c r="E108" s="15">
        <v>415.7</v>
      </c>
      <c r="F108" s="15">
        <v>452.11786841624303</v>
      </c>
      <c r="G108" s="15">
        <v>452.23342044717799</v>
      </c>
      <c r="H108" s="15">
        <v>0.115552030934</v>
      </c>
      <c r="I108" s="38">
        <v>9.0965388710000008E-3</v>
      </c>
      <c r="J108" s="38">
        <v>8.9907219919999996E-3</v>
      </c>
      <c r="K108" s="38">
        <v>3.3455513229999997E-2</v>
      </c>
      <c r="L108" s="38">
        <v>3.3349696350999998E-2</v>
      </c>
      <c r="M108" s="17">
        <f t="shared" si="6"/>
        <v>1</v>
      </c>
      <c r="N108" s="17">
        <f t="shared" si="7"/>
        <v>1</v>
      </c>
      <c r="O108" s="43"/>
    </row>
    <row r="109" spans="1:15" ht="13.5" thickBot="1">
      <c r="A109" s="12" t="s">
        <v>146</v>
      </c>
      <c r="B109" s="10">
        <v>10</v>
      </c>
      <c r="C109" s="15">
        <v>37722.71484375</v>
      </c>
      <c r="D109" s="15">
        <v>805</v>
      </c>
      <c r="E109" s="15">
        <v>808.9</v>
      </c>
      <c r="F109" s="15">
        <v>624.13652724705298</v>
      </c>
      <c r="G109" s="15">
        <v>720.01670404232505</v>
      </c>
      <c r="H109" s="15">
        <v>95.880176795270998</v>
      </c>
      <c r="I109" s="38">
        <v>7.7823531096000001E-2</v>
      </c>
      <c r="J109" s="38">
        <v>0.165625890799</v>
      </c>
      <c r="K109" s="38">
        <v>8.1394959668000005E-2</v>
      </c>
      <c r="L109" s="38">
        <v>0.16919731936999999</v>
      </c>
      <c r="M109" s="17">
        <f t="shared" si="6"/>
        <v>1</v>
      </c>
      <c r="N109" s="17">
        <f t="shared" si="7"/>
        <v>0</v>
      </c>
      <c r="O109" s="43"/>
    </row>
    <row r="110" spans="1:15" ht="13.5" thickBot="1">
      <c r="A110" s="12" t="s">
        <v>146</v>
      </c>
      <c r="B110" s="10">
        <v>11</v>
      </c>
      <c r="C110" s="15">
        <v>38808.69921875</v>
      </c>
      <c r="D110" s="15">
        <v>855.3</v>
      </c>
      <c r="E110" s="15">
        <v>850.8</v>
      </c>
      <c r="F110" s="15">
        <v>802.469956693776</v>
      </c>
      <c r="G110" s="15">
        <v>881.60248911008898</v>
      </c>
      <c r="H110" s="15">
        <v>79.132532416312998</v>
      </c>
      <c r="I110" s="38">
        <v>2.4086528489E-2</v>
      </c>
      <c r="J110" s="38">
        <v>4.8379160535999999E-2</v>
      </c>
      <c r="K110" s="38">
        <v>2.8207407609E-2</v>
      </c>
      <c r="L110" s="38">
        <v>4.4258281415000003E-2</v>
      </c>
      <c r="M110" s="17">
        <f t="shared" si="6"/>
        <v>1</v>
      </c>
      <c r="N110" s="17">
        <f t="shared" si="7"/>
        <v>1</v>
      </c>
      <c r="O110" s="43"/>
    </row>
    <row r="111" spans="1:15" ht="13.5" thickBot="1">
      <c r="A111" s="12" t="s">
        <v>146</v>
      </c>
      <c r="B111" s="10">
        <v>12</v>
      </c>
      <c r="C111" s="15">
        <v>39505.109375</v>
      </c>
      <c r="D111" s="15">
        <v>873.8</v>
      </c>
      <c r="E111" s="15">
        <v>872</v>
      </c>
      <c r="F111" s="15">
        <v>876.12341079957105</v>
      </c>
      <c r="G111" s="15">
        <v>969.100010670556</v>
      </c>
      <c r="H111" s="15">
        <v>92.976599870984003</v>
      </c>
      <c r="I111" s="38">
        <v>8.7271072042000006E-2</v>
      </c>
      <c r="J111" s="38">
        <v>2.1276655669999998E-3</v>
      </c>
      <c r="K111" s="38">
        <v>8.8919423689999999E-2</v>
      </c>
      <c r="L111" s="38">
        <v>3.776017215E-3</v>
      </c>
      <c r="M111" s="17">
        <f t="shared" si="6"/>
        <v>1</v>
      </c>
      <c r="N111" s="17">
        <f t="shared" si="7"/>
        <v>1</v>
      </c>
      <c r="O111" s="43"/>
    </row>
    <row r="112" spans="1:15" ht="13.5" thickBot="1">
      <c r="A112" s="12" t="s">
        <v>146</v>
      </c>
      <c r="B112" s="10">
        <v>13</v>
      </c>
      <c r="C112" s="15">
        <v>39923.234375</v>
      </c>
      <c r="D112" s="15">
        <v>917.9</v>
      </c>
      <c r="E112" s="15">
        <v>900.4</v>
      </c>
      <c r="F112" s="15">
        <v>852.62827283371905</v>
      </c>
      <c r="G112" s="15">
        <v>973.68884331306003</v>
      </c>
      <c r="H112" s="15">
        <v>121.06057047934</v>
      </c>
      <c r="I112" s="38">
        <v>5.1088684352000001E-2</v>
      </c>
      <c r="J112" s="38">
        <v>5.9772643925000001E-2</v>
      </c>
      <c r="K112" s="38">
        <v>6.7114325377999995E-2</v>
      </c>
      <c r="L112" s="38">
        <v>4.3747002899E-2</v>
      </c>
      <c r="M112" s="17">
        <f t="shared" si="6"/>
        <v>1</v>
      </c>
      <c r="N112" s="17">
        <f t="shared" si="7"/>
        <v>1</v>
      </c>
      <c r="O112" s="43"/>
    </row>
    <row r="113" spans="1:15" ht="13.5" thickBot="1">
      <c r="A113" s="12" t="s">
        <v>146</v>
      </c>
      <c r="B113" s="10">
        <v>14</v>
      </c>
      <c r="C113" s="15">
        <v>40339.69921875</v>
      </c>
      <c r="D113" s="15">
        <v>897.7</v>
      </c>
      <c r="E113" s="15">
        <v>902.5</v>
      </c>
      <c r="F113" s="15">
        <v>804.32911975883405</v>
      </c>
      <c r="G113" s="15">
        <v>935.98058868938097</v>
      </c>
      <c r="H113" s="15">
        <v>131.651468930547</v>
      </c>
      <c r="I113" s="38">
        <v>3.5055484147E-2</v>
      </c>
      <c r="J113" s="38">
        <v>8.5504469085000007E-2</v>
      </c>
      <c r="K113" s="38">
        <v>3.0659879752000001E-2</v>
      </c>
      <c r="L113" s="38">
        <v>8.9900073479999995E-2</v>
      </c>
      <c r="M113" s="17">
        <f t="shared" si="6"/>
        <v>1</v>
      </c>
      <c r="N113" s="17">
        <f t="shared" si="7"/>
        <v>1</v>
      </c>
      <c r="O113" s="43"/>
    </row>
    <row r="114" spans="1:15" ht="13.5" thickBot="1">
      <c r="A114" s="12" t="s">
        <v>146</v>
      </c>
      <c r="B114" s="10">
        <v>15</v>
      </c>
      <c r="C114" s="15">
        <v>40587.00390625</v>
      </c>
      <c r="D114" s="15">
        <v>899.9</v>
      </c>
      <c r="E114" s="15">
        <v>895.6</v>
      </c>
      <c r="F114" s="15">
        <v>746.02267451426405</v>
      </c>
      <c r="G114" s="15">
        <v>856.14770077851006</v>
      </c>
      <c r="H114" s="15">
        <v>110.125026264247</v>
      </c>
      <c r="I114" s="38">
        <v>4.0066208078000001E-2</v>
      </c>
      <c r="J114" s="38">
        <v>0.140913301726</v>
      </c>
      <c r="K114" s="38">
        <v>3.6128479140000003E-2</v>
      </c>
      <c r="L114" s="38">
        <v>0.13697557278899999</v>
      </c>
      <c r="M114" s="17">
        <f t="shared" si="6"/>
        <v>1</v>
      </c>
      <c r="N114" s="17">
        <f t="shared" si="7"/>
        <v>0</v>
      </c>
      <c r="O114" s="43"/>
    </row>
    <row r="115" spans="1:15" ht="13.5" thickBot="1">
      <c r="A115" s="12" t="s">
        <v>146</v>
      </c>
      <c r="B115" s="10">
        <v>16</v>
      </c>
      <c r="C115" s="15">
        <v>40633.33984375</v>
      </c>
      <c r="D115" s="15">
        <v>827.4</v>
      </c>
      <c r="E115" s="15">
        <v>821.8</v>
      </c>
      <c r="F115" s="15">
        <v>667.26211301794501</v>
      </c>
      <c r="G115" s="15">
        <v>803.27813451488805</v>
      </c>
      <c r="H115" s="15">
        <v>136.01602149694301</v>
      </c>
      <c r="I115" s="38">
        <v>2.2089620407E-2</v>
      </c>
      <c r="J115" s="38">
        <v>0.14664641665</v>
      </c>
      <c r="K115" s="38">
        <v>1.6961415279000001E-2</v>
      </c>
      <c r="L115" s="38">
        <v>0.141518211522</v>
      </c>
      <c r="M115" s="17">
        <f t="shared" si="6"/>
        <v>1</v>
      </c>
      <c r="N115" s="17">
        <f t="shared" si="7"/>
        <v>0</v>
      </c>
      <c r="O115" s="43"/>
    </row>
    <row r="116" spans="1:15" ht="13.5" thickBot="1">
      <c r="A116" s="12" t="s">
        <v>146</v>
      </c>
      <c r="B116" s="10">
        <v>17</v>
      </c>
      <c r="C116" s="15">
        <v>40296.40625</v>
      </c>
      <c r="D116" s="15">
        <v>728.9</v>
      </c>
      <c r="E116" s="15">
        <v>719.2</v>
      </c>
      <c r="F116" s="15">
        <v>489.86777641272403</v>
      </c>
      <c r="G116" s="15">
        <v>599.33747400109098</v>
      </c>
      <c r="H116" s="15">
        <v>109.46969758836801</v>
      </c>
      <c r="I116" s="38">
        <v>0.11864700183</v>
      </c>
      <c r="J116" s="38">
        <v>0.21889397764400001</v>
      </c>
      <c r="K116" s="38">
        <v>0.109764217947</v>
      </c>
      <c r="L116" s="38">
        <v>0.210011193761</v>
      </c>
      <c r="M116" s="17">
        <f t="shared" si="6"/>
        <v>1</v>
      </c>
      <c r="N116" s="17">
        <f t="shared" si="7"/>
        <v>0</v>
      </c>
      <c r="O116" s="43"/>
    </row>
    <row r="117" spans="1:15" ht="13.5" thickBot="1">
      <c r="A117" s="12" t="s">
        <v>146</v>
      </c>
      <c r="B117" s="10">
        <v>18</v>
      </c>
      <c r="C117" s="15">
        <v>39876.4609375</v>
      </c>
      <c r="D117" s="15">
        <v>379.7</v>
      </c>
      <c r="E117" s="15">
        <v>372.8</v>
      </c>
      <c r="F117" s="15">
        <v>202.691733593728</v>
      </c>
      <c r="G117" s="15">
        <v>221.06295304061899</v>
      </c>
      <c r="H117" s="15">
        <v>18.371219446891001</v>
      </c>
      <c r="I117" s="38">
        <v>0.145272021025</v>
      </c>
      <c r="J117" s="38">
        <v>0.162095482057</v>
      </c>
      <c r="K117" s="38">
        <v>0.13895333970599999</v>
      </c>
      <c r="L117" s="38">
        <v>0.15577680073799999</v>
      </c>
      <c r="M117" s="17">
        <f t="shared" si="6"/>
        <v>1</v>
      </c>
      <c r="N117" s="17">
        <f t="shared" si="7"/>
        <v>0</v>
      </c>
      <c r="O117" s="43"/>
    </row>
    <row r="118" spans="1:15" ht="13.5" thickBot="1">
      <c r="A118" s="12" t="s">
        <v>146</v>
      </c>
      <c r="B118" s="10">
        <v>19</v>
      </c>
      <c r="C118" s="15">
        <v>40314.7109375</v>
      </c>
      <c r="D118" s="15">
        <v>43.1</v>
      </c>
      <c r="E118" s="15">
        <v>33.9</v>
      </c>
      <c r="F118" s="15">
        <v>41.925812966568003</v>
      </c>
      <c r="G118" s="15">
        <v>45.064729917142998</v>
      </c>
      <c r="H118" s="15">
        <v>3.1389169505750001</v>
      </c>
      <c r="I118" s="38">
        <v>1.7992032200000001E-3</v>
      </c>
      <c r="J118" s="38">
        <v>1.0752628510000001E-3</v>
      </c>
      <c r="K118" s="38">
        <v>1.0224111645000001E-2</v>
      </c>
      <c r="L118" s="38">
        <v>7.349645573E-3</v>
      </c>
      <c r="M118" s="17">
        <f t="shared" si="6"/>
        <v>1</v>
      </c>
      <c r="N118" s="17">
        <f t="shared" si="7"/>
        <v>1</v>
      </c>
      <c r="O118" s="43"/>
    </row>
    <row r="119" spans="1:15" ht="13.5" thickBot="1">
      <c r="A119" s="12" t="s">
        <v>146</v>
      </c>
      <c r="B119" s="10">
        <v>20</v>
      </c>
      <c r="C119" s="15">
        <v>40844.9609375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38">
        <v>0</v>
      </c>
      <c r="J119" s="38">
        <v>0</v>
      </c>
      <c r="K119" s="38">
        <v>0</v>
      </c>
      <c r="L119" s="38">
        <v>0</v>
      </c>
      <c r="M119" s="17">
        <f t="shared" si="6"/>
        <v>0</v>
      </c>
      <c r="N119" s="17">
        <f t="shared" si="7"/>
        <v>0</v>
      </c>
      <c r="O119" s="43"/>
    </row>
    <row r="120" spans="1:15" ht="13.5" thickBot="1">
      <c r="A120" s="12" t="s">
        <v>146</v>
      </c>
      <c r="B120" s="10">
        <v>21</v>
      </c>
      <c r="C120" s="15">
        <v>39745.8828125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38">
        <v>0</v>
      </c>
      <c r="J120" s="38">
        <v>0</v>
      </c>
      <c r="K120" s="38">
        <v>0</v>
      </c>
      <c r="L120" s="38">
        <v>0</v>
      </c>
      <c r="M120" s="17">
        <f t="shared" si="6"/>
        <v>0</v>
      </c>
      <c r="N120" s="17">
        <f t="shared" si="7"/>
        <v>0</v>
      </c>
      <c r="O120" s="43"/>
    </row>
    <row r="121" spans="1:15" ht="13.5" thickBot="1">
      <c r="A121" s="12" t="s">
        <v>146</v>
      </c>
      <c r="B121" s="10">
        <v>22</v>
      </c>
      <c r="C121" s="15">
        <v>37763.66015625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38">
        <v>0</v>
      </c>
      <c r="J121" s="38">
        <v>0</v>
      </c>
      <c r="K121" s="38">
        <v>0</v>
      </c>
      <c r="L121" s="38">
        <v>0</v>
      </c>
      <c r="M121" s="17">
        <f t="shared" si="6"/>
        <v>0</v>
      </c>
      <c r="N121" s="17">
        <f t="shared" si="7"/>
        <v>0</v>
      </c>
      <c r="O121" s="43"/>
    </row>
    <row r="122" spans="1:15" ht="13.5" thickBot="1">
      <c r="A122" s="12" t="s">
        <v>146</v>
      </c>
      <c r="B122" s="10">
        <v>23</v>
      </c>
      <c r="C122" s="15">
        <v>35157.8359375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38">
        <v>0</v>
      </c>
      <c r="J122" s="38">
        <v>0</v>
      </c>
      <c r="K122" s="38">
        <v>0</v>
      </c>
      <c r="L122" s="38">
        <v>0</v>
      </c>
      <c r="M122" s="17">
        <f t="shared" si="6"/>
        <v>0</v>
      </c>
      <c r="N122" s="17">
        <f t="shared" si="7"/>
        <v>0</v>
      </c>
      <c r="O122" s="43"/>
    </row>
    <row r="123" spans="1:15" ht="13.5" thickBot="1">
      <c r="A123" s="12" t="s">
        <v>146</v>
      </c>
      <c r="B123" s="10">
        <v>24</v>
      </c>
      <c r="C123" s="15">
        <v>32312.595703125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38">
        <v>0</v>
      </c>
      <c r="J123" s="38">
        <v>0</v>
      </c>
      <c r="K123" s="38">
        <v>0</v>
      </c>
      <c r="L123" s="38">
        <v>0</v>
      </c>
      <c r="M123" s="17">
        <f t="shared" si="6"/>
        <v>0</v>
      </c>
      <c r="N123" s="17">
        <f t="shared" si="7"/>
        <v>0</v>
      </c>
      <c r="O123" s="43"/>
    </row>
    <row r="124" spans="1:15" ht="13.5" thickBot="1">
      <c r="A124" s="12" t="s">
        <v>147</v>
      </c>
      <c r="B124" s="10">
        <v>1</v>
      </c>
      <c r="C124" s="15">
        <v>30484.13671875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38">
        <v>0</v>
      </c>
      <c r="J124" s="38">
        <v>0</v>
      </c>
      <c r="K124" s="38">
        <v>0</v>
      </c>
      <c r="L124" s="38">
        <v>0</v>
      </c>
      <c r="M124" s="17">
        <f t="shared" si="6"/>
        <v>0</v>
      </c>
      <c r="N124" s="17">
        <f t="shared" si="7"/>
        <v>0</v>
      </c>
      <c r="O124" s="43"/>
    </row>
    <row r="125" spans="1:15" ht="13.5" thickBot="1">
      <c r="A125" s="12" t="s">
        <v>147</v>
      </c>
      <c r="B125" s="10">
        <v>2</v>
      </c>
      <c r="C125" s="15">
        <v>29476.279296875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38">
        <v>0</v>
      </c>
      <c r="J125" s="38">
        <v>0</v>
      </c>
      <c r="K125" s="38">
        <v>0</v>
      </c>
      <c r="L125" s="38">
        <v>0</v>
      </c>
      <c r="M125" s="17">
        <f t="shared" si="6"/>
        <v>0</v>
      </c>
      <c r="N125" s="17">
        <f t="shared" si="7"/>
        <v>0</v>
      </c>
      <c r="O125" s="43"/>
    </row>
    <row r="126" spans="1:15" ht="13.5" thickBot="1">
      <c r="A126" s="12" t="s">
        <v>147</v>
      </c>
      <c r="B126" s="10">
        <v>3</v>
      </c>
      <c r="C126" s="15">
        <v>29113.53125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38">
        <v>0</v>
      </c>
      <c r="J126" s="38">
        <v>0</v>
      </c>
      <c r="K126" s="38">
        <v>0</v>
      </c>
      <c r="L126" s="38">
        <v>0</v>
      </c>
      <c r="M126" s="17">
        <f t="shared" si="6"/>
        <v>0</v>
      </c>
      <c r="N126" s="17">
        <f t="shared" si="7"/>
        <v>0</v>
      </c>
      <c r="O126" s="43"/>
    </row>
    <row r="127" spans="1:15" ht="13.5" thickBot="1">
      <c r="A127" s="12" t="s">
        <v>147</v>
      </c>
      <c r="B127" s="10">
        <v>4</v>
      </c>
      <c r="C127" s="15">
        <v>29207.5703125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38">
        <v>0</v>
      </c>
      <c r="J127" s="38">
        <v>0</v>
      </c>
      <c r="K127" s="38">
        <v>0</v>
      </c>
      <c r="L127" s="38">
        <v>0</v>
      </c>
      <c r="M127" s="17">
        <f t="shared" si="6"/>
        <v>0</v>
      </c>
      <c r="N127" s="17">
        <f t="shared" si="7"/>
        <v>0</v>
      </c>
      <c r="O127" s="43"/>
    </row>
    <row r="128" spans="1:15" ht="13.5" thickBot="1">
      <c r="A128" s="12" t="s">
        <v>147</v>
      </c>
      <c r="B128" s="10">
        <v>5</v>
      </c>
      <c r="C128" s="15">
        <v>30055.5234375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38">
        <v>0</v>
      </c>
      <c r="J128" s="38">
        <v>0</v>
      </c>
      <c r="K128" s="38">
        <v>0</v>
      </c>
      <c r="L128" s="38">
        <v>0</v>
      </c>
      <c r="M128" s="17">
        <f t="shared" si="6"/>
        <v>0</v>
      </c>
      <c r="N128" s="17">
        <f t="shared" si="7"/>
        <v>0</v>
      </c>
      <c r="O128" s="43"/>
    </row>
    <row r="129" spans="1:15" ht="13.5" thickBot="1">
      <c r="A129" s="12" t="s">
        <v>147</v>
      </c>
      <c r="B129" s="10">
        <v>6</v>
      </c>
      <c r="C129" s="15">
        <v>32613.40234375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38">
        <v>0</v>
      </c>
      <c r="J129" s="38">
        <v>0</v>
      </c>
      <c r="K129" s="38">
        <v>0</v>
      </c>
      <c r="L129" s="38">
        <v>0</v>
      </c>
      <c r="M129" s="17">
        <f t="shared" si="6"/>
        <v>0</v>
      </c>
      <c r="N129" s="17">
        <f t="shared" si="7"/>
        <v>0</v>
      </c>
      <c r="O129" s="43"/>
    </row>
    <row r="130" spans="1:15" ht="13.5" thickBot="1">
      <c r="A130" s="12" t="s">
        <v>147</v>
      </c>
      <c r="B130" s="10">
        <v>7</v>
      </c>
      <c r="C130" s="15">
        <v>36896.89453125</v>
      </c>
      <c r="D130" s="15">
        <v>0.1</v>
      </c>
      <c r="E130" s="15">
        <v>0.1</v>
      </c>
      <c r="F130" s="15">
        <v>1.2085329701E-2</v>
      </c>
      <c r="G130" s="15">
        <v>1.2085329701E-2</v>
      </c>
      <c r="H130" s="15">
        <v>0</v>
      </c>
      <c r="I130" s="38">
        <v>8.0507939833409305E-5</v>
      </c>
      <c r="J130" s="38">
        <v>8.0507939833409305E-5</v>
      </c>
      <c r="K130" s="38">
        <v>8.0507939833409305E-5</v>
      </c>
      <c r="L130" s="38">
        <v>8.0507939833409305E-5</v>
      </c>
      <c r="M130" s="17">
        <f t="shared" si="6"/>
        <v>0</v>
      </c>
      <c r="N130" s="17">
        <f t="shared" si="7"/>
        <v>0</v>
      </c>
      <c r="O130" s="43"/>
    </row>
    <row r="131" spans="1:15" ht="13.5" thickBot="1">
      <c r="A131" s="12" t="s">
        <v>147</v>
      </c>
      <c r="B131" s="10">
        <v>8</v>
      </c>
      <c r="C131" s="15">
        <v>38113.11328125</v>
      </c>
      <c r="D131" s="15">
        <v>68.400000000000006</v>
      </c>
      <c r="E131" s="15">
        <v>69.599999999999994</v>
      </c>
      <c r="F131" s="15">
        <v>87.100974500413997</v>
      </c>
      <c r="G131" s="15">
        <v>87.100974500413997</v>
      </c>
      <c r="H131" s="15">
        <v>0</v>
      </c>
      <c r="I131" s="38">
        <v>1.7125434524000002E-2</v>
      </c>
      <c r="J131" s="38">
        <v>1.7125434524000002E-2</v>
      </c>
      <c r="K131" s="38">
        <v>1.6026533425E-2</v>
      </c>
      <c r="L131" s="38">
        <v>1.6026533425E-2</v>
      </c>
      <c r="M131" s="17">
        <f t="shared" si="6"/>
        <v>1</v>
      </c>
      <c r="N131" s="17">
        <f t="shared" si="7"/>
        <v>1</v>
      </c>
      <c r="O131" s="43"/>
    </row>
    <row r="132" spans="1:15" ht="13.5" thickBot="1">
      <c r="A132" s="12" t="s">
        <v>147</v>
      </c>
      <c r="B132" s="10">
        <v>9</v>
      </c>
      <c r="C132" s="15">
        <v>37416.6015625</v>
      </c>
      <c r="D132" s="15">
        <v>520.70000000000005</v>
      </c>
      <c r="E132" s="15">
        <v>528.6</v>
      </c>
      <c r="F132" s="15">
        <v>655.80139075224599</v>
      </c>
      <c r="G132" s="15">
        <v>655.96338341651699</v>
      </c>
      <c r="H132" s="15">
        <v>0.16199266427</v>
      </c>
      <c r="I132" s="38">
        <v>0.12386756723099999</v>
      </c>
      <c r="J132" s="38">
        <v>0.1237192223</v>
      </c>
      <c r="K132" s="38">
        <v>0.116633134996</v>
      </c>
      <c r="L132" s="38">
        <v>0.116484790066</v>
      </c>
      <c r="M132" s="17">
        <f t="shared" si="6"/>
        <v>1</v>
      </c>
      <c r="N132" s="17">
        <f t="shared" si="7"/>
        <v>1</v>
      </c>
      <c r="O132" s="43"/>
    </row>
    <row r="133" spans="1:15" ht="13.5" thickBot="1">
      <c r="A133" s="12" t="s">
        <v>147</v>
      </c>
      <c r="B133" s="10">
        <v>10</v>
      </c>
      <c r="C133" s="15">
        <v>36877.63671875</v>
      </c>
      <c r="D133" s="15">
        <v>913.3</v>
      </c>
      <c r="E133" s="15">
        <v>898.6</v>
      </c>
      <c r="F133" s="15">
        <v>933.40070477194604</v>
      </c>
      <c r="G133" s="15">
        <v>944.81536152998694</v>
      </c>
      <c r="H133" s="15">
        <v>11.414656758041</v>
      </c>
      <c r="I133" s="38">
        <v>2.8860221181000002E-2</v>
      </c>
      <c r="J133" s="38">
        <v>1.8407238802000001E-2</v>
      </c>
      <c r="K133" s="38">
        <v>4.2321759642000002E-2</v>
      </c>
      <c r="L133" s="38">
        <v>3.1868777262999998E-2</v>
      </c>
      <c r="M133" s="17">
        <f t="shared" ref="M133:M196" si="8">IF(F133&gt;5,1,0)</f>
        <v>1</v>
      </c>
      <c r="N133" s="17">
        <f t="shared" ref="N133:N196" si="9">IF(G133&gt;E133,1,0)</f>
        <v>1</v>
      </c>
      <c r="O133" s="43"/>
    </row>
    <row r="134" spans="1:15" ht="13.5" thickBot="1">
      <c r="A134" s="12" t="s">
        <v>147</v>
      </c>
      <c r="B134" s="10">
        <v>11</v>
      </c>
      <c r="C134" s="15">
        <v>36499.6953125</v>
      </c>
      <c r="D134" s="15">
        <v>979.2</v>
      </c>
      <c r="E134" s="15">
        <v>977.3</v>
      </c>
      <c r="F134" s="15">
        <v>871.35014391809295</v>
      </c>
      <c r="G134" s="15">
        <v>996.90555032624195</v>
      </c>
      <c r="H134" s="15">
        <v>125.555406408149</v>
      </c>
      <c r="I134" s="38">
        <v>1.6213873925E-2</v>
      </c>
      <c r="J134" s="38">
        <v>9.8763604470000002E-2</v>
      </c>
      <c r="K134" s="38">
        <v>1.7953800664999998E-2</v>
      </c>
      <c r="L134" s="38">
        <v>9.7023677729999994E-2</v>
      </c>
      <c r="M134" s="17">
        <f t="shared" si="8"/>
        <v>1</v>
      </c>
      <c r="N134" s="17">
        <f t="shared" si="9"/>
        <v>1</v>
      </c>
      <c r="O134" s="43"/>
    </row>
    <row r="135" spans="1:15" ht="13.5" thickBot="1">
      <c r="A135" s="12" t="s">
        <v>147</v>
      </c>
      <c r="B135" s="10">
        <v>12</v>
      </c>
      <c r="C135" s="15">
        <v>36111.46484375</v>
      </c>
      <c r="D135" s="15">
        <v>989.2</v>
      </c>
      <c r="E135" s="15">
        <v>976.5</v>
      </c>
      <c r="F135" s="15">
        <v>952.28845405979598</v>
      </c>
      <c r="G135" s="15">
        <v>1006.90458921856</v>
      </c>
      <c r="H135" s="15">
        <v>54.616135158765999</v>
      </c>
      <c r="I135" s="38">
        <v>1.6212993788999999E-2</v>
      </c>
      <c r="J135" s="38">
        <v>3.3801781996000001E-2</v>
      </c>
      <c r="K135" s="38">
        <v>2.7843030418999999E-2</v>
      </c>
      <c r="L135" s="38">
        <v>2.2171745366000001E-2</v>
      </c>
      <c r="M135" s="17">
        <f t="shared" si="8"/>
        <v>1</v>
      </c>
      <c r="N135" s="17">
        <f t="shared" si="9"/>
        <v>1</v>
      </c>
      <c r="O135" s="43"/>
    </row>
    <row r="136" spans="1:15" ht="13.5" thickBot="1">
      <c r="A136" s="12" t="s">
        <v>147</v>
      </c>
      <c r="B136" s="10">
        <v>13</v>
      </c>
      <c r="C136" s="15">
        <v>35911.734375</v>
      </c>
      <c r="D136" s="15">
        <v>964.2</v>
      </c>
      <c r="E136" s="15">
        <v>956.8</v>
      </c>
      <c r="F136" s="15">
        <v>867.89260392785195</v>
      </c>
      <c r="G136" s="15">
        <v>994.47673288769397</v>
      </c>
      <c r="H136" s="15">
        <v>126.584128959841</v>
      </c>
      <c r="I136" s="38">
        <v>2.7725945867000001E-2</v>
      </c>
      <c r="J136" s="38">
        <v>8.8193586145999994E-2</v>
      </c>
      <c r="K136" s="38">
        <v>3.4502502643999997E-2</v>
      </c>
      <c r="L136" s="38">
        <v>8.1417029370000005E-2</v>
      </c>
      <c r="M136" s="17">
        <f t="shared" si="8"/>
        <v>1</v>
      </c>
      <c r="N136" s="17">
        <f t="shared" si="9"/>
        <v>1</v>
      </c>
      <c r="O136" s="43"/>
    </row>
    <row r="137" spans="1:15" ht="13.5" thickBot="1">
      <c r="A137" s="12" t="s">
        <v>147</v>
      </c>
      <c r="B137" s="10">
        <v>14</v>
      </c>
      <c r="C137" s="15">
        <v>35948.76171875</v>
      </c>
      <c r="D137" s="15">
        <v>946</v>
      </c>
      <c r="E137" s="15">
        <v>939.1</v>
      </c>
      <c r="F137" s="15">
        <v>828.16788134683702</v>
      </c>
      <c r="G137" s="15">
        <v>927.32191401799503</v>
      </c>
      <c r="H137" s="15">
        <v>99.154032671156997</v>
      </c>
      <c r="I137" s="38">
        <v>1.7104474341999999E-2</v>
      </c>
      <c r="J137" s="38">
        <v>0.107904870561</v>
      </c>
      <c r="K137" s="38">
        <v>1.0785793023E-2</v>
      </c>
      <c r="L137" s="38">
        <v>0.101586189242</v>
      </c>
      <c r="M137" s="17">
        <f t="shared" si="8"/>
        <v>1</v>
      </c>
      <c r="N137" s="17">
        <f t="shared" si="9"/>
        <v>0</v>
      </c>
      <c r="O137" s="43"/>
    </row>
    <row r="138" spans="1:15" ht="13.5" thickBot="1">
      <c r="A138" s="12" t="s">
        <v>147</v>
      </c>
      <c r="B138" s="10">
        <v>15</v>
      </c>
      <c r="C138" s="15">
        <v>35928.91796875</v>
      </c>
      <c r="D138" s="15">
        <v>944.7</v>
      </c>
      <c r="E138" s="15">
        <v>938.9</v>
      </c>
      <c r="F138" s="15">
        <v>756.36323619501695</v>
      </c>
      <c r="G138" s="15">
        <v>835.67714330137596</v>
      </c>
      <c r="H138" s="15">
        <v>79.313907106358997</v>
      </c>
      <c r="I138" s="38">
        <v>9.9837780858999997E-2</v>
      </c>
      <c r="J138" s="38">
        <v>0.172469563923</v>
      </c>
      <c r="K138" s="38">
        <v>9.4526425548000004E-2</v>
      </c>
      <c r="L138" s="38">
        <v>0.16715820861200001</v>
      </c>
      <c r="M138" s="17">
        <f t="shared" si="8"/>
        <v>1</v>
      </c>
      <c r="N138" s="17">
        <f t="shared" si="9"/>
        <v>0</v>
      </c>
      <c r="O138" s="43"/>
    </row>
    <row r="139" spans="1:15" ht="13.5" thickBot="1">
      <c r="A139" s="12" t="s">
        <v>147</v>
      </c>
      <c r="B139" s="10">
        <v>16</v>
      </c>
      <c r="C139" s="15">
        <v>35881.16015625</v>
      </c>
      <c r="D139" s="15">
        <v>855.5</v>
      </c>
      <c r="E139" s="15">
        <v>863.4</v>
      </c>
      <c r="F139" s="15">
        <v>646.65210440700196</v>
      </c>
      <c r="G139" s="15">
        <v>735.97541280004702</v>
      </c>
      <c r="H139" s="15">
        <v>89.323308393044002</v>
      </c>
      <c r="I139" s="38">
        <v>0.10945475018299999</v>
      </c>
      <c r="J139" s="38">
        <v>0.191252651641</v>
      </c>
      <c r="K139" s="38">
        <v>0.11668918241700001</v>
      </c>
      <c r="L139" s="38">
        <v>0.198487083876</v>
      </c>
      <c r="M139" s="17">
        <f t="shared" si="8"/>
        <v>1</v>
      </c>
      <c r="N139" s="17">
        <f t="shared" si="9"/>
        <v>0</v>
      </c>
      <c r="O139" s="43"/>
    </row>
    <row r="140" spans="1:15" ht="13.5" thickBot="1">
      <c r="A140" s="12" t="s">
        <v>147</v>
      </c>
      <c r="B140" s="10">
        <v>17</v>
      </c>
      <c r="C140" s="15">
        <v>36070.09375</v>
      </c>
      <c r="D140" s="15">
        <v>767.7</v>
      </c>
      <c r="E140" s="15">
        <v>761.9</v>
      </c>
      <c r="F140" s="15">
        <v>487.24665770546801</v>
      </c>
      <c r="G140" s="15">
        <v>562.75149304284002</v>
      </c>
      <c r="H140" s="15">
        <v>75.504835337371006</v>
      </c>
      <c r="I140" s="38">
        <v>0.187681782927</v>
      </c>
      <c r="J140" s="38">
        <v>0.25682540503099999</v>
      </c>
      <c r="K140" s="38">
        <v>0.182370427616</v>
      </c>
      <c r="L140" s="38">
        <v>0.25151404972000002</v>
      </c>
      <c r="M140" s="17">
        <f t="shared" si="8"/>
        <v>1</v>
      </c>
      <c r="N140" s="17">
        <f t="shared" si="9"/>
        <v>0</v>
      </c>
      <c r="O140" s="43"/>
    </row>
    <row r="141" spans="1:15" ht="13.5" thickBot="1">
      <c r="A141" s="12" t="s">
        <v>147</v>
      </c>
      <c r="B141" s="10">
        <v>18</v>
      </c>
      <c r="C141" s="15">
        <v>36156.2734375</v>
      </c>
      <c r="D141" s="15">
        <v>383.7</v>
      </c>
      <c r="E141" s="15">
        <v>372.6</v>
      </c>
      <c r="F141" s="15">
        <v>247.664364545941</v>
      </c>
      <c r="G141" s="15">
        <v>275.71039215075899</v>
      </c>
      <c r="H141" s="15">
        <v>28.046027604816999</v>
      </c>
      <c r="I141" s="38">
        <v>9.8891582278999995E-2</v>
      </c>
      <c r="J141" s="38">
        <v>0.12457475774100001</v>
      </c>
      <c r="K141" s="38">
        <v>8.8726747113999999E-2</v>
      </c>
      <c r="L141" s="38">
        <v>0.11440992257599999</v>
      </c>
      <c r="M141" s="17">
        <f t="shared" si="8"/>
        <v>1</v>
      </c>
      <c r="N141" s="17">
        <f t="shared" si="9"/>
        <v>0</v>
      </c>
      <c r="O141" s="43"/>
    </row>
    <row r="142" spans="1:15" ht="13.5" thickBot="1">
      <c r="A142" s="12" t="s">
        <v>147</v>
      </c>
      <c r="B142" s="10">
        <v>19</v>
      </c>
      <c r="C142" s="15">
        <v>37121.65234375</v>
      </c>
      <c r="D142" s="15">
        <v>45.4</v>
      </c>
      <c r="E142" s="15">
        <v>31.8</v>
      </c>
      <c r="F142" s="15">
        <v>35.349215884030997</v>
      </c>
      <c r="G142" s="15">
        <v>35.349215884030997</v>
      </c>
      <c r="H142" s="15">
        <v>0</v>
      </c>
      <c r="I142" s="38">
        <v>9.2040147579999995E-3</v>
      </c>
      <c r="J142" s="38">
        <v>9.2040147579999995E-3</v>
      </c>
      <c r="K142" s="38">
        <v>3.2501976950000001E-3</v>
      </c>
      <c r="L142" s="38">
        <v>3.2501976950000001E-3</v>
      </c>
      <c r="M142" s="17">
        <f t="shared" si="8"/>
        <v>1</v>
      </c>
      <c r="N142" s="17">
        <f t="shared" si="9"/>
        <v>1</v>
      </c>
      <c r="O142" s="43"/>
    </row>
    <row r="143" spans="1:15" ht="13.5" thickBot="1">
      <c r="A143" s="12" t="s">
        <v>147</v>
      </c>
      <c r="B143" s="10">
        <v>20</v>
      </c>
      <c r="C143" s="15">
        <v>38395.9921875</v>
      </c>
      <c r="D143" s="15">
        <v>0</v>
      </c>
      <c r="E143" s="15">
        <v>0</v>
      </c>
      <c r="F143" s="15">
        <v>1.7022221840999999E-2</v>
      </c>
      <c r="G143" s="15">
        <v>1.7022221840999999E-2</v>
      </c>
      <c r="H143" s="15">
        <v>0</v>
      </c>
      <c r="I143" s="38">
        <v>1.55881152396941E-5</v>
      </c>
      <c r="J143" s="38">
        <v>1.55881152396941E-5</v>
      </c>
      <c r="K143" s="38">
        <v>1.5588115239693998E-5</v>
      </c>
      <c r="L143" s="38">
        <v>1.5588115239693998E-5</v>
      </c>
      <c r="M143" s="17">
        <f t="shared" si="8"/>
        <v>0</v>
      </c>
      <c r="N143" s="17">
        <f t="shared" si="9"/>
        <v>1</v>
      </c>
      <c r="O143" s="43"/>
    </row>
    <row r="144" spans="1:15" ht="13.5" thickBot="1">
      <c r="A144" s="12" t="s">
        <v>147</v>
      </c>
      <c r="B144" s="10">
        <v>21</v>
      </c>
      <c r="C144" s="15">
        <v>37936.6875</v>
      </c>
      <c r="D144" s="15">
        <v>0</v>
      </c>
      <c r="E144" s="15">
        <v>0</v>
      </c>
      <c r="F144" s="15">
        <v>1.6244444080999999E-2</v>
      </c>
      <c r="G144" s="15">
        <v>1.6244444080999999E-2</v>
      </c>
      <c r="H144" s="15">
        <v>0</v>
      </c>
      <c r="I144" s="38">
        <v>1.48758645433634E-5</v>
      </c>
      <c r="J144" s="38">
        <v>1.48758645433634E-5</v>
      </c>
      <c r="K144" s="38">
        <v>1.48758645433634E-5</v>
      </c>
      <c r="L144" s="38">
        <v>1.48758645433634E-5</v>
      </c>
      <c r="M144" s="17">
        <f t="shared" si="8"/>
        <v>0</v>
      </c>
      <c r="N144" s="17">
        <f t="shared" si="9"/>
        <v>1</v>
      </c>
      <c r="O144" s="43"/>
    </row>
    <row r="145" spans="1:15" ht="13.5" thickBot="1">
      <c r="A145" s="12" t="s">
        <v>147</v>
      </c>
      <c r="B145" s="10">
        <v>22</v>
      </c>
      <c r="C145" s="15">
        <v>36633.625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38">
        <v>0</v>
      </c>
      <c r="J145" s="38">
        <v>0</v>
      </c>
      <c r="K145" s="38">
        <v>0</v>
      </c>
      <c r="L145" s="38">
        <v>0</v>
      </c>
      <c r="M145" s="17">
        <f t="shared" si="8"/>
        <v>0</v>
      </c>
      <c r="N145" s="17">
        <f t="shared" si="9"/>
        <v>0</v>
      </c>
      <c r="O145" s="43"/>
    </row>
    <row r="146" spans="1:15" ht="13.5" thickBot="1">
      <c r="A146" s="12" t="s">
        <v>147</v>
      </c>
      <c r="B146" s="10">
        <v>23</v>
      </c>
      <c r="C146" s="15">
        <v>34391.06640625</v>
      </c>
      <c r="D146" s="15">
        <v>0</v>
      </c>
      <c r="E146" s="15">
        <v>0</v>
      </c>
      <c r="F146" s="15">
        <v>0</v>
      </c>
      <c r="G146" s="15">
        <v>39</v>
      </c>
      <c r="H146" s="15">
        <v>39</v>
      </c>
      <c r="I146" s="38">
        <v>3.5714285714000003E-2</v>
      </c>
      <c r="J146" s="38">
        <v>0</v>
      </c>
      <c r="K146" s="38">
        <v>3.5714285714000003E-2</v>
      </c>
      <c r="L146" s="38">
        <v>0</v>
      </c>
      <c r="M146" s="17">
        <f t="shared" si="8"/>
        <v>0</v>
      </c>
      <c r="N146" s="17">
        <f t="shared" si="9"/>
        <v>1</v>
      </c>
      <c r="O146" s="43"/>
    </row>
    <row r="147" spans="1:15" ht="13.5" thickBot="1">
      <c r="A147" s="12" t="s">
        <v>147</v>
      </c>
      <c r="B147" s="10">
        <v>24</v>
      </c>
      <c r="C147" s="15">
        <v>32181.796875</v>
      </c>
      <c r="D147" s="15">
        <v>0</v>
      </c>
      <c r="E147" s="15">
        <v>0</v>
      </c>
      <c r="F147" s="15">
        <v>0</v>
      </c>
      <c r="G147" s="15">
        <v>39</v>
      </c>
      <c r="H147" s="15">
        <v>39</v>
      </c>
      <c r="I147" s="38">
        <v>3.5714285714000003E-2</v>
      </c>
      <c r="J147" s="38">
        <v>0</v>
      </c>
      <c r="K147" s="38">
        <v>3.5714285714000003E-2</v>
      </c>
      <c r="L147" s="38">
        <v>0</v>
      </c>
      <c r="M147" s="17">
        <f t="shared" si="8"/>
        <v>0</v>
      </c>
      <c r="N147" s="17">
        <f t="shared" si="9"/>
        <v>1</v>
      </c>
      <c r="O147" s="43"/>
    </row>
    <row r="148" spans="1:15" ht="13.5" thickBot="1">
      <c r="A148" s="12" t="s">
        <v>148</v>
      </c>
      <c r="B148" s="10">
        <v>1</v>
      </c>
      <c r="C148" s="15">
        <v>30749.34375</v>
      </c>
      <c r="D148" s="15">
        <v>0</v>
      </c>
      <c r="E148" s="15">
        <v>0</v>
      </c>
      <c r="F148" s="15">
        <v>0</v>
      </c>
      <c r="G148" s="15">
        <v>39</v>
      </c>
      <c r="H148" s="15">
        <v>39</v>
      </c>
      <c r="I148" s="38">
        <v>3.5714285714000003E-2</v>
      </c>
      <c r="J148" s="38">
        <v>0</v>
      </c>
      <c r="K148" s="38">
        <v>3.5714285714000003E-2</v>
      </c>
      <c r="L148" s="38">
        <v>0</v>
      </c>
      <c r="M148" s="17">
        <f t="shared" si="8"/>
        <v>0</v>
      </c>
      <c r="N148" s="17">
        <f t="shared" si="9"/>
        <v>1</v>
      </c>
      <c r="O148" s="43"/>
    </row>
    <row r="149" spans="1:15" ht="13.5" thickBot="1">
      <c r="A149" s="12" t="s">
        <v>148</v>
      </c>
      <c r="B149" s="10">
        <v>2</v>
      </c>
      <c r="C149" s="15">
        <v>30162.11328125</v>
      </c>
      <c r="D149" s="15">
        <v>0</v>
      </c>
      <c r="E149" s="15">
        <v>0</v>
      </c>
      <c r="F149" s="15">
        <v>0</v>
      </c>
      <c r="G149" s="15">
        <v>39</v>
      </c>
      <c r="H149" s="15">
        <v>39</v>
      </c>
      <c r="I149" s="38">
        <v>3.5714285714000003E-2</v>
      </c>
      <c r="J149" s="38">
        <v>0</v>
      </c>
      <c r="K149" s="38">
        <v>3.5714285714000003E-2</v>
      </c>
      <c r="L149" s="38">
        <v>0</v>
      </c>
      <c r="M149" s="17">
        <f t="shared" si="8"/>
        <v>0</v>
      </c>
      <c r="N149" s="17">
        <f t="shared" si="9"/>
        <v>1</v>
      </c>
      <c r="O149" s="43"/>
    </row>
    <row r="150" spans="1:15" ht="13.5" thickBot="1">
      <c r="A150" s="12" t="s">
        <v>148</v>
      </c>
      <c r="B150" s="10">
        <v>3</v>
      </c>
      <c r="C150" s="15">
        <v>29977.033203125</v>
      </c>
      <c r="D150" s="15">
        <v>0</v>
      </c>
      <c r="E150" s="15">
        <v>0</v>
      </c>
      <c r="F150" s="15">
        <v>0</v>
      </c>
      <c r="G150" s="15">
        <v>39</v>
      </c>
      <c r="H150" s="15">
        <v>39</v>
      </c>
      <c r="I150" s="38">
        <v>3.5714285714000003E-2</v>
      </c>
      <c r="J150" s="38">
        <v>0</v>
      </c>
      <c r="K150" s="38">
        <v>3.5714285714000003E-2</v>
      </c>
      <c r="L150" s="38">
        <v>0</v>
      </c>
      <c r="M150" s="17">
        <f t="shared" si="8"/>
        <v>0</v>
      </c>
      <c r="N150" s="17">
        <f t="shared" si="9"/>
        <v>1</v>
      </c>
      <c r="O150" s="43"/>
    </row>
    <row r="151" spans="1:15" ht="13.5" thickBot="1">
      <c r="A151" s="12" t="s">
        <v>148</v>
      </c>
      <c r="B151" s="10">
        <v>4</v>
      </c>
      <c r="C151" s="15">
        <v>30224.943359375</v>
      </c>
      <c r="D151" s="15">
        <v>0</v>
      </c>
      <c r="E151" s="15">
        <v>0</v>
      </c>
      <c r="F151" s="15">
        <v>0</v>
      </c>
      <c r="G151" s="15">
        <v>39</v>
      </c>
      <c r="H151" s="15">
        <v>39</v>
      </c>
      <c r="I151" s="38">
        <v>3.5714285714000003E-2</v>
      </c>
      <c r="J151" s="38">
        <v>0</v>
      </c>
      <c r="K151" s="38">
        <v>3.5714285714000003E-2</v>
      </c>
      <c r="L151" s="38">
        <v>0</v>
      </c>
      <c r="M151" s="17">
        <f t="shared" si="8"/>
        <v>0</v>
      </c>
      <c r="N151" s="17">
        <f t="shared" si="9"/>
        <v>1</v>
      </c>
      <c r="O151" s="43"/>
    </row>
    <row r="152" spans="1:15" ht="13.5" thickBot="1">
      <c r="A152" s="12" t="s">
        <v>148</v>
      </c>
      <c r="B152" s="10">
        <v>5</v>
      </c>
      <c r="C152" s="15">
        <v>31420.078125</v>
      </c>
      <c r="D152" s="15">
        <v>0</v>
      </c>
      <c r="E152" s="15">
        <v>0</v>
      </c>
      <c r="F152" s="15">
        <v>0</v>
      </c>
      <c r="G152" s="15">
        <v>39</v>
      </c>
      <c r="H152" s="15">
        <v>39</v>
      </c>
      <c r="I152" s="38">
        <v>3.5714285714000003E-2</v>
      </c>
      <c r="J152" s="38">
        <v>0</v>
      </c>
      <c r="K152" s="38">
        <v>3.5714285714000003E-2</v>
      </c>
      <c r="L152" s="38">
        <v>0</v>
      </c>
      <c r="M152" s="17">
        <f t="shared" si="8"/>
        <v>0</v>
      </c>
      <c r="N152" s="17">
        <f t="shared" si="9"/>
        <v>1</v>
      </c>
      <c r="O152" s="43"/>
    </row>
    <row r="153" spans="1:15" ht="13.5" thickBot="1">
      <c r="A153" s="12" t="s">
        <v>148</v>
      </c>
      <c r="B153" s="10">
        <v>6</v>
      </c>
      <c r="C153" s="15">
        <v>34469.796875</v>
      </c>
      <c r="D153" s="15">
        <v>0</v>
      </c>
      <c r="E153" s="15">
        <v>0</v>
      </c>
      <c r="F153" s="15">
        <v>0</v>
      </c>
      <c r="G153" s="15">
        <v>39</v>
      </c>
      <c r="H153" s="15">
        <v>39</v>
      </c>
      <c r="I153" s="38">
        <v>3.5714285714000003E-2</v>
      </c>
      <c r="J153" s="38">
        <v>0</v>
      </c>
      <c r="K153" s="38">
        <v>3.5714285714000003E-2</v>
      </c>
      <c r="L153" s="38">
        <v>0</v>
      </c>
      <c r="M153" s="17">
        <f t="shared" si="8"/>
        <v>0</v>
      </c>
      <c r="N153" s="17">
        <f t="shared" si="9"/>
        <v>1</v>
      </c>
      <c r="O153" s="43"/>
    </row>
    <row r="154" spans="1:15" ht="13.5" thickBot="1">
      <c r="A154" s="12" t="s">
        <v>148</v>
      </c>
      <c r="B154" s="10">
        <v>7</v>
      </c>
      <c r="C154" s="15">
        <v>38895.5546875</v>
      </c>
      <c r="D154" s="15">
        <v>0.1</v>
      </c>
      <c r="E154" s="15">
        <v>0.1</v>
      </c>
      <c r="F154" s="15">
        <v>3.3859714716000001E-2</v>
      </c>
      <c r="G154" s="15">
        <v>3.3859714716000001E-2</v>
      </c>
      <c r="H154" s="15">
        <v>0</v>
      </c>
      <c r="I154" s="38">
        <v>6.0568026816233601E-5</v>
      </c>
      <c r="J154" s="38">
        <v>6.0568026816233601E-5</v>
      </c>
      <c r="K154" s="38">
        <v>6.0568026816233601E-5</v>
      </c>
      <c r="L154" s="38">
        <v>6.0568026816233601E-5</v>
      </c>
      <c r="M154" s="17">
        <f t="shared" si="8"/>
        <v>0</v>
      </c>
      <c r="N154" s="17">
        <f t="shared" si="9"/>
        <v>0</v>
      </c>
      <c r="O154" s="43"/>
    </row>
    <row r="155" spans="1:15" ht="13.5" thickBot="1">
      <c r="A155" s="12" t="s">
        <v>148</v>
      </c>
      <c r="B155" s="10">
        <v>8</v>
      </c>
      <c r="C155" s="15">
        <v>40041.40234375</v>
      </c>
      <c r="D155" s="15">
        <v>92.3</v>
      </c>
      <c r="E155" s="15">
        <v>93</v>
      </c>
      <c r="F155" s="15">
        <v>92.200925117780997</v>
      </c>
      <c r="G155" s="15">
        <v>126.21946507576</v>
      </c>
      <c r="H155" s="15">
        <v>34.018539957978</v>
      </c>
      <c r="I155" s="38">
        <v>3.1061781204000001E-2</v>
      </c>
      <c r="J155" s="38">
        <v>9.0727914119773299E-5</v>
      </c>
      <c r="K155" s="38">
        <v>3.0420755563000001E-2</v>
      </c>
      <c r="L155" s="38">
        <v>7.3175355499999998E-4</v>
      </c>
      <c r="M155" s="17">
        <f t="shared" si="8"/>
        <v>1</v>
      </c>
      <c r="N155" s="17">
        <f t="shared" si="9"/>
        <v>1</v>
      </c>
      <c r="O155" s="43"/>
    </row>
    <row r="156" spans="1:15" ht="13.5" thickBot="1">
      <c r="A156" s="12" t="s">
        <v>148</v>
      </c>
      <c r="B156" s="10">
        <v>9</v>
      </c>
      <c r="C156" s="15">
        <v>39162.5625</v>
      </c>
      <c r="D156" s="15">
        <v>602</v>
      </c>
      <c r="E156" s="15">
        <v>616.29999999999995</v>
      </c>
      <c r="F156" s="15">
        <v>692.73986072466596</v>
      </c>
      <c r="G156" s="15">
        <v>712.76904548221205</v>
      </c>
      <c r="H156" s="15">
        <v>20.029184757545</v>
      </c>
      <c r="I156" s="38">
        <v>0.101436854837</v>
      </c>
      <c r="J156" s="38">
        <v>8.3095110553000007E-2</v>
      </c>
      <c r="K156" s="38">
        <v>8.8341616740999995E-2</v>
      </c>
      <c r="L156" s="38">
        <v>6.9999872458000004E-2</v>
      </c>
      <c r="M156" s="17">
        <f t="shared" si="8"/>
        <v>1</v>
      </c>
      <c r="N156" s="17">
        <f t="shared" si="9"/>
        <v>1</v>
      </c>
      <c r="O156" s="43"/>
    </row>
    <row r="157" spans="1:15" ht="13.5" thickBot="1">
      <c r="A157" s="12" t="s">
        <v>148</v>
      </c>
      <c r="B157" s="10">
        <v>10</v>
      </c>
      <c r="C157" s="15">
        <v>38439.93359375</v>
      </c>
      <c r="D157" s="15">
        <v>978</v>
      </c>
      <c r="E157" s="15">
        <v>964.6</v>
      </c>
      <c r="F157" s="15">
        <v>897.72253124846395</v>
      </c>
      <c r="G157" s="15">
        <v>1019.16663642168</v>
      </c>
      <c r="H157" s="15">
        <v>121.444105173217</v>
      </c>
      <c r="I157" s="38">
        <v>3.7698385001E-2</v>
      </c>
      <c r="J157" s="38">
        <v>7.3514165522999997E-2</v>
      </c>
      <c r="K157" s="38">
        <v>4.9969447271999999E-2</v>
      </c>
      <c r="L157" s="38">
        <v>6.1243103251999997E-2</v>
      </c>
      <c r="M157" s="17">
        <f t="shared" si="8"/>
        <v>1</v>
      </c>
      <c r="N157" s="17">
        <f t="shared" si="9"/>
        <v>1</v>
      </c>
      <c r="O157" s="43"/>
    </row>
    <row r="158" spans="1:15" ht="13.5" thickBot="1">
      <c r="A158" s="12" t="s">
        <v>148</v>
      </c>
      <c r="B158" s="10">
        <v>11</v>
      </c>
      <c r="C158" s="15">
        <v>37757.4609375</v>
      </c>
      <c r="D158" s="15">
        <v>1011.1</v>
      </c>
      <c r="E158" s="15">
        <v>1001.6</v>
      </c>
      <c r="F158" s="15">
        <v>940.72732199642303</v>
      </c>
      <c r="G158" s="15">
        <v>1041.3629401191099</v>
      </c>
      <c r="H158" s="15">
        <v>100.63561812268399</v>
      </c>
      <c r="I158" s="38">
        <v>2.7713315127E-2</v>
      </c>
      <c r="J158" s="38">
        <v>6.4443844324999999E-2</v>
      </c>
      <c r="K158" s="38">
        <v>3.6412948826999997E-2</v>
      </c>
      <c r="L158" s="38">
        <v>5.5744210624999999E-2</v>
      </c>
      <c r="M158" s="17">
        <f t="shared" si="8"/>
        <v>1</v>
      </c>
      <c r="N158" s="17">
        <f t="shared" si="9"/>
        <v>1</v>
      </c>
      <c r="O158" s="43"/>
    </row>
    <row r="159" spans="1:15" ht="13.5" thickBot="1">
      <c r="A159" s="12" t="s">
        <v>148</v>
      </c>
      <c r="B159" s="10">
        <v>12</v>
      </c>
      <c r="C159" s="15">
        <v>37036.2578125</v>
      </c>
      <c r="D159" s="15">
        <v>1002.2</v>
      </c>
      <c r="E159" s="15">
        <v>995.2</v>
      </c>
      <c r="F159" s="15">
        <v>941.79068803230996</v>
      </c>
      <c r="G159" s="15">
        <v>1047.97111935933</v>
      </c>
      <c r="H159" s="15">
        <v>106.180431327025</v>
      </c>
      <c r="I159" s="38">
        <v>4.1914944468000002E-2</v>
      </c>
      <c r="J159" s="38">
        <v>5.5319882754000002E-2</v>
      </c>
      <c r="K159" s="38">
        <v>4.8325200877999998E-2</v>
      </c>
      <c r="L159" s="38">
        <v>4.8909626344E-2</v>
      </c>
      <c r="M159" s="17">
        <f t="shared" si="8"/>
        <v>1</v>
      </c>
      <c r="N159" s="17">
        <f t="shared" si="9"/>
        <v>1</v>
      </c>
      <c r="O159" s="43"/>
    </row>
    <row r="160" spans="1:15" ht="13.5" thickBot="1">
      <c r="A160" s="12" t="s">
        <v>148</v>
      </c>
      <c r="B160" s="10">
        <v>13</v>
      </c>
      <c r="C160" s="15">
        <v>36344.69921875</v>
      </c>
      <c r="D160" s="15">
        <v>993.5</v>
      </c>
      <c r="E160" s="15">
        <v>989.2</v>
      </c>
      <c r="F160" s="15">
        <v>959.43256708860497</v>
      </c>
      <c r="G160" s="15">
        <v>1046.7777378527301</v>
      </c>
      <c r="H160" s="15">
        <v>87.345170764128</v>
      </c>
      <c r="I160" s="38">
        <v>4.8789137226999998E-2</v>
      </c>
      <c r="J160" s="38">
        <v>3.1197282885E-2</v>
      </c>
      <c r="K160" s="38">
        <v>5.2726866164999997E-2</v>
      </c>
      <c r="L160" s="38">
        <v>2.7259553948E-2</v>
      </c>
      <c r="M160" s="17">
        <f t="shared" si="8"/>
        <v>1</v>
      </c>
      <c r="N160" s="17">
        <f t="shared" si="9"/>
        <v>1</v>
      </c>
      <c r="O160" s="43"/>
    </row>
    <row r="161" spans="1:15" ht="13.5" thickBot="1">
      <c r="A161" s="12" t="s">
        <v>148</v>
      </c>
      <c r="B161" s="10">
        <v>14</v>
      </c>
      <c r="C161" s="15">
        <v>35948.4453125</v>
      </c>
      <c r="D161" s="15">
        <v>989.9</v>
      </c>
      <c r="E161" s="15">
        <v>981.2</v>
      </c>
      <c r="F161" s="15">
        <v>965.86303979481295</v>
      </c>
      <c r="G161" s="15">
        <v>1040.85707987044</v>
      </c>
      <c r="H161" s="15">
        <v>74.994040075623005</v>
      </c>
      <c r="I161" s="38">
        <v>4.6663992554999999E-2</v>
      </c>
      <c r="J161" s="38">
        <v>2.2011868319E-2</v>
      </c>
      <c r="K161" s="38">
        <v>5.4631025521999999E-2</v>
      </c>
      <c r="L161" s="38">
        <v>1.4044835352000001E-2</v>
      </c>
      <c r="M161" s="17">
        <f t="shared" si="8"/>
        <v>1</v>
      </c>
      <c r="N161" s="17">
        <f t="shared" si="9"/>
        <v>1</v>
      </c>
      <c r="O161" s="43"/>
    </row>
    <row r="162" spans="1:15" ht="13.5" thickBot="1">
      <c r="A162" s="12" t="s">
        <v>148</v>
      </c>
      <c r="B162" s="10">
        <v>15</v>
      </c>
      <c r="C162" s="15">
        <v>35623.890625</v>
      </c>
      <c r="D162" s="15">
        <v>1005.6</v>
      </c>
      <c r="E162" s="15">
        <v>998.2</v>
      </c>
      <c r="F162" s="15">
        <v>973.61794423189394</v>
      </c>
      <c r="G162" s="15">
        <v>1026.2744436407099</v>
      </c>
      <c r="H162" s="15">
        <v>52.656499408814</v>
      </c>
      <c r="I162" s="38">
        <v>1.8932640696000001E-2</v>
      </c>
      <c r="J162" s="38">
        <v>2.9287596857000001E-2</v>
      </c>
      <c r="K162" s="38">
        <v>2.5709197473E-2</v>
      </c>
      <c r="L162" s="38">
        <v>2.2511040079999999E-2</v>
      </c>
      <c r="M162" s="17">
        <f t="shared" si="8"/>
        <v>1</v>
      </c>
      <c r="N162" s="17">
        <f t="shared" si="9"/>
        <v>1</v>
      </c>
      <c r="O162" s="43"/>
    </row>
    <row r="163" spans="1:15" ht="13.5" thickBot="1">
      <c r="A163" s="12" t="s">
        <v>148</v>
      </c>
      <c r="B163" s="10">
        <v>16</v>
      </c>
      <c r="C163" s="15">
        <v>35440.25390625</v>
      </c>
      <c r="D163" s="15">
        <v>1009.2</v>
      </c>
      <c r="E163" s="15">
        <v>998.5</v>
      </c>
      <c r="F163" s="15">
        <v>941.22917420458396</v>
      </c>
      <c r="G163" s="15">
        <v>977.35055971569398</v>
      </c>
      <c r="H163" s="15">
        <v>36.121385511109999</v>
      </c>
      <c r="I163" s="38">
        <v>2.9166154106E-2</v>
      </c>
      <c r="J163" s="38">
        <v>6.2244345966000002E-2</v>
      </c>
      <c r="K163" s="38">
        <v>1.9367619307000001E-2</v>
      </c>
      <c r="L163" s="38">
        <v>5.2445811166999999E-2</v>
      </c>
      <c r="M163" s="17">
        <f t="shared" si="8"/>
        <v>1</v>
      </c>
      <c r="N163" s="17">
        <f t="shared" si="9"/>
        <v>0</v>
      </c>
      <c r="O163" s="43"/>
    </row>
    <row r="164" spans="1:15" ht="13.5" thickBot="1">
      <c r="A164" s="12" t="s">
        <v>148</v>
      </c>
      <c r="B164" s="10">
        <v>17</v>
      </c>
      <c r="C164" s="15">
        <v>35475.81640625</v>
      </c>
      <c r="D164" s="15">
        <v>933.3</v>
      </c>
      <c r="E164" s="15">
        <v>922</v>
      </c>
      <c r="F164" s="15">
        <v>847.00243156414695</v>
      </c>
      <c r="G164" s="15">
        <v>855.28370755169203</v>
      </c>
      <c r="H164" s="15">
        <v>8.2812759875439994</v>
      </c>
      <c r="I164" s="38">
        <v>7.1443491252999994E-2</v>
      </c>
      <c r="J164" s="38">
        <v>7.9027077321999997E-2</v>
      </c>
      <c r="K164" s="38">
        <v>6.1095505905E-2</v>
      </c>
      <c r="L164" s="38">
        <v>6.8679091974000003E-2</v>
      </c>
      <c r="M164" s="17">
        <f t="shared" si="8"/>
        <v>1</v>
      </c>
      <c r="N164" s="17">
        <f t="shared" si="9"/>
        <v>0</v>
      </c>
      <c r="O164" s="43"/>
    </row>
    <row r="165" spans="1:15" ht="13.5" thickBot="1">
      <c r="A165" s="12" t="s">
        <v>148</v>
      </c>
      <c r="B165" s="10">
        <v>18</v>
      </c>
      <c r="C165" s="15">
        <v>35755.4140625</v>
      </c>
      <c r="D165" s="15">
        <v>548.6</v>
      </c>
      <c r="E165" s="15">
        <v>529.9</v>
      </c>
      <c r="F165" s="15">
        <v>248.98173874325201</v>
      </c>
      <c r="G165" s="15">
        <v>248.98173874325201</v>
      </c>
      <c r="H165" s="15">
        <v>0</v>
      </c>
      <c r="I165" s="38">
        <v>0.27437569712100002</v>
      </c>
      <c r="J165" s="38">
        <v>0.27437569712100002</v>
      </c>
      <c r="K165" s="38">
        <v>0.25725115499700002</v>
      </c>
      <c r="L165" s="38">
        <v>0.25725115499700002</v>
      </c>
      <c r="M165" s="17">
        <f t="shared" si="8"/>
        <v>1</v>
      </c>
      <c r="N165" s="17">
        <f t="shared" si="9"/>
        <v>0</v>
      </c>
      <c r="O165" s="43"/>
    </row>
    <row r="166" spans="1:15" ht="13.5" thickBot="1">
      <c r="A166" s="12" t="s">
        <v>148</v>
      </c>
      <c r="B166" s="10">
        <v>19</v>
      </c>
      <c r="C166" s="15">
        <v>37028.47265625</v>
      </c>
      <c r="D166" s="15">
        <v>58.1</v>
      </c>
      <c r="E166" s="15">
        <v>48.4</v>
      </c>
      <c r="F166" s="15">
        <v>29.951726743959998</v>
      </c>
      <c r="G166" s="15">
        <v>65.881070676316995</v>
      </c>
      <c r="H166" s="15">
        <v>35.929343932357</v>
      </c>
      <c r="I166" s="38">
        <v>7.1255225970000002E-3</v>
      </c>
      <c r="J166" s="38">
        <v>2.5776807010999998E-2</v>
      </c>
      <c r="K166" s="38">
        <v>1.6008306480000001E-2</v>
      </c>
      <c r="L166" s="38">
        <v>1.6894023128000001E-2</v>
      </c>
      <c r="M166" s="17">
        <f t="shared" si="8"/>
        <v>1</v>
      </c>
      <c r="N166" s="17">
        <f t="shared" si="9"/>
        <v>1</v>
      </c>
      <c r="O166" s="43"/>
    </row>
    <row r="167" spans="1:15" ht="13.5" thickBot="1">
      <c r="A167" s="12" t="s">
        <v>148</v>
      </c>
      <c r="B167" s="10">
        <v>20</v>
      </c>
      <c r="C167" s="15">
        <v>38592.09375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38">
        <v>0</v>
      </c>
      <c r="J167" s="38">
        <v>0</v>
      </c>
      <c r="K167" s="38">
        <v>0</v>
      </c>
      <c r="L167" s="38">
        <v>0</v>
      </c>
      <c r="M167" s="17">
        <f t="shared" si="8"/>
        <v>0</v>
      </c>
      <c r="N167" s="17">
        <f t="shared" si="9"/>
        <v>0</v>
      </c>
      <c r="O167" s="43"/>
    </row>
    <row r="168" spans="1:15" ht="13.5" thickBot="1">
      <c r="A168" s="12" t="s">
        <v>148</v>
      </c>
      <c r="B168" s="10">
        <v>21</v>
      </c>
      <c r="C168" s="15">
        <v>38484.328125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38">
        <v>0</v>
      </c>
      <c r="J168" s="38">
        <v>0</v>
      </c>
      <c r="K168" s="38">
        <v>0</v>
      </c>
      <c r="L168" s="38">
        <v>0</v>
      </c>
      <c r="M168" s="17">
        <f t="shared" si="8"/>
        <v>0</v>
      </c>
      <c r="N168" s="17">
        <f t="shared" si="9"/>
        <v>0</v>
      </c>
      <c r="O168" s="43"/>
    </row>
    <row r="169" spans="1:15" ht="13.5" thickBot="1">
      <c r="A169" s="12" t="s">
        <v>148</v>
      </c>
      <c r="B169" s="10">
        <v>22</v>
      </c>
      <c r="C169" s="15">
        <v>37480.46484375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38">
        <v>0</v>
      </c>
      <c r="J169" s="38">
        <v>0</v>
      </c>
      <c r="K169" s="38">
        <v>0</v>
      </c>
      <c r="L169" s="38">
        <v>0</v>
      </c>
      <c r="M169" s="17">
        <f t="shared" si="8"/>
        <v>0</v>
      </c>
      <c r="N169" s="17">
        <f t="shared" si="9"/>
        <v>0</v>
      </c>
      <c r="O169" s="43"/>
    </row>
    <row r="170" spans="1:15" ht="13.5" thickBot="1">
      <c r="A170" s="12" t="s">
        <v>148</v>
      </c>
      <c r="B170" s="10">
        <v>23</v>
      </c>
      <c r="C170" s="15">
        <v>35468.68359375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38">
        <v>0</v>
      </c>
      <c r="J170" s="38">
        <v>0</v>
      </c>
      <c r="K170" s="38">
        <v>0</v>
      </c>
      <c r="L170" s="38">
        <v>0</v>
      </c>
      <c r="M170" s="17">
        <f t="shared" si="8"/>
        <v>0</v>
      </c>
      <c r="N170" s="17">
        <f t="shared" si="9"/>
        <v>0</v>
      </c>
      <c r="O170" s="43"/>
    </row>
    <row r="171" spans="1:15" ht="13.5" thickBot="1">
      <c r="A171" s="12" t="s">
        <v>148</v>
      </c>
      <c r="B171" s="10">
        <v>24</v>
      </c>
      <c r="C171" s="15">
        <v>33374.390625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38">
        <v>0</v>
      </c>
      <c r="J171" s="38">
        <v>0</v>
      </c>
      <c r="K171" s="38">
        <v>0</v>
      </c>
      <c r="L171" s="38">
        <v>0</v>
      </c>
      <c r="M171" s="17">
        <f t="shared" si="8"/>
        <v>0</v>
      </c>
      <c r="N171" s="17">
        <f t="shared" si="9"/>
        <v>0</v>
      </c>
      <c r="O171" s="43"/>
    </row>
    <row r="172" spans="1:15" ht="13.5" thickBot="1">
      <c r="A172" s="12" t="s">
        <v>149</v>
      </c>
      <c r="B172" s="10">
        <v>1</v>
      </c>
      <c r="C172" s="15">
        <v>32069.79296875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38">
        <v>0</v>
      </c>
      <c r="J172" s="38">
        <v>0</v>
      </c>
      <c r="K172" s="38">
        <v>0</v>
      </c>
      <c r="L172" s="38">
        <v>0</v>
      </c>
      <c r="M172" s="17">
        <f t="shared" si="8"/>
        <v>0</v>
      </c>
      <c r="N172" s="17">
        <f t="shared" si="9"/>
        <v>0</v>
      </c>
      <c r="O172" s="43"/>
    </row>
    <row r="173" spans="1:15" ht="13.5" thickBot="1">
      <c r="A173" s="12" t="s">
        <v>149</v>
      </c>
      <c r="B173" s="10">
        <v>2</v>
      </c>
      <c r="C173" s="15">
        <v>31458.75390625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38">
        <v>0</v>
      </c>
      <c r="J173" s="38">
        <v>0</v>
      </c>
      <c r="K173" s="38">
        <v>0</v>
      </c>
      <c r="L173" s="38">
        <v>0</v>
      </c>
      <c r="M173" s="17">
        <f t="shared" si="8"/>
        <v>0</v>
      </c>
      <c r="N173" s="17">
        <f t="shared" si="9"/>
        <v>0</v>
      </c>
      <c r="O173" s="43"/>
    </row>
    <row r="174" spans="1:15" ht="13.5" thickBot="1">
      <c r="A174" s="12" t="s">
        <v>149</v>
      </c>
      <c r="B174" s="10">
        <v>3</v>
      </c>
      <c r="C174" s="15">
        <v>31327.705078125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38">
        <v>0</v>
      </c>
      <c r="J174" s="38">
        <v>0</v>
      </c>
      <c r="K174" s="38">
        <v>0</v>
      </c>
      <c r="L174" s="38">
        <v>0</v>
      </c>
      <c r="M174" s="17">
        <f t="shared" si="8"/>
        <v>0</v>
      </c>
      <c r="N174" s="17">
        <f t="shared" si="9"/>
        <v>0</v>
      </c>
      <c r="O174" s="43"/>
    </row>
    <row r="175" spans="1:15" ht="13.5" thickBot="1">
      <c r="A175" s="12" t="s">
        <v>149</v>
      </c>
      <c r="B175" s="10">
        <v>4</v>
      </c>
      <c r="C175" s="15">
        <v>31508.693359375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38">
        <v>0</v>
      </c>
      <c r="J175" s="38">
        <v>0</v>
      </c>
      <c r="K175" s="38">
        <v>0</v>
      </c>
      <c r="L175" s="38">
        <v>0</v>
      </c>
      <c r="M175" s="17">
        <f t="shared" si="8"/>
        <v>0</v>
      </c>
      <c r="N175" s="17">
        <f t="shared" si="9"/>
        <v>0</v>
      </c>
      <c r="O175" s="43"/>
    </row>
    <row r="176" spans="1:15" ht="13.5" thickBot="1">
      <c r="A176" s="12" t="s">
        <v>149</v>
      </c>
      <c r="B176" s="10">
        <v>5</v>
      </c>
      <c r="C176" s="15">
        <v>32509.96875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38">
        <v>0</v>
      </c>
      <c r="J176" s="38">
        <v>0</v>
      </c>
      <c r="K176" s="38">
        <v>0</v>
      </c>
      <c r="L176" s="38">
        <v>0</v>
      </c>
      <c r="M176" s="17">
        <f t="shared" si="8"/>
        <v>0</v>
      </c>
      <c r="N176" s="17">
        <f t="shared" si="9"/>
        <v>0</v>
      </c>
      <c r="O176" s="43"/>
    </row>
    <row r="177" spans="1:15" ht="13.5" thickBot="1">
      <c r="A177" s="12" t="s">
        <v>149</v>
      </c>
      <c r="B177" s="10">
        <v>6</v>
      </c>
      <c r="C177" s="15">
        <v>35193.0625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38">
        <v>0</v>
      </c>
      <c r="J177" s="38">
        <v>0</v>
      </c>
      <c r="K177" s="38">
        <v>0</v>
      </c>
      <c r="L177" s="38">
        <v>0</v>
      </c>
      <c r="M177" s="17">
        <f t="shared" si="8"/>
        <v>0</v>
      </c>
      <c r="N177" s="17">
        <f t="shared" si="9"/>
        <v>0</v>
      </c>
      <c r="O177" s="43"/>
    </row>
    <row r="178" spans="1:15" ht="13.5" thickBot="1">
      <c r="A178" s="12" t="s">
        <v>149</v>
      </c>
      <c r="B178" s="10">
        <v>7</v>
      </c>
      <c r="C178" s="15">
        <v>39276.8984375</v>
      </c>
      <c r="D178" s="15">
        <v>0.1</v>
      </c>
      <c r="E178" s="15">
        <v>0.1</v>
      </c>
      <c r="F178" s="15">
        <v>1.5750941819999999E-3</v>
      </c>
      <c r="G178" s="15">
        <v>1.5750941819999999E-3</v>
      </c>
      <c r="H178" s="15">
        <v>0</v>
      </c>
      <c r="I178" s="38">
        <v>9.0132697635490606E-5</v>
      </c>
      <c r="J178" s="38">
        <v>9.0132697635490606E-5</v>
      </c>
      <c r="K178" s="38">
        <v>9.0132697635490606E-5</v>
      </c>
      <c r="L178" s="38">
        <v>9.0132697635490606E-5</v>
      </c>
      <c r="M178" s="17">
        <f t="shared" si="8"/>
        <v>0</v>
      </c>
      <c r="N178" s="17">
        <f t="shared" si="9"/>
        <v>0</v>
      </c>
      <c r="O178" s="43"/>
    </row>
    <row r="179" spans="1:15" ht="13.5" thickBot="1">
      <c r="A179" s="12" t="s">
        <v>149</v>
      </c>
      <c r="B179" s="10">
        <v>8</v>
      </c>
      <c r="C179" s="15">
        <v>40266.10546875</v>
      </c>
      <c r="D179" s="15">
        <v>55.4</v>
      </c>
      <c r="E179" s="15">
        <v>50.9</v>
      </c>
      <c r="F179" s="15">
        <v>32.055347367297003</v>
      </c>
      <c r="G179" s="15">
        <v>69.881495560778006</v>
      </c>
      <c r="H179" s="15">
        <v>37.826148193480002</v>
      </c>
      <c r="I179" s="38">
        <v>1.3261442821000001E-2</v>
      </c>
      <c r="J179" s="38">
        <v>2.1377887025999999E-2</v>
      </c>
      <c r="K179" s="38">
        <v>1.7382321942000001E-2</v>
      </c>
      <c r="L179" s="38">
        <v>1.7257007905E-2</v>
      </c>
      <c r="M179" s="17">
        <f t="shared" si="8"/>
        <v>1</v>
      </c>
      <c r="N179" s="17">
        <f t="shared" si="9"/>
        <v>1</v>
      </c>
      <c r="O179" s="43"/>
    </row>
    <row r="180" spans="1:15" ht="13.5" thickBot="1">
      <c r="A180" s="12" t="s">
        <v>149</v>
      </c>
      <c r="B180" s="10">
        <v>9</v>
      </c>
      <c r="C180" s="15">
        <v>39525.95703125</v>
      </c>
      <c r="D180" s="15">
        <v>363.9</v>
      </c>
      <c r="E180" s="15">
        <v>354.4</v>
      </c>
      <c r="F180" s="15">
        <v>203.19177184740701</v>
      </c>
      <c r="G180" s="15">
        <v>205.12649054553799</v>
      </c>
      <c r="H180" s="15">
        <v>1.93471869813</v>
      </c>
      <c r="I180" s="38">
        <v>0.145396986679</v>
      </c>
      <c r="J180" s="38">
        <v>0.14716870709900001</v>
      </c>
      <c r="K180" s="38">
        <v>0.13669735297999999</v>
      </c>
      <c r="L180" s="38">
        <v>0.138469073399</v>
      </c>
      <c r="M180" s="17">
        <f t="shared" si="8"/>
        <v>1</v>
      </c>
      <c r="N180" s="17">
        <f t="shared" si="9"/>
        <v>0</v>
      </c>
      <c r="O180" s="43"/>
    </row>
    <row r="181" spans="1:15" ht="13.5" thickBot="1">
      <c r="A181" s="12" t="s">
        <v>149</v>
      </c>
      <c r="B181" s="10">
        <v>10</v>
      </c>
      <c r="C181" s="15">
        <v>38645.09375</v>
      </c>
      <c r="D181" s="15">
        <v>721.5</v>
      </c>
      <c r="E181" s="15">
        <v>703.1</v>
      </c>
      <c r="F181" s="15">
        <v>441.47688783403203</v>
      </c>
      <c r="G181" s="15">
        <v>442.02090859727002</v>
      </c>
      <c r="H181" s="15">
        <v>0.54402076323799997</v>
      </c>
      <c r="I181" s="38">
        <v>0.255933233885</v>
      </c>
      <c r="J181" s="38">
        <v>0.25643142139699998</v>
      </c>
      <c r="K181" s="38">
        <v>0.239083417035</v>
      </c>
      <c r="L181" s="38">
        <v>0.239581604547</v>
      </c>
      <c r="M181" s="17">
        <f t="shared" si="8"/>
        <v>1</v>
      </c>
      <c r="N181" s="17">
        <f t="shared" si="9"/>
        <v>0</v>
      </c>
      <c r="O181" s="43"/>
    </row>
    <row r="182" spans="1:15" ht="13.5" thickBot="1">
      <c r="A182" s="12" t="s">
        <v>149</v>
      </c>
      <c r="B182" s="10">
        <v>11</v>
      </c>
      <c r="C182" s="15">
        <v>37896.08203125</v>
      </c>
      <c r="D182" s="15">
        <v>813.5</v>
      </c>
      <c r="E182" s="15">
        <v>800.1</v>
      </c>
      <c r="F182" s="15">
        <v>688.86751874380604</v>
      </c>
      <c r="G182" s="15">
        <v>759.73536117580204</v>
      </c>
      <c r="H182" s="15">
        <v>70.867842431995001</v>
      </c>
      <c r="I182" s="38">
        <v>4.9235017238000001E-2</v>
      </c>
      <c r="J182" s="38">
        <v>0.114132308842</v>
      </c>
      <c r="K182" s="38">
        <v>3.6963954967000001E-2</v>
      </c>
      <c r="L182" s="38">
        <v>0.101861246571</v>
      </c>
      <c r="M182" s="17">
        <f t="shared" si="8"/>
        <v>1</v>
      </c>
      <c r="N182" s="17">
        <f t="shared" si="9"/>
        <v>0</v>
      </c>
      <c r="O182" s="43"/>
    </row>
    <row r="183" spans="1:15" ht="13.5" thickBot="1">
      <c r="A183" s="12" t="s">
        <v>149</v>
      </c>
      <c r="B183" s="10">
        <v>12</v>
      </c>
      <c r="C183" s="15">
        <v>36995.203125</v>
      </c>
      <c r="D183" s="15">
        <v>849.3</v>
      </c>
      <c r="E183" s="15">
        <v>837.4</v>
      </c>
      <c r="F183" s="15">
        <v>727.80170956296195</v>
      </c>
      <c r="G183" s="15">
        <v>818.22229074491395</v>
      </c>
      <c r="H183" s="15">
        <v>90.420581181950993</v>
      </c>
      <c r="I183" s="38">
        <v>2.8459440709E-2</v>
      </c>
      <c r="J183" s="38">
        <v>0.11126217072900001</v>
      </c>
      <c r="K183" s="38">
        <v>1.7562004812000001E-2</v>
      </c>
      <c r="L183" s="38">
        <v>0.10036473483199999</v>
      </c>
      <c r="M183" s="17">
        <f t="shared" si="8"/>
        <v>1</v>
      </c>
      <c r="N183" s="17">
        <f t="shared" si="9"/>
        <v>0</v>
      </c>
      <c r="O183" s="43"/>
    </row>
    <row r="184" spans="1:15" ht="13.5" thickBot="1">
      <c r="A184" s="12" t="s">
        <v>149</v>
      </c>
      <c r="B184" s="10">
        <v>13</v>
      </c>
      <c r="C184" s="15">
        <v>36199.37109375</v>
      </c>
      <c r="D184" s="15">
        <v>918.3</v>
      </c>
      <c r="E184" s="15">
        <v>915.5</v>
      </c>
      <c r="F184" s="15">
        <v>773.67697810864399</v>
      </c>
      <c r="G184" s="15">
        <v>864.24535633104404</v>
      </c>
      <c r="H184" s="15">
        <v>90.5683782224</v>
      </c>
      <c r="I184" s="38">
        <v>4.9500589439999999E-2</v>
      </c>
      <c r="J184" s="38">
        <v>0.13243866473499999</v>
      </c>
      <c r="K184" s="38">
        <v>4.6936486876000001E-2</v>
      </c>
      <c r="L184" s="38">
        <v>0.12987456217099999</v>
      </c>
      <c r="M184" s="17">
        <f t="shared" si="8"/>
        <v>1</v>
      </c>
      <c r="N184" s="17">
        <f t="shared" si="9"/>
        <v>0</v>
      </c>
      <c r="O184" s="43"/>
    </row>
    <row r="185" spans="1:15" ht="13.5" thickBot="1">
      <c r="A185" s="12" t="s">
        <v>149</v>
      </c>
      <c r="B185" s="10">
        <v>14</v>
      </c>
      <c r="C185" s="15">
        <v>35928.984375</v>
      </c>
      <c r="D185" s="15">
        <v>887.9</v>
      </c>
      <c r="E185" s="15">
        <v>872.2</v>
      </c>
      <c r="F185" s="15">
        <v>795.81688769293396</v>
      </c>
      <c r="G185" s="15">
        <v>920.00949928495697</v>
      </c>
      <c r="H185" s="15">
        <v>124.192611592023</v>
      </c>
      <c r="I185" s="38">
        <v>2.9404303374000001E-2</v>
      </c>
      <c r="J185" s="38">
        <v>8.4325194419999999E-2</v>
      </c>
      <c r="K185" s="38">
        <v>4.3781592750999999E-2</v>
      </c>
      <c r="L185" s="38">
        <v>6.9947905042999997E-2</v>
      </c>
      <c r="M185" s="17">
        <f t="shared" si="8"/>
        <v>1</v>
      </c>
      <c r="N185" s="17">
        <f t="shared" si="9"/>
        <v>1</v>
      </c>
      <c r="O185" s="43"/>
    </row>
    <row r="186" spans="1:15" ht="13.5" thickBot="1">
      <c r="A186" s="12" t="s">
        <v>149</v>
      </c>
      <c r="B186" s="10">
        <v>15</v>
      </c>
      <c r="C186" s="15">
        <v>35626.07421875</v>
      </c>
      <c r="D186" s="15">
        <v>937.6</v>
      </c>
      <c r="E186" s="15">
        <v>893.2</v>
      </c>
      <c r="F186" s="15">
        <v>753.78129904289699</v>
      </c>
      <c r="G186" s="15">
        <v>848.03771701349206</v>
      </c>
      <c r="H186" s="15">
        <v>94.256417970594995</v>
      </c>
      <c r="I186" s="38">
        <v>8.2016742660999994E-2</v>
      </c>
      <c r="J186" s="38">
        <v>0.16833214373300001</v>
      </c>
      <c r="K186" s="38">
        <v>4.1357402001999999E-2</v>
      </c>
      <c r="L186" s="38">
        <v>0.127672803074</v>
      </c>
      <c r="M186" s="17">
        <f t="shared" si="8"/>
        <v>1</v>
      </c>
      <c r="N186" s="17">
        <f t="shared" si="9"/>
        <v>0</v>
      </c>
      <c r="O186" s="43"/>
    </row>
    <row r="187" spans="1:15" ht="13.5" thickBot="1">
      <c r="A187" s="12" t="s">
        <v>149</v>
      </c>
      <c r="B187" s="10">
        <v>16</v>
      </c>
      <c r="C187" s="15">
        <v>35516.15234375</v>
      </c>
      <c r="D187" s="15">
        <v>938.4</v>
      </c>
      <c r="E187" s="15">
        <v>898.3</v>
      </c>
      <c r="F187" s="15">
        <v>661.21187012474502</v>
      </c>
      <c r="G187" s="15">
        <v>738.60294999162295</v>
      </c>
      <c r="H187" s="15">
        <v>77.391079866877007</v>
      </c>
      <c r="I187" s="38">
        <v>0.18296433150899999</v>
      </c>
      <c r="J187" s="38">
        <v>0.25383528376800002</v>
      </c>
      <c r="K187" s="38">
        <v>0.14624271978699999</v>
      </c>
      <c r="L187" s="38">
        <v>0.21711367204599999</v>
      </c>
      <c r="M187" s="17">
        <f t="shared" si="8"/>
        <v>1</v>
      </c>
      <c r="N187" s="17">
        <f t="shared" si="9"/>
        <v>0</v>
      </c>
      <c r="O187" s="43"/>
    </row>
    <row r="188" spans="1:15" ht="13.5" thickBot="1">
      <c r="A188" s="12" t="s">
        <v>149</v>
      </c>
      <c r="B188" s="10">
        <v>17</v>
      </c>
      <c r="C188" s="15">
        <v>35548.76953125</v>
      </c>
      <c r="D188" s="15">
        <v>863.9</v>
      </c>
      <c r="E188" s="15">
        <v>855.2</v>
      </c>
      <c r="F188" s="15">
        <v>635.32292755540902</v>
      </c>
      <c r="G188" s="15">
        <v>713.19960976121797</v>
      </c>
      <c r="H188" s="15">
        <v>77.876682205807995</v>
      </c>
      <c r="I188" s="38">
        <v>0.13800402036500001</v>
      </c>
      <c r="J188" s="38">
        <v>0.20931966341</v>
      </c>
      <c r="K188" s="38">
        <v>0.13003698739799999</v>
      </c>
      <c r="L188" s="38">
        <v>0.201352630443</v>
      </c>
      <c r="M188" s="17">
        <f t="shared" si="8"/>
        <v>1</v>
      </c>
      <c r="N188" s="17">
        <f t="shared" si="9"/>
        <v>0</v>
      </c>
      <c r="O188" s="43"/>
    </row>
    <row r="189" spans="1:15" ht="13.5" thickBot="1">
      <c r="A189" s="12" t="s">
        <v>149</v>
      </c>
      <c r="B189" s="10">
        <v>18</v>
      </c>
      <c r="C189" s="15">
        <v>35639.921875</v>
      </c>
      <c r="D189" s="15">
        <v>508.9</v>
      </c>
      <c r="E189" s="15">
        <v>504.4</v>
      </c>
      <c r="F189" s="15">
        <v>346.73154201719501</v>
      </c>
      <c r="G189" s="15">
        <v>361.30475287145998</v>
      </c>
      <c r="H189" s="15">
        <v>14.573210854265</v>
      </c>
      <c r="I189" s="38">
        <v>0.13516048271799999</v>
      </c>
      <c r="J189" s="38">
        <v>0.148505913903</v>
      </c>
      <c r="K189" s="38">
        <v>0.13103960359700001</v>
      </c>
      <c r="L189" s="38">
        <v>0.14438503478199999</v>
      </c>
      <c r="M189" s="17">
        <f t="shared" si="8"/>
        <v>1</v>
      </c>
      <c r="N189" s="17">
        <f t="shared" si="9"/>
        <v>0</v>
      </c>
      <c r="O189" s="43"/>
    </row>
    <row r="190" spans="1:15" ht="13.5" thickBot="1">
      <c r="A190" s="12" t="s">
        <v>149</v>
      </c>
      <c r="B190" s="10">
        <v>19</v>
      </c>
      <c r="C190" s="15">
        <v>36762.6328125</v>
      </c>
      <c r="D190" s="15">
        <v>59.5</v>
      </c>
      <c r="E190" s="15">
        <v>49.6</v>
      </c>
      <c r="F190" s="15">
        <v>51.815382256683002</v>
      </c>
      <c r="G190" s="15">
        <v>92.879096732913993</v>
      </c>
      <c r="H190" s="15">
        <v>41.063714476229997</v>
      </c>
      <c r="I190" s="38">
        <v>3.05669384E-2</v>
      </c>
      <c r="J190" s="38">
        <v>7.0371957349999997E-3</v>
      </c>
      <c r="K190" s="38">
        <v>3.9632872466000002E-2</v>
      </c>
      <c r="L190" s="38">
        <v>2.02873833E-3</v>
      </c>
      <c r="M190" s="17">
        <f t="shared" si="8"/>
        <v>1</v>
      </c>
      <c r="N190" s="17">
        <f t="shared" si="9"/>
        <v>1</v>
      </c>
      <c r="O190" s="43"/>
    </row>
    <row r="191" spans="1:15" ht="13.5" thickBot="1">
      <c r="A191" s="12" t="s">
        <v>149</v>
      </c>
      <c r="B191" s="10">
        <v>20</v>
      </c>
      <c r="C191" s="15">
        <v>38037.12890625</v>
      </c>
      <c r="D191" s="15">
        <v>0</v>
      </c>
      <c r="E191" s="15">
        <v>0</v>
      </c>
      <c r="F191" s="15">
        <v>0</v>
      </c>
      <c r="G191" s="15">
        <v>6.1998105049129997</v>
      </c>
      <c r="H191" s="15">
        <v>6.1998105049129997</v>
      </c>
      <c r="I191" s="38">
        <v>5.677482147E-3</v>
      </c>
      <c r="J191" s="38">
        <v>0</v>
      </c>
      <c r="K191" s="38">
        <v>5.677482147E-3</v>
      </c>
      <c r="L191" s="38">
        <v>0</v>
      </c>
      <c r="M191" s="17">
        <f t="shared" si="8"/>
        <v>0</v>
      </c>
      <c r="N191" s="17">
        <f t="shared" si="9"/>
        <v>1</v>
      </c>
      <c r="O191" s="43"/>
    </row>
    <row r="192" spans="1:15" ht="13.5" thickBot="1">
      <c r="A192" s="12" t="s">
        <v>149</v>
      </c>
      <c r="B192" s="10">
        <v>21</v>
      </c>
      <c r="C192" s="15">
        <v>37849.73828125</v>
      </c>
      <c r="D192" s="15">
        <v>0</v>
      </c>
      <c r="E192" s="15">
        <v>0</v>
      </c>
      <c r="F192" s="15">
        <v>0</v>
      </c>
      <c r="G192" s="15">
        <v>6.1998105049129997</v>
      </c>
      <c r="H192" s="15">
        <v>6.1998105049129997</v>
      </c>
      <c r="I192" s="38">
        <v>5.677482147E-3</v>
      </c>
      <c r="J192" s="38">
        <v>0</v>
      </c>
      <c r="K192" s="38">
        <v>5.677482147E-3</v>
      </c>
      <c r="L192" s="38">
        <v>0</v>
      </c>
      <c r="M192" s="17">
        <f t="shared" si="8"/>
        <v>0</v>
      </c>
      <c r="N192" s="17">
        <f t="shared" si="9"/>
        <v>1</v>
      </c>
      <c r="O192" s="43"/>
    </row>
    <row r="193" spans="1:15" ht="13.5" thickBot="1">
      <c r="A193" s="12" t="s">
        <v>149</v>
      </c>
      <c r="B193" s="10">
        <v>22</v>
      </c>
      <c r="C193" s="15">
        <v>36733.0703125</v>
      </c>
      <c r="D193" s="15">
        <v>0</v>
      </c>
      <c r="E193" s="15">
        <v>0</v>
      </c>
      <c r="F193" s="15">
        <v>0</v>
      </c>
      <c r="G193" s="15">
        <v>6.1998105049129997</v>
      </c>
      <c r="H193" s="15">
        <v>6.1998105049129997</v>
      </c>
      <c r="I193" s="38">
        <v>5.677482147E-3</v>
      </c>
      <c r="J193" s="38">
        <v>0</v>
      </c>
      <c r="K193" s="38">
        <v>5.677482147E-3</v>
      </c>
      <c r="L193" s="38">
        <v>0</v>
      </c>
      <c r="M193" s="17">
        <f t="shared" si="8"/>
        <v>0</v>
      </c>
      <c r="N193" s="17">
        <f t="shared" si="9"/>
        <v>1</v>
      </c>
      <c r="O193" s="43"/>
    </row>
    <row r="194" spans="1:15" ht="13.5" thickBot="1">
      <c r="A194" s="12" t="s">
        <v>149</v>
      </c>
      <c r="B194" s="10">
        <v>23</v>
      </c>
      <c r="C194" s="15">
        <v>34663.3828125</v>
      </c>
      <c r="D194" s="15">
        <v>0</v>
      </c>
      <c r="E194" s="15">
        <v>0</v>
      </c>
      <c r="F194" s="15">
        <v>0</v>
      </c>
      <c r="G194" s="15">
        <v>45.199810504913003</v>
      </c>
      <c r="H194" s="15">
        <v>45.199810504913003</v>
      </c>
      <c r="I194" s="38">
        <v>4.1391767861000003E-2</v>
      </c>
      <c r="J194" s="38">
        <v>0</v>
      </c>
      <c r="K194" s="38">
        <v>4.1391767861000003E-2</v>
      </c>
      <c r="L194" s="38">
        <v>0</v>
      </c>
      <c r="M194" s="17">
        <f t="shared" si="8"/>
        <v>0</v>
      </c>
      <c r="N194" s="17">
        <f t="shared" si="9"/>
        <v>1</v>
      </c>
      <c r="O194" s="43"/>
    </row>
    <row r="195" spans="1:15" ht="13.5" thickBot="1">
      <c r="A195" s="12" t="s">
        <v>149</v>
      </c>
      <c r="B195" s="10">
        <v>24</v>
      </c>
      <c r="C195" s="15">
        <v>32474.0078125</v>
      </c>
      <c r="D195" s="15">
        <v>0</v>
      </c>
      <c r="E195" s="15">
        <v>0</v>
      </c>
      <c r="F195" s="15">
        <v>0</v>
      </c>
      <c r="G195" s="15">
        <v>6.1998105049129997</v>
      </c>
      <c r="H195" s="15">
        <v>6.1998105049129997</v>
      </c>
      <c r="I195" s="38">
        <v>5.677482147E-3</v>
      </c>
      <c r="J195" s="38">
        <v>0</v>
      </c>
      <c r="K195" s="38">
        <v>5.677482147E-3</v>
      </c>
      <c r="L195" s="38">
        <v>0</v>
      </c>
      <c r="M195" s="17">
        <f t="shared" si="8"/>
        <v>0</v>
      </c>
      <c r="N195" s="17">
        <f t="shared" si="9"/>
        <v>1</v>
      </c>
      <c r="O195" s="43"/>
    </row>
    <row r="196" spans="1:15" ht="13.5" thickBot="1">
      <c r="A196" s="12" t="s">
        <v>150</v>
      </c>
      <c r="B196" s="10">
        <v>1</v>
      </c>
      <c r="C196" s="15">
        <v>31038.16796875</v>
      </c>
      <c r="D196" s="15">
        <v>0</v>
      </c>
      <c r="E196" s="15">
        <v>0</v>
      </c>
      <c r="F196" s="15">
        <v>0</v>
      </c>
      <c r="G196" s="15">
        <v>6.1998105049129997</v>
      </c>
      <c r="H196" s="15">
        <v>6.1998105049129997</v>
      </c>
      <c r="I196" s="38">
        <v>5.677482147E-3</v>
      </c>
      <c r="J196" s="38">
        <v>0</v>
      </c>
      <c r="K196" s="38">
        <v>5.677482147E-3</v>
      </c>
      <c r="L196" s="38">
        <v>0</v>
      </c>
      <c r="M196" s="17">
        <f t="shared" si="8"/>
        <v>0</v>
      </c>
      <c r="N196" s="17">
        <f t="shared" si="9"/>
        <v>1</v>
      </c>
      <c r="O196" s="43"/>
    </row>
    <row r="197" spans="1:15" ht="13.5" thickBot="1">
      <c r="A197" s="12" t="s">
        <v>150</v>
      </c>
      <c r="B197" s="10">
        <v>2</v>
      </c>
      <c r="C197" s="15">
        <v>30334.751953125</v>
      </c>
      <c r="D197" s="15">
        <v>0</v>
      </c>
      <c r="E197" s="15">
        <v>0</v>
      </c>
      <c r="F197" s="15">
        <v>0</v>
      </c>
      <c r="G197" s="15">
        <v>6.1998105049129997</v>
      </c>
      <c r="H197" s="15">
        <v>6.1998105049129997</v>
      </c>
      <c r="I197" s="38">
        <v>5.677482147E-3</v>
      </c>
      <c r="J197" s="38">
        <v>0</v>
      </c>
      <c r="K197" s="38">
        <v>5.677482147E-3</v>
      </c>
      <c r="L197" s="38">
        <v>0</v>
      </c>
      <c r="M197" s="17">
        <f t="shared" ref="M197:M260" si="10">IF(F197&gt;5,1,0)</f>
        <v>0</v>
      </c>
      <c r="N197" s="17">
        <f t="shared" ref="N197:N260" si="11">IF(G197&gt;E197,1,0)</f>
        <v>1</v>
      </c>
      <c r="O197" s="43"/>
    </row>
    <row r="198" spans="1:15" ht="13.5" thickBot="1">
      <c r="A198" s="12" t="s">
        <v>150</v>
      </c>
      <c r="B198" s="10">
        <v>3</v>
      </c>
      <c r="C198" s="15">
        <v>30029.533203125</v>
      </c>
      <c r="D198" s="15">
        <v>0</v>
      </c>
      <c r="E198" s="15">
        <v>0</v>
      </c>
      <c r="F198" s="15">
        <v>0</v>
      </c>
      <c r="G198" s="15">
        <v>6.1998105049129997</v>
      </c>
      <c r="H198" s="15">
        <v>6.1998105049129997</v>
      </c>
      <c r="I198" s="38">
        <v>5.677482147E-3</v>
      </c>
      <c r="J198" s="38">
        <v>0</v>
      </c>
      <c r="K198" s="38">
        <v>5.677482147E-3</v>
      </c>
      <c r="L198" s="38">
        <v>0</v>
      </c>
      <c r="M198" s="17">
        <f t="shared" si="10"/>
        <v>0</v>
      </c>
      <c r="N198" s="17">
        <f t="shared" si="11"/>
        <v>1</v>
      </c>
      <c r="O198" s="43"/>
    </row>
    <row r="199" spans="1:15" ht="13.5" thickBot="1">
      <c r="A199" s="12" t="s">
        <v>150</v>
      </c>
      <c r="B199" s="10">
        <v>4</v>
      </c>
      <c r="C199" s="15">
        <v>30099.43359375</v>
      </c>
      <c r="D199" s="15">
        <v>0</v>
      </c>
      <c r="E199" s="15">
        <v>0</v>
      </c>
      <c r="F199" s="15">
        <v>0</v>
      </c>
      <c r="G199" s="15">
        <v>6.1998105049129997</v>
      </c>
      <c r="H199" s="15">
        <v>6.1998105049129997</v>
      </c>
      <c r="I199" s="38">
        <v>5.677482147E-3</v>
      </c>
      <c r="J199" s="38">
        <v>0</v>
      </c>
      <c r="K199" s="38">
        <v>5.677482147E-3</v>
      </c>
      <c r="L199" s="38">
        <v>0</v>
      </c>
      <c r="M199" s="17">
        <f t="shared" si="10"/>
        <v>0</v>
      </c>
      <c r="N199" s="17">
        <f t="shared" si="11"/>
        <v>1</v>
      </c>
      <c r="O199" s="43"/>
    </row>
    <row r="200" spans="1:15" ht="13.5" thickBot="1">
      <c r="A200" s="12" t="s">
        <v>150</v>
      </c>
      <c r="B200" s="10">
        <v>5</v>
      </c>
      <c r="C200" s="15">
        <v>30837.5234375</v>
      </c>
      <c r="D200" s="15">
        <v>0</v>
      </c>
      <c r="E200" s="15">
        <v>0</v>
      </c>
      <c r="F200" s="15">
        <v>0</v>
      </c>
      <c r="G200" s="15">
        <v>6.0482595814589999</v>
      </c>
      <c r="H200" s="15">
        <v>6.0482595814589999</v>
      </c>
      <c r="I200" s="38">
        <v>5.5386992500000001E-3</v>
      </c>
      <c r="J200" s="38">
        <v>0</v>
      </c>
      <c r="K200" s="38">
        <v>5.5386992500000001E-3</v>
      </c>
      <c r="L200" s="38">
        <v>0</v>
      </c>
      <c r="M200" s="17">
        <f t="shared" si="10"/>
        <v>0</v>
      </c>
      <c r="N200" s="17">
        <f t="shared" si="11"/>
        <v>1</v>
      </c>
      <c r="O200" s="43"/>
    </row>
    <row r="201" spans="1:15" ht="13.5" thickBot="1">
      <c r="A201" s="12" t="s">
        <v>150</v>
      </c>
      <c r="B201" s="10">
        <v>6</v>
      </c>
      <c r="C201" s="15">
        <v>33120.2578125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38">
        <v>0</v>
      </c>
      <c r="J201" s="38">
        <v>0</v>
      </c>
      <c r="K201" s="38">
        <v>0</v>
      </c>
      <c r="L201" s="38">
        <v>0</v>
      </c>
      <c r="M201" s="17">
        <f t="shared" si="10"/>
        <v>0</v>
      </c>
      <c r="N201" s="17">
        <f t="shared" si="11"/>
        <v>0</v>
      </c>
      <c r="O201" s="43"/>
    </row>
    <row r="202" spans="1:15" ht="13.5" thickBot="1">
      <c r="A202" s="12" t="s">
        <v>150</v>
      </c>
      <c r="B202" s="10">
        <v>7</v>
      </c>
      <c r="C202" s="15">
        <v>36573.3359375</v>
      </c>
      <c r="D202" s="15">
        <v>0</v>
      </c>
      <c r="E202" s="15">
        <v>0</v>
      </c>
      <c r="F202" s="15">
        <v>2.1874989397E-2</v>
      </c>
      <c r="G202" s="15">
        <v>2.1874989397E-2</v>
      </c>
      <c r="H202" s="15">
        <v>0</v>
      </c>
      <c r="I202" s="38">
        <v>2.00320415727197E-5</v>
      </c>
      <c r="J202" s="38">
        <v>2.00320415727197E-5</v>
      </c>
      <c r="K202" s="38">
        <v>2.00320415727197E-5</v>
      </c>
      <c r="L202" s="38">
        <v>2.00320415727197E-5</v>
      </c>
      <c r="M202" s="17">
        <f t="shared" si="10"/>
        <v>0</v>
      </c>
      <c r="N202" s="17">
        <f t="shared" si="11"/>
        <v>1</v>
      </c>
      <c r="O202" s="43"/>
    </row>
    <row r="203" spans="1:15" ht="13.5" thickBot="1">
      <c r="A203" s="12" t="s">
        <v>150</v>
      </c>
      <c r="B203" s="10">
        <v>8</v>
      </c>
      <c r="C203" s="15">
        <v>37433.42578125</v>
      </c>
      <c r="D203" s="15">
        <v>55.8</v>
      </c>
      <c r="E203" s="15">
        <v>49.5</v>
      </c>
      <c r="F203" s="15">
        <v>73.980438799167004</v>
      </c>
      <c r="G203" s="15">
        <v>111.670413262542</v>
      </c>
      <c r="H203" s="15">
        <v>37.689974463374</v>
      </c>
      <c r="I203" s="38">
        <v>5.1163382107999998E-2</v>
      </c>
      <c r="J203" s="38">
        <v>1.6648753479000002E-2</v>
      </c>
      <c r="K203" s="38">
        <v>5.6932612877000001E-2</v>
      </c>
      <c r="L203" s="38">
        <v>2.2417984248000001E-2</v>
      </c>
      <c r="M203" s="17">
        <f t="shared" si="10"/>
        <v>1</v>
      </c>
      <c r="N203" s="17">
        <f t="shared" si="11"/>
        <v>1</v>
      </c>
      <c r="O203" s="43"/>
    </row>
    <row r="204" spans="1:15" ht="13.5" thickBot="1">
      <c r="A204" s="12" t="s">
        <v>150</v>
      </c>
      <c r="B204" s="10">
        <v>9</v>
      </c>
      <c r="C204" s="15">
        <v>37052.703125</v>
      </c>
      <c r="D204" s="15">
        <v>416.1</v>
      </c>
      <c r="E204" s="15">
        <v>406.5</v>
      </c>
      <c r="F204" s="15">
        <v>369.82186660044698</v>
      </c>
      <c r="G204" s="15">
        <v>400.79938948545202</v>
      </c>
      <c r="H204" s="15">
        <v>30.977522885003999</v>
      </c>
      <c r="I204" s="38">
        <v>1.4011548089999999E-2</v>
      </c>
      <c r="J204" s="38">
        <v>4.2379243039000002E-2</v>
      </c>
      <c r="K204" s="38">
        <v>5.2203392990000002E-3</v>
      </c>
      <c r="L204" s="38">
        <v>3.3588034247999998E-2</v>
      </c>
      <c r="M204" s="17">
        <f t="shared" si="10"/>
        <v>1</v>
      </c>
      <c r="N204" s="17">
        <f t="shared" si="11"/>
        <v>0</v>
      </c>
      <c r="O204" s="43"/>
    </row>
    <row r="205" spans="1:15" ht="13.5" thickBot="1">
      <c r="A205" s="12" t="s">
        <v>150</v>
      </c>
      <c r="B205" s="10">
        <v>10</v>
      </c>
      <c r="C205" s="15">
        <v>36673.07421875</v>
      </c>
      <c r="D205" s="15">
        <v>728.6</v>
      </c>
      <c r="E205" s="15">
        <v>714</v>
      </c>
      <c r="F205" s="15">
        <v>603.95198573629102</v>
      </c>
      <c r="G205" s="15">
        <v>643.14976916035005</v>
      </c>
      <c r="H205" s="15">
        <v>39.197783424058997</v>
      </c>
      <c r="I205" s="38">
        <v>7.8251127141999999E-2</v>
      </c>
      <c r="J205" s="38">
        <v>0.114146533208</v>
      </c>
      <c r="K205" s="38">
        <v>6.4881163771999997E-2</v>
      </c>
      <c r="L205" s="38">
        <v>0.100776569838</v>
      </c>
      <c r="M205" s="17">
        <f t="shared" si="10"/>
        <v>1</v>
      </c>
      <c r="N205" s="17">
        <f t="shared" si="11"/>
        <v>0</v>
      </c>
      <c r="O205" s="43"/>
    </row>
    <row r="206" spans="1:15" ht="13.5" thickBot="1">
      <c r="A206" s="12" t="s">
        <v>150</v>
      </c>
      <c r="B206" s="10">
        <v>11</v>
      </c>
      <c r="C206" s="15">
        <v>36523.84765625</v>
      </c>
      <c r="D206" s="15">
        <v>764.7</v>
      </c>
      <c r="E206" s="15">
        <v>763.6</v>
      </c>
      <c r="F206" s="15">
        <v>687.49281626145103</v>
      </c>
      <c r="G206" s="15">
        <v>718.81236240387</v>
      </c>
      <c r="H206" s="15">
        <v>31.319546142419</v>
      </c>
      <c r="I206" s="38">
        <v>4.2021646150000001E-2</v>
      </c>
      <c r="J206" s="38">
        <v>7.0702549210999999E-2</v>
      </c>
      <c r="K206" s="38">
        <v>4.1014320142000002E-2</v>
      </c>
      <c r="L206" s="38">
        <v>6.9695223203000006E-2</v>
      </c>
      <c r="M206" s="17">
        <f t="shared" si="10"/>
        <v>1</v>
      </c>
      <c r="N206" s="17">
        <f t="shared" si="11"/>
        <v>0</v>
      </c>
      <c r="O206" s="43"/>
    </row>
    <row r="207" spans="1:15" ht="13.5" thickBot="1">
      <c r="A207" s="12" t="s">
        <v>150</v>
      </c>
      <c r="B207" s="10">
        <v>12</v>
      </c>
      <c r="C207" s="15">
        <v>36339.44921875</v>
      </c>
      <c r="D207" s="15">
        <v>779.2</v>
      </c>
      <c r="E207" s="15">
        <v>761.7</v>
      </c>
      <c r="F207" s="15">
        <v>764.225522367689</v>
      </c>
      <c r="G207" s="15">
        <v>791.99855342229205</v>
      </c>
      <c r="H207" s="15">
        <v>27.773031054602001</v>
      </c>
      <c r="I207" s="38">
        <v>1.1720287015999999E-2</v>
      </c>
      <c r="J207" s="38">
        <v>1.3712891604000001E-2</v>
      </c>
      <c r="K207" s="38">
        <v>2.7745928042E-2</v>
      </c>
      <c r="L207" s="38">
        <v>2.3127494199999999E-3</v>
      </c>
      <c r="M207" s="17">
        <f t="shared" si="10"/>
        <v>1</v>
      </c>
      <c r="N207" s="17">
        <f t="shared" si="11"/>
        <v>1</v>
      </c>
      <c r="O207" s="43"/>
    </row>
    <row r="208" spans="1:15" ht="13.5" thickBot="1">
      <c r="A208" s="12" t="s">
        <v>150</v>
      </c>
      <c r="B208" s="10">
        <v>13</v>
      </c>
      <c r="C208" s="15">
        <v>36105.63671875</v>
      </c>
      <c r="D208" s="15">
        <v>768.4</v>
      </c>
      <c r="E208" s="15">
        <v>763.9</v>
      </c>
      <c r="F208" s="15">
        <v>721.70202296416005</v>
      </c>
      <c r="G208" s="15">
        <v>749.62753828525501</v>
      </c>
      <c r="H208" s="15">
        <v>27.925515321094998</v>
      </c>
      <c r="I208" s="38">
        <v>1.7190899006000002E-2</v>
      </c>
      <c r="J208" s="38">
        <v>4.2763715234000001E-2</v>
      </c>
      <c r="K208" s="38">
        <v>1.3070019885000001E-2</v>
      </c>
      <c r="L208" s="38">
        <v>3.8642836112999998E-2</v>
      </c>
      <c r="M208" s="17">
        <f t="shared" si="10"/>
        <v>1</v>
      </c>
      <c r="N208" s="17">
        <f t="shared" si="11"/>
        <v>0</v>
      </c>
      <c r="O208" s="43"/>
    </row>
    <row r="209" spans="1:15" ht="13.5" thickBot="1">
      <c r="A209" s="12" t="s">
        <v>150</v>
      </c>
      <c r="B209" s="10">
        <v>14</v>
      </c>
      <c r="C209" s="15">
        <v>36198.03515625</v>
      </c>
      <c r="D209" s="15">
        <v>751.9</v>
      </c>
      <c r="E209" s="15">
        <v>761.6</v>
      </c>
      <c r="F209" s="15">
        <v>590.95100736512097</v>
      </c>
      <c r="G209" s="15">
        <v>618.59347580062001</v>
      </c>
      <c r="H209" s="15">
        <v>27.642468435499001</v>
      </c>
      <c r="I209" s="38">
        <v>0.12207557161099999</v>
      </c>
      <c r="J209" s="38">
        <v>0.147389187394</v>
      </c>
      <c r="K209" s="38">
        <v>0.130958355493</v>
      </c>
      <c r="L209" s="38">
        <v>0.15627197127699999</v>
      </c>
      <c r="M209" s="17">
        <f t="shared" si="10"/>
        <v>1</v>
      </c>
      <c r="N209" s="17">
        <f t="shared" si="11"/>
        <v>0</v>
      </c>
      <c r="O209" s="43"/>
    </row>
    <row r="210" spans="1:15" ht="13.5" thickBot="1">
      <c r="A210" s="12" t="s">
        <v>150</v>
      </c>
      <c r="B210" s="10">
        <v>15</v>
      </c>
      <c r="C210" s="15">
        <v>36030.703125</v>
      </c>
      <c r="D210" s="15">
        <v>724.6</v>
      </c>
      <c r="E210" s="15">
        <v>707.2</v>
      </c>
      <c r="F210" s="15">
        <v>439.40687346299501</v>
      </c>
      <c r="G210" s="15">
        <v>467.13966138892698</v>
      </c>
      <c r="H210" s="15">
        <v>27.732787925932001</v>
      </c>
      <c r="I210" s="38">
        <v>0.235769540852</v>
      </c>
      <c r="J210" s="38">
        <v>0.26116586679199999</v>
      </c>
      <c r="K210" s="38">
        <v>0.21983547491800001</v>
      </c>
      <c r="L210" s="38">
        <v>0.245231800858</v>
      </c>
      <c r="M210" s="17">
        <f t="shared" si="10"/>
        <v>1</v>
      </c>
      <c r="N210" s="17">
        <f t="shared" si="11"/>
        <v>0</v>
      </c>
      <c r="O210" s="43"/>
    </row>
    <row r="211" spans="1:15" ht="13.5" thickBot="1">
      <c r="A211" s="12" t="s">
        <v>150</v>
      </c>
      <c r="B211" s="10">
        <v>16</v>
      </c>
      <c r="C211" s="15">
        <v>35755.265625</v>
      </c>
      <c r="D211" s="15">
        <v>612.6</v>
      </c>
      <c r="E211" s="15">
        <v>599.9</v>
      </c>
      <c r="F211" s="15">
        <v>492.437869551049</v>
      </c>
      <c r="G211" s="15">
        <v>522.258349290556</v>
      </c>
      <c r="H211" s="15">
        <v>29.820479739507</v>
      </c>
      <c r="I211" s="38">
        <v>8.2730449366999997E-2</v>
      </c>
      <c r="J211" s="38">
        <v>0.11003858099699999</v>
      </c>
      <c r="K211" s="38">
        <v>7.1100412737000004E-2</v>
      </c>
      <c r="L211" s="38">
        <v>9.8408544367E-2</v>
      </c>
      <c r="M211" s="17">
        <f t="shared" si="10"/>
        <v>1</v>
      </c>
      <c r="N211" s="17">
        <f t="shared" si="11"/>
        <v>0</v>
      </c>
      <c r="O211" s="43"/>
    </row>
    <row r="212" spans="1:15" ht="13.5" thickBot="1">
      <c r="A212" s="12" t="s">
        <v>150</v>
      </c>
      <c r="B212" s="10">
        <v>17</v>
      </c>
      <c r="C212" s="15">
        <v>35636.1484375</v>
      </c>
      <c r="D212" s="15">
        <v>521.1</v>
      </c>
      <c r="E212" s="15">
        <v>483.9</v>
      </c>
      <c r="F212" s="15">
        <v>498.41975781208902</v>
      </c>
      <c r="G212" s="15">
        <v>535.36056453685001</v>
      </c>
      <c r="H212" s="15">
        <v>36.940806724760002</v>
      </c>
      <c r="I212" s="38">
        <v>1.3059125033E-2</v>
      </c>
      <c r="J212" s="38">
        <v>2.0769452553000001E-2</v>
      </c>
      <c r="K212" s="38">
        <v>4.7125059099E-2</v>
      </c>
      <c r="L212" s="38">
        <v>1.3296481512E-2</v>
      </c>
      <c r="M212" s="17">
        <f t="shared" si="10"/>
        <v>1</v>
      </c>
      <c r="N212" s="17">
        <f t="shared" si="11"/>
        <v>1</v>
      </c>
      <c r="O212" s="43"/>
    </row>
    <row r="213" spans="1:15" ht="13.5" thickBot="1">
      <c r="A213" s="12" t="s">
        <v>150</v>
      </c>
      <c r="B213" s="10">
        <v>18</v>
      </c>
      <c r="C213" s="15">
        <v>35696.76953125</v>
      </c>
      <c r="D213" s="15">
        <v>294.10000000000002</v>
      </c>
      <c r="E213" s="15">
        <v>250.9</v>
      </c>
      <c r="F213" s="15">
        <v>273.819183256477</v>
      </c>
      <c r="G213" s="15">
        <v>306.81493282753598</v>
      </c>
      <c r="H213" s="15">
        <v>32.995749571057999</v>
      </c>
      <c r="I213" s="38">
        <v>1.164371138E-2</v>
      </c>
      <c r="J213" s="38">
        <v>1.8572176504999999E-2</v>
      </c>
      <c r="K213" s="38">
        <v>5.1204150939999998E-2</v>
      </c>
      <c r="L213" s="38">
        <v>2.0988263055000001E-2</v>
      </c>
      <c r="M213" s="17">
        <f t="shared" si="10"/>
        <v>1</v>
      </c>
      <c r="N213" s="17">
        <f t="shared" si="11"/>
        <v>1</v>
      </c>
      <c r="O213" s="43"/>
    </row>
    <row r="214" spans="1:15" ht="13.5" thickBot="1">
      <c r="A214" s="12" t="s">
        <v>150</v>
      </c>
      <c r="B214" s="10">
        <v>19</v>
      </c>
      <c r="C214" s="15">
        <v>36434.234375</v>
      </c>
      <c r="D214" s="15">
        <v>41.7</v>
      </c>
      <c r="E214" s="15">
        <v>31.5</v>
      </c>
      <c r="F214" s="15">
        <v>52.175812784935999</v>
      </c>
      <c r="G214" s="15">
        <v>87.340686140589</v>
      </c>
      <c r="H214" s="15">
        <v>35.164873355651999</v>
      </c>
      <c r="I214" s="38">
        <v>4.1795500127999999E-2</v>
      </c>
      <c r="J214" s="38">
        <v>9.5932351509999993E-3</v>
      </c>
      <c r="K214" s="38">
        <v>5.1136159468999999E-2</v>
      </c>
      <c r="L214" s="38">
        <v>1.8933894491000001E-2</v>
      </c>
      <c r="M214" s="17">
        <f t="shared" si="10"/>
        <v>1</v>
      </c>
      <c r="N214" s="17">
        <f t="shared" si="11"/>
        <v>1</v>
      </c>
      <c r="O214" s="43"/>
    </row>
    <row r="215" spans="1:15" ht="13.5" thickBot="1">
      <c r="A215" s="12" t="s">
        <v>150</v>
      </c>
      <c r="B215" s="10">
        <v>20</v>
      </c>
      <c r="C215" s="15">
        <v>36857.7265625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38">
        <v>0</v>
      </c>
      <c r="J215" s="38">
        <v>0</v>
      </c>
      <c r="K215" s="38">
        <v>0</v>
      </c>
      <c r="L215" s="38">
        <v>0</v>
      </c>
      <c r="M215" s="17">
        <f t="shared" si="10"/>
        <v>0</v>
      </c>
      <c r="N215" s="17">
        <f t="shared" si="11"/>
        <v>0</v>
      </c>
      <c r="O215" s="43"/>
    </row>
    <row r="216" spans="1:15" ht="13.5" thickBot="1">
      <c r="A216" s="12" t="s">
        <v>150</v>
      </c>
      <c r="B216" s="10">
        <v>21</v>
      </c>
      <c r="C216" s="15">
        <v>36359.66796875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38">
        <v>0</v>
      </c>
      <c r="J216" s="38">
        <v>0</v>
      </c>
      <c r="K216" s="38">
        <v>0</v>
      </c>
      <c r="L216" s="38">
        <v>0</v>
      </c>
      <c r="M216" s="17">
        <f t="shared" si="10"/>
        <v>0</v>
      </c>
      <c r="N216" s="17">
        <f t="shared" si="11"/>
        <v>0</v>
      </c>
      <c r="O216" s="43"/>
    </row>
    <row r="217" spans="1:15" ht="13.5" thickBot="1">
      <c r="A217" s="12" t="s">
        <v>150</v>
      </c>
      <c r="B217" s="10">
        <v>22</v>
      </c>
      <c r="C217" s="15">
        <v>35250.46484375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38">
        <v>0</v>
      </c>
      <c r="J217" s="38">
        <v>0</v>
      </c>
      <c r="K217" s="38">
        <v>0</v>
      </c>
      <c r="L217" s="38">
        <v>0</v>
      </c>
      <c r="M217" s="17">
        <f t="shared" si="10"/>
        <v>0</v>
      </c>
      <c r="N217" s="17">
        <f t="shared" si="11"/>
        <v>0</v>
      </c>
      <c r="O217" s="43"/>
    </row>
    <row r="218" spans="1:15" ht="13.5" thickBot="1">
      <c r="A218" s="12" t="s">
        <v>150</v>
      </c>
      <c r="B218" s="10">
        <v>23</v>
      </c>
      <c r="C218" s="15">
        <v>33805.6875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38">
        <v>0</v>
      </c>
      <c r="J218" s="38">
        <v>0</v>
      </c>
      <c r="K218" s="38">
        <v>0</v>
      </c>
      <c r="L218" s="38">
        <v>0</v>
      </c>
      <c r="M218" s="17">
        <f t="shared" si="10"/>
        <v>0</v>
      </c>
      <c r="N218" s="17">
        <f t="shared" si="11"/>
        <v>0</v>
      </c>
      <c r="O218" s="43"/>
    </row>
    <row r="219" spans="1:15" ht="13.5" thickBot="1">
      <c r="A219" s="12" t="s">
        <v>150</v>
      </c>
      <c r="B219" s="10">
        <v>24</v>
      </c>
      <c r="C219" s="15">
        <v>31876.62890625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38">
        <v>0</v>
      </c>
      <c r="J219" s="38">
        <v>0</v>
      </c>
      <c r="K219" s="38">
        <v>0</v>
      </c>
      <c r="L219" s="38">
        <v>0</v>
      </c>
      <c r="M219" s="17">
        <f t="shared" si="10"/>
        <v>0</v>
      </c>
      <c r="N219" s="17">
        <f t="shared" si="11"/>
        <v>0</v>
      </c>
      <c r="O219" s="43"/>
    </row>
    <row r="220" spans="1:15" ht="13.5" thickBot="1">
      <c r="A220" s="12" t="s">
        <v>151</v>
      </c>
      <c r="B220" s="10">
        <v>1</v>
      </c>
      <c r="C220" s="15">
        <v>30254.580078125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38">
        <v>0</v>
      </c>
      <c r="J220" s="38">
        <v>0</v>
      </c>
      <c r="K220" s="38">
        <v>0</v>
      </c>
      <c r="L220" s="38">
        <v>0</v>
      </c>
      <c r="M220" s="17">
        <f t="shared" si="10"/>
        <v>0</v>
      </c>
      <c r="N220" s="17">
        <f t="shared" si="11"/>
        <v>0</v>
      </c>
      <c r="O220" s="43"/>
    </row>
    <row r="221" spans="1:15" ht="13.5" thickBot="1">
      <c r="A221" s="12" t="s">
        <v>151</v>
      </c>
      <c r="B221" s="10">
        <v>2</v>
      </c>
      <c r="C221" s="15">
        <v>29155.3125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38">
        <v>0</v>
      </c>
      <c r="J221" s="38">
        <v>0</v>
      </c>
      <c r="K221" s="38">
        <v>0</v>
      </c>
      <c r="L221" s="38">
        <v>0</v>
      </c>
      <c r="M221" s="17">
        <f t="shared" si="10"/>
        <v>0</v>
      </c>
      <c r="N221" s="17">
        <f t="shared" si="11"/>
        <v>0</v>
      </c>
      <c r="O221" s="43"/>
    </row>
    <row r="222" spans="1:15" ht="13.5" thickBot="1">
      <c r="A222" s="12" t="s">
        <v>151</v>
      </c>
      <c r="B222" s="10">
        <v>3</v>
      </c>
      <c r="C222" s="15">
        <v>28486.72265625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38">
        <v>0</v>
      </c>
      <c r="J222" s="38">
        <v>0</v>
      </c>
      <c r="K222" s="38">
        <v>0</v>
      </c>
      <c r="L222" s="38">
        <v>0</v>
      </c>
      <c r="M222" s="17">
        <f t="shared" si="10"/>
        <v>0</v>
      </c>
      <c r="N222" s="17">
        <f t="shared" si="11"/>
        <v>0</v>
      </c>
      <c r="O222" s="43"/>
    </row>
    <row r="223" spans="1:15" ht="13.5" thickBot="1">
      <c r="A223" s="12" t="s">
        <v>151</v>
      </c>
      <c r="B223" s="10">
        <v>4</v>
      </c>
      <c r="C223" s="15">
        <v>28199.615234375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38">
        <v>0</v>
      </c>
      <c r="J223" s="38">
        <v>0</v>
      </c>
      <c r="K223" s="38">
        <v>0</v>
      </c>
      <c r="L223" s="38">
        <v>0</v>
      </c>
      <c r="M223" s="17">
        <f t="shared" si="10"/>
        <v>0</v>
      </c>
      <c r="N223" s="17">
        <f t="shared" si="11"/>
        <v>0</v>
      </c>
      <c r="O223" s="43"/>
    </row>
    <row r="224" spans="1:15" ht="13.5" thickBot="1">
      <c r="A224" s="12" t="s">
        <v>151</v>
      </c>
      <c r="B224" s="10">
        <v>5</v>
      </c>
      <c r="C224" s="15">
        <v>28246.765625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38">
        <v>0</v>
      </c>
      <c r="J224" s="38">
        <v>0</v>
      </c>
      <c r="K224" s="38">
        <v>0</v>
      </c>
      <c r="L224" s="38">
        <v>0</v>
      </c>
      <c r="M224" s="17">
        <f t="shared" si="10"/>
        <v>0</v>
      </c>
      <c r="N224" s="17">
        <f t="shared" si="11"/>
        <v>0</v>
      </c>
      <c r="O224" s="43"/>
    </row>
    <row r="225" spans="1:15" ht="13.5" thickBot="1">
      <c r="A225" s="12" t="s">
        <v>151</v>
      </c>
      <c r="B225" s="10">
        <v>6</v>
      </c>
      <c r="C225" s="15">
        <v>28945.82421875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38">
        <v>0</v>
      </c>
      <c r="J225" s="38">
        <v>0</v>
      </c>
      <c r="K225" s="38">
        <v>0</v>
      </c>
      <c r="L225" s="38">
        <v>0</v>
      </c>
      <c r="M225" s="17">
        <f t="shared" si="10"/>
        <v>0</v>
      </c>
      <c r="N225" s="17">
        <f t="shared" si="11"/>
        <v>0</v>
      </c>
      <c r="O225" s="43"/>
    </row>
    <row r="226" spans="1:15" ht="13.5" thickBot="1">
      <c r="A226" s="12" t="s">
        <v>151</v>
      </c>
      <c r="B226" s="10">
        <v>7</v>
      </c>
      <c r="C226" s="15">
        <v>30163.521484375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38">
        <v>0</v>
      </c>
      <c r="J226" s="38">
        <v>0</v>
      </c>
      <c r="K226" s="38">
        <v>0</v>
      </c>
      <c r="L226" s="38">
        <v>0</v>
      </c>
      <c r="M226" s="17">
        <f t="shared" si="10"/>
        <v>0</v>
      </c>
      <c r="N226" s="17">
        <f t="shared" si="11"/>
        <v>0</v>
      </c>
      <c r="O226" s="43"/>
    </row>
    <row r="227" spans="1:15" ht="13.5" thickBot="1">
      <c r="A227" s="12" t="s">
        <v>151</v>
      </c>
      <c r="B227" s="10">
        <v>8</v>
      </c>
      <c r="C227" s="15">
        <v>31238.77734375</v>
      </c>
      <c r="D227" s="15">
        <v>69.8</v>
      </c>
      <c r="E227" s="15">
        <v>62.2</v>
      </c>
      <c r="F227" s="15">
        <v>85.468618434937994</v>
      </c>
      <c r="G227" s="15">
        <v>120.311098110019</v>
      </c>
      <c r="H227" s="15">
        <v>34.84247967508</v>
      </c>
      <c r="I227" s="38">
        <v>4.6255584348999998E-2</v>
      </c>
      <c r="J227" s="38">
        <v>1.434855168E-2</v>
      </c>
      <c r="K227" s="38">
        <v>5.3215291308999997E-2</v>
      </c>
      <c r="L227" s="38">
        <v>2.1308258640000001E-2</v>
      </c>
      <c r="M227" s="17">
        <f t="shared" si="10"/>
        <v>1</v>
      </c>
      <c r="N227" s="17">
        <f t="shared" si="11"/>
        <v>1</v>
      </c>
      <c r="O227" s="43"/>
    </row>
    <row r="228" spans="1:15" ht="13.5" thickBot="1">
      <c r="A228" s="12" t="s">
        <v>151</v>
      </c>
      <c r="B228" s="10">
        <v>9</v>
      </c>
      <c r="C228" s="15">
        <v>32973.50390625</v>
      </c>
      <c r="D228" s="15">
        <v>477.8</v>
      </c>
      <c r="E228" s="15">
        <v>474.3</v>
      </c>
      <c r="F228" s="15">
        <v>592.944189485577</v>
      </c>
      <c r="G228" s="15">
        <v>623.49925797422702</v>
      </c>
      <c r="H228" s="15">
        <v>30.555068488650001</v>
      </c>
      <c r="I228" s="38">
        <v>0.13342422891399999</v>
      </c>
      <c r="J228" s="38">
        <v>0.105443396964</v>
      </c>
      <c r="K228" s="38">
        <v>0.13662935711900001</v>
      </c>
      <c r="L228" s="38">
        <v>0.108648525169</v>
      </c>
      <c r="M228" s="17">
        <f t="shared" si="10"/>
        <v>1</v>
      </c>
      <c r="N228" s="17">
        <f t="shared" si="11"/>
        <v>1</v>
      </c>
      <c r="O228" s="43"/>
    </row>
    <row r="229" spans="1:15" ht="13.5" thickBot="1">
      <c r="A229" s="12" t="s">
        <v>151</v>
      </c>
      <c r="B229" s="10">
        <v>10</v>
      </c>
      <c r="C229" s="15">
        <v>34549.37109375</v>
      </c>
      <c r="D229" s="15">
        <v>831.6</v>
      </c>
      <c r="E229" s="15">
        <v>826</v>
      </c>
      <c r="F229" s="15">
        <v>817.12100102530496</v>
      </c>
      <c r="G229" s="15">
        <v>855.41631103489101</v>
      </c>
      <c r="H229" s="15">
        <v>38.295310009585002</v>
      </c>
      <c r="I229" s="38">
        <v>2.1809808640000001E-2</v>
      </c>
      <c r="J229" s="38">
        <v>1.325915657E-2</v>
      </c>
      <c r="K229" s="38">
        <v>2.6938013768000001E-2</v>
      </c>
      <c r="L229" s="38">
        <v>8.1309514419999999E-3</v>
      </c>
      <c r="M229" s="17">
        <f t="shared" si="10"/>
        <v>1</v>
      </c>
      <c r="N229" s="17">
        <f t="shared" si="11"/>
        <v>1</v>
      </c>
      <c r="O229" s="43"/>
    </row>
    <row r="230" spans="1:15" ht="13.5" thickBot="1">
      <c r="A230" s="12" t="s">
        <v>151</v>
      </c>
      <c r="B230" s="10">
        <v>11</v>
      </c>
      <c r="C230" s="15">
        <v>35809.6328125</v>
      </c>
      <c r="D230" s="15">
        <v>893.2</v>
      </c>
      <c r="E230" s="15">
        <v>896.1</v>
      </c>
      <c r="F230" s="15">
        <v>892.92848910571001</v>
      </c>
      <c r="G230" s="15">
        <v>950.83197311348397</v>
      </c>
      <c r="H230" s="15">
        <v>57.903484007773997</v>
      </c>
      <c r="I230" s="38">
        <v>5.2776532155E-2</v>
      </c>
      <c r="J230" s="38">
        <v>2.4863635000000001E-4</v>
      </c>
      <c r="K230" s="38">
        <v>5.0120854499E-2</v>
      </c>
      <c r="L230" s="38">
        <v>2.9043140049999998E-3</v>
      </c>
      <c r="M230" s="17">
        <f t="shared" si="10"/>
        <v>1</v>
      </c>
      <c r="N230" s="17">
        <f t="shared" si="11"/>
        <v>1</v>
      </c>
      <c r="O230" s="43"/>
    </row>
    <row r="231" spans="1:15" ht="13.5" thickBot="1">
      <c r="A231" s="12" t="s">
        <v>151</v>
      </c>
      <c r="B231" s="10">
        <v>12</v>
      </c>
      <c r="C231" s="15">
        <v>37000.4765625</v>
      </c>
      <c r="D231" s="15">
        <v>914.8</v>
      </c>
      <c r="E231" s="15">
        <v>904.9</v>
      </c>
      <c r="F231" s="15">
        <v>871.23405227646094</v>
      </c>
      <c r="G231" s="15">
        <v>960.22308339436904</v>
      </c>
      <c r="H231" s="15">
        <v>88.989031117907999</v>
      </c>
      <c r="I231" s="38">
        <v>4.1596230214000003E-2</v>
      </c>
      <c r="J231" s="38">
        <v>3.9895556523000003E-2</v>
      </c>
      <c r="K231" s="38">
        <v>5.0662164279999998E-2</v>
      </c>
      <c r="L231" s="38">
        <v>3.0829622457000001E-2</v>
      </c>
      <c r="M231" s="17">
        <f t="shared" si="10"/>
        <v>1</v>
      </c>
      <c r="N231" s="17">
        <f t="shared" si="11"/>
        <v>1</v>
      </c>
      <c r="O231" s="43"/>
    </row>
    <row r="232" spans="1:15" ht="13.5" thickBot="1">
      <c r="A232" s="12" t="s">
        <v>151</v>
      </c>
      <c r="B232" s="10">
        <v>13</v>
      </c>
      <c r="C232" s="15">
        <v>38077.44140625</v>
      </c>
      <c r="D232" s="15">
        <v>976.7</v>
      </c>
      <c r="E232" s="15">
        <v>965.2</v>
      </c>
      <c r="F232" s="15">
        <v>815.28969434518604</v>
      </c>
      <c r="G232" s="15">
        <v>947.974251917733</v>
      </c>
      <c r="H232" s="15">
        <v>132.68455757254699</v>
      </c>
      <c r="I232" s="38">
        <v>2.6305630111000001E-2</v>
      </c>
      <c r="J232" s="38">
        <v>0.14781163521499999</v>
      </c>
      <c r="K232" s="38">
        <v>1.5774494579999999E-2</v>
      </c>
      <c r="L232" s="38">
        <v>0.13728049968299999</v>
      </c>
      <c r="M232" s="17">
        <f t="shared" si="10"/>
        <v>1</v>
      </c>
      <c r="N232" s="17">
        <f t="shared" si="11"/>
        <v>0</v>
      </c>
      <c r="O232" s="43"/>
    </row>
    <row r="233" spans="1:15" ht="13.5" thickBot="1">
      <c r="A233" s="12" t="s">
        <v>151</v>
      </c>
      <c r="B233" s="10">
        <v>14</v>
      </c>
      <c r="C233" s="15">
        <v>39154.8359375</v>
      </c>
      <c r="D233" s="15">
        <v>968.4</v>
      </c>
      <c r="E233" s="15">
        <v>961</v>
      </c>
      <c r="F233" s="15">
        <v>867.12543675315499</v>
      </c>
      <c r="G233" s="15">
        <v>961.33516341103496</v>
      </c>
      <c r="H233" s="15">
        <v>94.209726657879003</v>
      </c>
      <c r="I233" s="38">
        <v>6.4696305750000004E-3</v>
      </c>
      <c r="J233" s="38">
        <v>9.2742274035000002E-2</v>
      </c>
      <c r="K233" s="38">
        <v>3.0692620000000002E-4</v>
      </c>
      <c r="L233" s="38">
        <v>8.5965717258999999E-2</v>
      </c>
      <c r="M233" s="17">
        <f t="shared" si="10"/>
        <v>1</v>
      </c>
      <c r="N233" s="17">
        <f t="shared" si="11"/>
        <v>1</v>
      </c>
      <c r="O233" s="43"/>
    </row>
    <row r="234" spans="1:15" ht="13.5" thickBot="1">
      <c r="A234" s="12" t="s">
        <v>151</v>
      </c>
      <c r="B234" s="10">
        <v>15</v>
      </c>
      <c r="C234" s="15">
        <v>40308.57421875</v>
      </c>
      <c r="D234" s="15">
        <v>992.6</v>
      </c>
      <c r="E234" s="15">
        <v>985</v>
      </c>
      <c r="F234" s="15">
        <v>828.63974381048797</v>
      </c>
      <c r="G234" s="15">
        <v>886.56826901516104</v>
      </c>
      <c r="H234" s="15">
        <v>57.928525204673001</v>
      </c>
      <c r="I234" s="38">
        <v>9.7098654748000002E-2</v>
      </c>
      <c r="J234" s="38">
        <v>0.15014675475200001</v>
      </c>
      <c r="K234" s="38">
        <v>9.0138947787999996E-2</v>
      </c>
      <c r="L234" s="38">
        <v>0.14318704779200001</v>
      </c>
      <c r="M234" s="17">
        <f t="shared" si="10"/>
        <v>1</v>
      </c>
      <c r="N234" s="17">
        <f t="shared" si="11"/>
        <v>0</v>
      </c>
      <c r="O234" s="43"/>
    </row>
    <row r="235" spans="1:15" ht="13.5" thickBot="1">
      <c r="A235" s="12" t="s">
        <v>151</v>
      </c>
      <c r="B235" s="10">
        <v>16</v>
      </c>
      <c r="C235" s="15">
        <v>41235.14453125</v>
      </c>
      <c r="D235" s="15">
        <v>981.8</v>
      </c>
      <c r="E235" s="15">
        <v>986.9</v>
      </c>
      <c r="F235" s="15">
        <v>615.72168448645004</v>
      </c>
      <c r="G235" s="15">
        <v>652.71812451125004</v>
      </c>
      <c r="H235" s="15">
        <v>36.996440024800002</v>
      </c>
      <c r="I235" s="38">
        <v>0.30135702883499998</v>
      </c>
      <c r="J235" s="38">
        <v>0.33523655266800001</v>
      </c>
      <c r="K235" s="38">
        <v>0.30602735850599999</v>
      </c>
      <c r="L235" s="38">
        <v>0.33990688233799998</v>
      </c>
      <c r="M235" s="17">
        <f t="shared" si="10"/>
        <v>1</v>
      </c>
      <c r="N235" s="17">
        <f t="shared" si="11"/>
        <v>0</v>
      </c>
      <c r="O235" s="43"/>
    </row>
    <row r="236" spans="1:15" ht="13.5" thickBot="1">
      <c r="A236" s="12" t="s">
        <v>151</v>
      </c>
      <c r="B236" s="10">
        <v>17</v>
      </c>
      <c r="C236" s="15">
        <v>41648.6171875</v>
      </c>
      <c r="D236" s="15">
        <v>880.3</v>
      </c>
      <c r="E236" s="15">
        <v>890.6</v>
      </c>
      <c r="F236" s="15">
        <v>463.71529473615999</v>
      </c>
      <c r="G236" s="15">
        <v>496.18672707656998</v>
      </c>
      <c r="H236" s="15">
        <v>32.471432340409997</v>
      </c>
      <c r="I236" s="38">
        <v>0.35175208143100001</v>
      </c>
      <c r="J236" s="38">
        <v>0.38148782533300002</v>
      </c>
      <c r="K236" s="38">
        <v>0.36118431586299998</v>
      </c>
      <c r="L236" s="38">
        <v>0.39092005976499999</v>
      </c>
      <c r="M236" s="17">
        <f t="shared" si="10"/>
        <v>1</v>
      </c>
      <c r="N236" s="17">
        <f t="shared" si="11"/>
        <v>0</v>
      </c>
      <c r="O236" s="43"/>
    </row>
    <row r="237" spans="1:15" ht="13.5" thickBot="1">
      <c r="A237" s="12" t="s">
        <v>151</v>
      </c>
      <c r="B237" s="10">
        <v>18</v>
      </c>
      <c r="C237" s="15">
        <v>41270.98046875</v>
      </c>
      <c r="D237" s="15">
        <v>494.9</v>
      </c>
      <c r="E237" s="15">
        <v>507.3</v>
      </c>
      <c r="F237" s="15">
        <v>230.726570110685</v>
      </c>
      <c r="G237" s="15">
        <v>265.76530193762602</v>
      </c>
      <c r="H237" s="15">
        <v>35.038731826941003</v>
      </c>
      <c r="I237" s="38">
        <v>0.20983030958000001</v>
      </c>
      <c r="J237" s="38">
        <v>0.24191706033800001</v>
      </c>
      <c r="K237" s="38">
        <v>0.221185620936</v>
      </c>
      <c r="L237" s="38">
        <v>0.25327237169299999</v>
      </c>
      <c r="M237" s="17">
        <f t="shared" si="10"/>
        <v>1</v>
      </c>
      <c r="N237" s="17">
        <f t="shared" si="11"/>
        <v>0</v>
      </c>
      <c r="O237" s="43"/>
    </row>
    <row r="238" spans="1:15" ht="13.5" thickBot="1">
      <c r="A238" s="12" t="s">
        <v>151</v>
      </c>
      <c r="B238" s="10">
        <v>19</v>
      </c>
      <c r="C238" s="15">
        <v>40700.66796875</v>
      </c>
      <c r="D238" s="15">
        <v>61.2</v>
      </c>
      <c r="E238" s="15">
        <v>51.4</v>
      </c>
      <c r="F238" s="15">
        <v>25.016682812877001</v>
      </c>
      <c r="G238" s="15">
        <v>62.433863038054</v>
      </c>
      <c r="H238" s="15">
        <v>37.417180225176999</v>
      </c>
      <c r="I238" s="38">
        <v>1.129911207E-3</v>
      </c>
      <c r="J238" s="38">
        <v>3.3134905849000001E-2</v>
      </c>
      <c r="K238" s="38">
        <v>1.0104270181E-2</v>
      </c>
      <c r="L238" s="38">
        <v>2.4160546873999999E-2</v>
      </c>
      <c r="M238" s="17">
        <f t="shared" si="10"/>
        <v>1</v>
      </c>
      <c r="N238" s="17">
        <f t="shared" si="11"/>
        <v>1</v>
      </c>
      <c r="O238" s="43"/>
    </row>
    <row r="239" spans="1:15" ht="13.5" thickBot="1">
      <c r="A239" s="12" t="s">
        <v>151</v>
      </c>
      <c r="B239" s="10">
        <v>20</v>
      </c>
      <c r="C239" s="15">
        <v>40725.453125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38">
        <v>0</v>
      </c>
      <c r="J239" s="38">
        <v>0</v>
      </c>
      <c r="K239" s="38">
        <v>0</v>
      </c>
      <c r="L239" s="38">
        <v>0</v>
      </c>
      <c r="M239" s="17">
        <f t="shared" si="10"/>
        <v>0</v>
      </c>
      <c r="N239" s="17">
        <f t="shared" si="11"/>
        <v>0</v>
      </c>
      <c r="O239" s="43"/>
    </row>
    <row r="240" spans="1:15" ht="13.5" thickBot="1">
      <c r="A240" s="12" t="s">
        <v>151</v>
      </c>
      <c r="B240" s="10">
        <v>21</v>
      </c>
      <c r="C240" s="15">
        <v>39497.4296875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38">
        <v>0</v>
      </c>
      <c r="J240" s="38">
        <v>0</v>
      </c>
      <c r="K240" s="38">
        <v>0</v>
      </c>
      <c r="L240" s="38">
        <v>0</v>
      </c>
      <c r="M240" s="17">
        <f t="shared" si="10"/>
        <v>0</v>
      </c>
      <c r="N240" s="17">
        <f t="shared" si="11"/>
        <v>0</v>
      </c>
      <c r="O240" s="43"/>
    </row>
    <row r="241" spans="1:15" ht="13.5" thickBot="1">
      <c r="A241" s="12" t="s">
        <v>151</v>
      </c>
      <c r="B241" s="10">
        <v>22</v>
      </c>
      <c r="C241" s="15">
        <v>37981.6328125</v>
      </c>
      <c r="D241" s="15">
        <v>0</v>
      </c>
      <c r="E241" s="15">
        <v>0</v>
      </c>
      <c r="F241" s="15">
        <v>4.4444443451033703E-5</v>
      </c>
      <c r="G241" s="15">
        <v>4.4444443451033703E-5</v>
      </c>
      <c r="H241" s="15">
        <v>0</v>
      </c>
      <c r="I241" s="38">
        <v>4.0700039790323903E-8</v>
      </c>
      <c r="J241" s="38">
        <v>4.0700039790323903E-8</v>
      </c>
      <c r="K241" s="38">
        <v>4.0700039790323903E-8</v>
      </c>
      <c r="L241" s="38">
        <v>4.0700039790323903E-8</v>
      </c>
      <c r="M241" s="17">
        <f t="shared" si="10"/>
        <v>0</v>
      </c>
      <c r="N241" s="17">
        <f t="shared" si="11"/>
        <v>1</v>
      </c>
      <c r="O241" s="43"/>
    </row>
    <row r="242" spans="1:15" ht="13.5" thickBot="1">
      <c r="A242" s="12" t="s">
        <v>151</v>
      </c>
      <c r="B242" s="10">
        <v>23</v>
      </c>
      <c r="C242" s="15">
        <v>36182.89453125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38">
        <v>0</v>
      </c>
      <c r="J242" s="38">
        <v>0</v>
      </c>
      <c r="K242" s="38">
        <v>0</v>
      </c>
      <c r="L242" s="38">
        <v>0</v>
      </c>
      <c r="M242" s="17">
        <f t="shared" si="10"/>
        <v>0</v>
      </c>
      <c r="N242" s="17">
        <f t="shared" si="11"/>
        <v>0</v>
      </c>
      <c r="O242" s="43"/>
    </row>
    <row r="243" spans="1:15" ht="13.5" thickBot="1">
      <c r="A243" s="12" t="s">
        <v>151</v>
      </c>
      <c r="B243" s="10">
        <v>24</v>
      </c>
      <c r="C243" s="15">
        <v>34159.63671875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38">
        <v>0</v>
      </c>
      <c r="J243" s="38">
        <v>0</v>
      </c>
      <c r="K243" s="38">
        <v>0</v>
      </c>
      <c r="L243" s="38">
        <v>0</v>
      </c>
      <c r="M243" s="17">
        <f t="shared" si="10"/>
        <v>0</v>
      </c>
      <c r="N243" s="17">
        <f t="shared" si="11"/>
        <v>0</v>
      </c>
      <c r="O243" s="43"/>
    </row>
    <row r="244" spans="1:15" ht="13.5" thickBot="1">
      <c r="A244" s="12" t="s">
        <v>152</v>
      </c>
      <c r="B244" s="10">
        <v>1</v>
      </c>
      <c r="C244" s="15">
        <v>32243.150390625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38">
        <v>0</v>
      </c>
      <c r="J244" s="38">
        <v>0</v>
      </c>
      <c r="K244" s="38">
        <v>0</v>
      </c>
      <c r="L244" s="38">
        <v>0</v>
      </c>
      <c r="M244" s="17">
        <f t="shared" si="10"/>
        <v>0</v>
      </c>
      <c r="N244" s="17">
        <f t="shared" si="11"/>
        <v>0</v>
      </c>
      <c r="O244" s="43"/>
    </row>
    <row r="245" spans="1:15" ht="13.5" thickBot="1">
      <c r="A245" s="12" t="s">
        <v>152</v>
      </c>
      <c r="B245" s="10">
        <v>2</v>
      </c>
      <c r="C245" s="15">
        <v>30862.47265625</v>
      </c>
      <c r="D245" s="31"/>
      <c r="E245" s="15">
        <v>0</v>
      </c>
      <c r="F245" s="15">
        <v>0</v>
      </c>
      <c r="G245" s="15">
        <v>0</v>
      </c>
      <c r="H245" s="15">
        <v>0</v>
      </c>
      <c r="I245" s="31"/>
      <c r="J245" s="31"/>
      <c r="K245" s="38">
        <v>0</v>
      </c>
      <c r="L245" s="38">
        <v>0</v>
      </c>
      <c r="M245" s="17">
        <f t="shared" si="10"/>
        <v>0</v>
      </c>
      <c r="N245" s="17">
        <f t="shared" si="11"/>
        <v>0</v>
      </c>
      <c r="O245" s="43"/>
    </row>
    <row r="246" spans="1:15" ht="13.5" thickBot="1">
      <c r="A246" s="12" t="s">
        <v>152</v>
      </c>
      <c r="B246" s="10">
        <v>4</v>
      </c>
      <c r="C246" s="15">
        <v>30133.525390625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38">
        <v>0</v>
      </c>
      <c r="J246" s="38">
        <v>0</v>
      </c>
      <c r="K246" s="38">
        <v>0</v>
      </c>
      <c r="L246" s="38">
        <v>0</v>
      </c>
      <c r="M246" s="17">
        <f t="shared" si="10"/>
        <v>0</v>
      </c>
      <c r="N246" s="17">
        <f t="shared" si="11"/>
        <v>0</v>
      </c>
      <c r="O246" s="43"/>
    </row>
    <row r="247" spans="1:15" ht="13.5" thickBot="1">
      <c r="A247" s="12" t="s">
        <v>152</v>
      </c>
      <c r="B247" s="10">
        <v>5</v>
      </c>
      <c r="C247" s="15">
        <v>29688.380859375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38">
        <v>0</v>
      </c>
      <c r="J247" s="38">
        <v>0</v>
      </c>
      <c r="K247" s="38">
        <v>0</v>
      </c>
      <c r="L247" s="38">
        <v>0</v>
      </c>
      <c r="M247" s="17">
        <f t="shared" si="10"/>
        <v>0</v>
      </c>
      <c r="N247" s="17">
        <f t="shared" si="11"/>
        <v>0</v>
      </c>
      <c r="O247" s="43"/>
    </row>
    <row r="248" spans="1:15" ht="13.5" thickBot="1">
      <c r="A248" s="12" t="s">
        <v>152</v>
      </c>
      <c r="B248" s="10">
        <v>6</v>
      </c>
      <c r="C248" s="15">
        <v>29638.5078125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38">
        <v>0</v>
      </c>
      <c r="J248" s="38">
        <v>0</v>
      </c>
      <c r="K248" s="38">
        <v>0</v>
      </c>
      <c r="L248" s="38">
        <v>0</v>
      </c>
      <c r="M248" s="17">
        <f t="shared" si="10"/>
        <v>0</v>
      </c>
      <c r="N248" s="17">
        <f t="shared" si="11"/>
        <v>0</v>
      </c>
      <c r="O248" s="43"/>
    </row>
    <row r="249" spans="1:15" ht="13.5" thickBot="1">
      <c r="A249" s="12" t="s">
        <v>152</v>
      </c>
      <c r="B249" s="10">
        <v>7</v>
      </c>
      <c r="C249" s="15">
        <v>30030.82421875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38">
        <v>0</v>
      </c>
      <c r="J249" s="38">
        <v>0</v>
      </c>
      <c r="K249" s="38">
        <v>0</v>
      </c>
      <c r="L249" s="38">
        <v>0</v>
      </c>
      <c r="M249" s="17">
        <f t="shared" si="10"/>
        <v>0</v>
      </c>
      <c r="N249" s="17">
        <f t="shared" si="11"/>
        <v>0</v>
      </c>
      <c r="O249" s="43"/>
    </row>
    <row r="250" spans="1:15" ht="13.5" thickBot="1">
      <c r="A250" s="12" t="s">
        <v>152</v>
      </c>
      <c r="B250" s="10">
        <v>8</v>
      </c>
      <c r="C250" s="15">
        <v>30768.84375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38">
        <v>0</v>
      </c>
      <c r="J250" s="38">
        <v>0</v>
      </c>
      <c r="K250" s="38">
        <v>0</v>
      </c>
      <c r="L250" s="38">
        <v>0</v>
      </c>
      <c r="M250" s="17">
        <f t="shared" si="10"/>
        <v>0</v>
      </c>
      <c r="N250" s="17">
        <f t="shared" si="11"/>
        <v>0</v>
      </c>
      <c r="O250" s="43"/>
    </row>
    <row r="251" spans="1:15" ht="13.5" thickBot="1">
      <c r="A251" s="12" t="s">
        <v>152</v>
      </c>
      <c r="B251" s="10">
        <v>9</v>
      </c>
      <c r="C251" s="15">
        <v>31462.2578125</v>
      </c>
      <c r="D251" s="15">
        <v>37.799999999999997</v>
      </c>
      <c r="E251" s="15">
        <v>28.4</v>
      </c>
      <c r="F251" s="15">
        <v>17.993940891583001</v>
      </c>
      <c r="G251" s="15">
        <v>60.371273206249001</v>
      </c>
      <c r="H251" s="15">
        <v>42.377332314664997</v>
      </c>
      <c r="I251" s="38">
        <v>2.0669664107999999E-2</v>
      </c>
      <c r="J251" s="38">
        <v>1.8137416765000001E-2</v>
      </c>
      <c r="K251" s="38">
        <v>2.9277722716000001E-2</v>
      </c>
      <c r="L251" s="38">
        <v>9.5293581569999997E-3</v>
      </c>
      <c r="M251" s="17">
        <f t="shared" si="10"/>
        <v>1</v>
      </c>
      <c r="N251" s="17">
        <f t="shared" si="11"/>
        <v>1</v>
      </c>
      <c r="O251" s="43"/>
    </row>
    <row r="252" spans="1:15" ht="13.5" thickBot="1">
      <c r="A252" s="12" t="s">
        <v>152</v>
      </c>
      <c r="B252" s="10">
        <v>10</v>
      </c>
      <c r="C252" s="15">
        <v>32888.5859375</v>
      </c>
      <c r="D252" s="15">
        <v>171.3</v>
      </c>
      <c r="E252" s="15">
        <v>178.9</v>
      </c>
      <c r="F252" s="15">
        <v>78.898133660433999</v>
      </c>
      <c r="G252" s="15">
        <v>163.281644019646</v>
      </c>
      <c r="H252" s="15">
        <v>84.383510359211002</v>
      </c>
      <c r="I252" s="38">
        <v>7.342816831E-3</v>
      </c>
      <c r="J252" s="38">
        <v>8.4617093717000005E-2</v>
      </c>
      <c r="K252" s="38">
        <v>1.4302523790999999E-2</v>
      </c>
      <c r="L252" s="38">
        <v>9.1576800676999998E-2</v>
      </c>
      <c r="M252" s="17">
        <f t="shared" si="10"/>
        <v>1</v>
      </c>
      <c r="N252" s="17">
        <f t="shared" si="11"/>
        <v>0</v>
      </c>
      <c r="O252" s="43"/>
    </row>
    <row r="253" spans="1:15" ht="13.5" thickBot="1">
      <c r="A253" s="12" t="s">
        <v>152</v>
      </c>
      <c r="B253" s="10">
        <v>11</v>
      </c>
      <c r="C253" s="15">
        <v>34043.05078125</v>
      </c>
      <c r="D253" s="15">
        <v>277.60000000000002</v>
      </c>
      <c r="E253" s="15">
        <v>277</v>
      </c>
      <c r="F253" s="15">
        <v>118.20579357333099</v>
      </c>
      <c r="G253" s="15">
        <v>233.62544358566399</v>
      </c>
      <c r="H253" s="15">
        <v>115.41965001233299</v>
      </c>
      <c r="I253" s="38">
        <v>4.0269740306000001E-2</v>
      </c>
      <c r="J253" s="38">
        <v>0.14596539049999999</v>
      </c>
      <c r="K253" s="38">
        <v>3.9720289755999998E-2</v>
      </c>
      <c r="L253" s="38">
        <v>0.145415939951</v>
      </c>
      <c r="M253" s="17">
        <f t="shared" si="10"/>
        <v>1</v>
      </c>
      <c r="N253" s="17">
        <f t="shared" si="11"/>
        <v>0</v>
      </c>
      <c r="O253" s="43"/>
    </row>
    <row r="254" spans="1:15" ht="13.5" thickBot="1">
      <c r="A254" s="12" t="s">
        <v>152</v>
      </c>
      <c r="B254" s="10">
        <v>12</v>
      </c>
      <c r="C254" s="15">
        <v>34953.59375</v>
      </c>
      <c r="D254" s="15">
        <v>384.8</v>
      </c>
      <c r="E254" s="15">
        <v>369.8</v>
      </c>
      <c r="F254" s="15">
        <v>166.471166477189</v>
      </c>
      <c r="G254" s="15">
        <v>284.98092079685</v>
      </c>
      <c r="H254" s="15">
        <v>118.509754319661</v>
      </c>
      <c r="I254" s="38">
        <v>9.1409413189000005E-2</v>
      </c>
      <c r="J254" s="38">
        <v>0.19993482923299999</v>
      </c>
      <c r="K254" s="38">
        <v>7.7673149452999996E-2</v>
      </c>
      <c r="L254" s="38">
        <v>0.18619856549700001</v>
      </c>
      <c r="M254" s="17">
        <f t="shared" si="10"/>
        <v>1</v>
      </c>
      <c r="N254" s="17">
        <f t="shared" si="11"/>
        <v>0</v>
      </c>
      <c r="O254" s="43"/>
    </row>
    <row r="255" spans="1:15" ht="13.5" thickBot="1">
      <c r="A255" s="12" t="s">
        <v>152</v>
      </c>
      <c r="B255" s="10">
        <v>13</v>
      </c>
      <c r="C255" s="15">
        <v>35837.078125</v>
      </c>
      <c r="D255" s="15">
        <v>423.9</v>
      </c>
      <c r="E255" s="15">
        <v>429.2</v>
      </c>
      <c r="F255" s="15">
        <v>288.15655476852402</v>
      </c>
      <c r="G255" s="15">
        <v>402.147972818911</v>
      </c>
      <c r="H255" s="15">
        <v>113.991418050387</v>
      </c>
      <c r="I255" s="38">
        <v>1.9919438809999999E-2</v>
      </c>
      <c r="J255" s="38">
        <v>0.12430718427699999</v>
      </c>
      <c r="K255" s="38">
        <v>2.4772918663999999E-2</v>
      </c>
      <c r="L255" s="38">
        <v>0.129160664131</v>
      </c>
      <c r="M255" s="17">
        <f t="shared" si="10"/>
        <v>1</v>
      </c>
      <c r="N255" s="17">
        <f t="shared" si="11"/>
        <v>0</v>
      </c>
      <c r="O255" s="43"/>
    </row>
    <row r="256" spans="1:15" ht="13.5" thickBot="1">
      <c r="A256" s="12" t="s">
        <v>152</v>
      </c>
      <c r="B256" s="10">
        <v>14</v>
      </c>
      <c r="C256" s="15">
        <v>36218.765625</v>
      </c>
      <c r="D256" s="15">
        <v>496.8</v>
      </c>
      <c r="E256" s="15">
        <v>511.7</v>
      </c>
      <c r="F256" s="15">
        <v>351.32539514590002</v>
      </c>
      <c r="G256" s="15">
        <v>407.78364454441601</v>
      </c>
      <c r="H256" s="15">
        <v>56.458249398515001</v>
      </c>
      <c r="I256" s="38">
        <v>8.1516809024999998E-2</v>
      </c>
      <c r="J256" s="38">
        <v>0.133218502613</v>
      </c>
      <c r="K256" s="38">
        <v>9.5161497669000006E-2</v>
      </c>
      <c r="L256" s="38">
        <v>0.14686319125799999</v>
      </c>
      <c r="M256" s="17">
        <f t="shared" si="10"/>
        <v>1</v>
      </c>
      <c r="N256" s="17">
        <f t="shared" si="11"/>
        <v>0</v>
      </c>
      <c r="O256" s="43"/>
    </row>
    <row r="257" spans="1:15" ht="13.5" thickBot="1">
      <c r="A257" s="12" t="s">
        <v>152</v>
      </c>
      <c r="B257" s="10">
        <v>15</v>
      </c>
      <c r="C257" s="15">
        <v>36008.70703125</v>
      </c>
      <c r="D257" s="15">
        <v>568.20000000000005</v>
      </c>
      <c r="E257" s="15">
        <v>526.29999999999995</v>
      </c>
      <c r="F257" s="15">
        <v>399.24595085510799</v>
      </c>
      <c r="G257" s="15">
        <v>420.54570133081802</v>
      </c>
      <c r="H257" s="15">
        <v>21.299750475709001</v>
      </c>
      <c r="I257" s="38">
        <v>0.13521455922</v>
      </c>
      <c r="J257" s="38">
        <v>0.15471982522399999</v>
      </c>
      <c r="K257" s="38">
        <v>9.6844595850000006E-2</v>
      </c>
      <c r="L257" s="38">
        <v>0.11634986185399999</v>
      </c>
      <c r="M257" s="17">
        <f t="shared" si="10"/>
        <v>1</v>
      </c>
      <c r="N257" s="17">
        <f t="shared" si="11"/>
        <v>0</v>
      </c>
      <c r="O257" s="43"/>
    </row>
    <row r="258" spans="1:15" ht="13.5" thickBot="1">
      <c r="A258" s="12" t="s">
        <v>152</v>
      </c>
      <c r="B258" s="10">
        <v>16</v>
      </c>
      <c r="C258" s="15">
        <v>35636.88671875</v>
      </c>
      <c r="D258" s="15">
        <v>546.9</v>
      </c>
      <c r="E258" s="15">
        <v>549.20000000000005</v>
      </c>
      <c r="F258" s="15">
        <v>491.71639935063001</v>
      </c>
      <c r="G258" s="15">
        <v>504.96948398172901</v>
      </c>
      <c r="H258" s="15">
        <v>13.253084631098</v>
      </c>
      <c r="I258" s="38">
        <v>3.8397908441000002E-2</v>
      </c>
      <c r="J258" s="38">
        <v>5.0534432828999998E-2</v>
      </c>
      <c r="K258" s="38">
        <v>4.0504135546999998E-2</v>
      </c>
      <c r="L258" s="38">
        <v>5.2640659935E-2</v>
      </c>
      <c r="M258" s="17">
        <f t="shared" si="10"/>
        <v>1</v>
      </c>
      <c r="N258" s="17">
        <f t="shared" si="11"/>
        <v>0</v>
      </c>
      <c r="O258" s="43"/>
    </row>
    <row r="259" spans="1:15" ht="13.5" thickBot="1">
      <c r="A259" s="12" t="s">
        <v>152</v>
      </c>
      <c r="B259" s="10">
        <v>17</v>
      </c>
      <c r="C259" s="15">
        <v>35273.84375</v>
      </c>
      <c r="D259" s="15">
        <v>619.6</v>
      </c>
      <c r="E259" s="15">
        <v>582.79999999999995</v>
      </c>
      <c r="F259" s="15">
        <v>597.27532709078605</v>
      </c>
      <c r="G259" s="15">
        <v>607.91398428436696</v>
      </c>
      <c r="H259" s="15">
        <v>10.638657193581</v>
      </c>
      <c r="I259" s="38">
        <v>1.0701479593E-2</v>
      </c>
      <c r="J259" s="38">
        <v>2.0443839660000001E-2</v>
      </c>
      <c r="K259" s="38">
        <v>2.2998154106E-2</v>
      </c>
      <c r="L259" s="38">
        <v>1.3255794039000001E-2</v>
      </c>
      <c r="M259" s="17">
        <f t="shared" si="10"/>
        <v>1</v>
      </c>
      <c r="N259" s="17">
        <f t="shared" si="11"/>
        <v>1</v>
      </c>
      <c r="O259" s="43"/>
    </row>
    <row r="260" spans="1:15" ht="13.5" thickBot="1">
      <c r="A260" s="12" t="s">
        <v>152</v>
      </c>
      <c r="B260" s="10">
        <v>18</v>
      </c>
      <c r="C260" s="15">
        <v>34855.54296875</v>
      </c>
      <c r="D260" s="15">
        <v>499</v>
      </c>
      <c r="E260" s="15">
        <v>481.2</v>
      </c>
      <c r="F260" s="15">
        <v>534.19572124518504</v>
      </c>
      <c r="G260" s="15">
        <v>549.74996458305304</v>
      </c>
      <c r="H260" s="15">
        <v>15.554243337868</v>
      </c>
      <c r="I260" s="38">
        <v>4.6474326540999998E-2</v>
      </c>
      <c r="J260" s="38">
        <v>3.2230513959999998E-2</v>
      </c>
      <c r="K260" s="38">
        <v>6.2774692840999999E-2</v>
      </c>
      <c r="L260" s="38">
        <v>4.8530880260999998E-2</v>
      </c>
      <c r="M260" s="17">
        <f t="shared" si="10"/>
        <v>1</v>
      </c>
      <c r="N260" s="17">
        <f t="shared" si="11"/>
        <v>1</v>
      </c>
      <c r="O260" s="43"/>
    </row>
    <row r="261" spans="1:15" ht="13.5" thickBot="1">
      <c r="A261" s="12" t="s">
        <v>152</v>
      </c>
      <c r="B261" s="10">
        <v>19</v>
      </c>
      <c r="C261" s="15">
        <v>34586.49609375</v>
      </c>
      <c r="D261" s="15">
        <v>308.60000000000002</v>
      </c>
      <c r="E261" s="15">
        <v>269.7</v>
      </c>
      <c r="F261" s="15">
        <v>293.24764708572002</v>
      </c>
      <c r="G261" s="15">
        <v>320.35643171151497</v>
      </c>
      <c r="H261" s="15">
        <v>27.108784625795</v>
      </c>
      <c r="I261" s="38">
        <v>1.0765963105E-2</v>
      </c>
      <c r="J261" s="38">
        <v>1.4058931239999999E-2</v>
      </c>
      <c r="K261" s="38">
        <v>4.6388673727999999E-2</v>
      </c>
      <c r="L261" s="38">
        <v>2.1563779381999999E-2</v>
      </c>
      <c r="M261" s="17">
        <f t="shared" ref="M261:M324" si="12">IF(F261&gt;5,1,0)</f>
        <v>1</v>
      </c>
      <c r="N261" s="17">
        <f t="shared" ref="N261:N324" si="13">IF(G261&gt;E261,1,0)</f>
        <v>1</v>
      </c>
      <c r="O261" s="43"/>
    </row>
    <row r="262" spans="1:15" ht="13.5" thickBot="1">
      <c r="A262" s="12" t="s">
        <v>152</v>
      </c>
      <c r="B262" s="10">
        <v>20</v>
      </c>
      <c r="C262" s="15">
        <v>35122.21875</v>
      </c>
      <c r="D262" s="15">
        <v>47.2</v>
      </c>
      <c r="E262" s="15">
        <v>41.2</v>
      </c>
      <c r="F262" s="15">
        <v>46.098410483900999</v>
      </c>
      <c r="G262" s="15">
        <v>80.307623651200998</v>
      </c>
      <c r="H262" s="15">
        <v>34.209213167298998</v>
      </c>
      <c r="I262" s="38">
        <v>3.0318336676E-2</v>
      </c>
      <c r="J262" s="38">
        <v>1.008781608E-3</v>
      </c>
      <c r="K262" s="38">
        <v>3.5812842171000003E-2</v>
      </c>
      <c r="L262" s="38">
        <v>4.4857238860000004E-3</v>
      </c>
      <c r="M262" s="17">
        <f t="shared" si="12"/>
        <v>1</v>
      </c>
      <c r="N262" s="17">
        <f t="shared" si="13"/>
        <v>1</v>
      </c>
      <c r="O262" s="43"/>
    </row>
    <row r="263" spans="1:15" ht="13.5" thickBot="1">
      <c r="A263" s="12" t="s">
        <v>152</v>
      </c>
      <c r="B263" s="10">
        <v>21</v>
      </c>
      <c r="C263" s="15">
        <v>36041.16015625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38">
        <v>0</v>
      </c>
      <c r="J263" s="38">
        <v>0</v>
      </c>
      <c r="K263" s="38">
        <v>0</v>
      </c>
      <c r="L263" s="38">
        <v>0</v>
      </c>
      <c r="M263" s="17">
        <f t="shared" si="12"/>
        <v>0</v>
      </c>
      <c r="N263" s="17">
        <f t="shared" si="13"/>
        <v>0</v>
      </c>
      <c r="O263" s="43"/>
    </row>
    <row r="264" spans="1:15" ht="13.5" thickBot="1">
      <c r="A264" s="12" t="s">
        <v>152</v>
      </c>
      <c r="B264" s="10">
        <v>22</v>
      </c>
      <c r="C264" s="15">
        <v>35401.58203125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38">
        <v>0</v>
      </c>
      <c r="J264" s="38">
        <v>0</v>
      </c>
      <c r="K264" s="38">
        <v>0</v>
      </c>
      <c r="L264" s="38">
        <v>0</v>
      </c>
      <c r="M264" s="17">
        <f t="shared" si="12"/>
        <v>0</v>
      </c>
      <c r="N264" s="17">
        <f t="shared" si="13"/>
        <v>0</v>
      </c>
      <c r="O264" s="43"/>
    </row>
    <row r="265" spans="1:15" ht="13.5" thickBot="1">
      <c r="A265" s="12" t="s">
        <v>152</v>
      </c>
      <c r="B265" s="10">
        <v>23</v>
      </c>
      <c r="C265" s="15">
        <v>33838.765625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38">
        <v>0</v>
      </c>
      <c r="J265" s="38">
        <v>0</v>
      </c>
      <c r="K265" s="38">
        <v>0</v>
      </c>
      <c r="L265" s="38">
        <v>0</v>
      </c>
      <c r="M265" s="17">
        <f t="shared" si="12"/>
        <v>0</v>
      </c>
      <c r="N265" s="17">
        <f t="shared" si="13"/>
        <v>0</v>
      </c>
      <c r="O265" s="43"/>
    </row>
    <row r="266" spans="1:15" ht="13.5" thickBot="1">
      <c r="A266" s="12" t="s">
        <v>152</v>
      </c>
      <c r="B266" s="10">
        <v>24</v>
      </c>
      <c r="C266" s="15">
        <v>31822.2421875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38">
        <v>0</v>
      </c>
      <c r="J266" s="38">
        <v>0</v>
      </c>
      <c r="K266" s="38">
        <v>0</v>
      </c>
      <c r="L266" s="38">
        <v>0</v>
      </c>
      <c r="M266" s="17">
        <f t="shared" si="12"/>
        <v>0</v>
      </c>
      <c r="N266" s="17">
        <f t="shared" si="13"/>
        <v>0</v>
      </c>
      <c r="O266" s="43"/>
    </row>
    <row r="267" spans="1:15" ht="13.5" thickBot="1">
      <c r="A267" s="12" t="s">
        <v>153</v>
      </c>
      <c r="B267" s="10">
        <v>1</v>
      </c>
      <c r="C267" s="15">
        <v>30133.029296875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38">
        <v>0</v>
      </c>
      <c r="J267" s="38">
        <v>0</v>
      </c>
      <c r="K267" s="38">
        <v>0</v>
      </c>
      <c r="L267" s="38">
        <v>0</v>
      </c>
      <c r="M267" s="17">
        <f t="shared" si="12"/>
        <v>0</v>
      </c>
      <c r="N267" s="17">
        <f t="shared" si="13"/>
        <v>0</v>
      </c>
      <c r="O267" s="43"/>
    </row>
    <row r="268" spans="1:15" ht="13.5" thickBot="1">
      <c r="A268" s="12" t="s">
        <v>153</v>
      </c>
      <c r="B268" s="10">
        <v>2</v>
      </c>
      <c r="C268" s="15">
        <v>29210.32421875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38">
        <v>0</v>
      </c>
      <c r="J268" s="38">
        <v>0</v>
      </c>
      <c r="K268" s="38">
        <v>0</v>
      </c>
      <c r="L268" s="38">
        <v>0</v>
      </c>
      <c r="M268" s="17">
        <f t="shared" si="12"/>
        <v>0</v>
      </c>
      <c r="N268" s="17">
        <f t="shared" si="13"/>
        <v>0</v>
      </c>
      <c r="O268" s="43"/>
    </row>
    <row r="269" spans="1:15" ht="13.5" thickBot="1">
      <c r="A269" s="12" t="s">
        <v>153</v>
      </c>
      <c r="B269" s="10">
        <v>3</v>
      </c>
      <c r="C269" s="15">
        <v>28854.90234375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38">
        <v>0</v>
      </c>
      <c r="J269" s="38">
        <v>0</v>
      </c>
      <c r="K269" s="38">
        <v>0</v>
      </c>
      <c r="L269" s="38">
        <v>0</v>
      </c>
      <c r="M269" s="17">
        <f t="shared" si="12"/>
        <v>0</v>
      </c>
      <c r="N269" s="17">
        <f t="shared" si="13"/>
        <v>0</v>
      </c>
      <c r="O269" s="43"/>
    </row>
    <row r="270" spans="1:15" ht="13.5" thickBot="1">
      <c r="A270" s="12" t="s">
        <v>153</v>
      </c>
      <c r="B270" s="10">
        <v>4</v>
      </c>
      <c r="C270" s="15">
        <v>28965.8359375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38">
        <v>0</v>
      </c>
      <c r="J270" s="38">
        <v>0</v>
      </c>
      <c r="K270" s="38">
        <v>0</v>
      </c>
      <c r="L270" s="38">
        <v>0</v>
      </c>
      <c r="M270" s="17">
        <f t="shared" si="12"/>
        <v>0</v>
      </c>
      <c r="N270" s="17">
        <f t="shared" si="13"/>
        <v>0</v>
      </c>
      <c r="O270" s="43"/>
    </row>
    <row r="271" spans="1:15" ht="13.5" thickBot="1">
      <c r="A271" s="12" t="s">
        <v>153</v>
      </c>
      <c r="B271" s="10">
        <v>5</v>
      </c>
      <c r="C271" s="15">
        <v>29831.5859375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38">
        <v>0</v>
      </c>
      <c r="J271" s="38">
        <v>0</v>
      </c>
      <c r="K271" s="38">
        <v>0</v>
      </c>
      <c r="L271" s="38">
        <v>0</v>
      </c>
      <c r="M271" s="17">
        <f t="shared" si="12"/>
        <v>0</v>
      </c>
      <c r="N271" s="17">
        <f t="shared" si="13"/>
        <v>0</v>
      </c>
      <c r="O271" s="43"/>
    </row>
    <row r="272" spans="1:15" ht="13.5" thickBot="1">
      <c r="A272" s="12" t="s">
        <v>153</v>
      </c>
      <c r="B272" s="10">
        <v>6</v>
      </c>
      <c r="C272" s="15">
        <v>31780.8984375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38">
        <v>0</v>
      </c>
      <c r="J272" s="38">
        <v>0</v>
      </c>
      <c r="K272" s="38">
        <v>0</v>
      </c>
      <c r="L272" s="38">
        <v>0</v>
      </c>
      <c r="M272" s="17">
        <f t="shared" si="12"/>
        <v>0</v>
      </c>
      <c r="N272" s="17">
        <f t="shared" si="13"/>
        <v>0</v>
      </c>
      <c r="O272" s="43"/>
    </row>
    <row r="273" spans="1:15" ht="13.5" thickBot="1">
      <c r="A273" s="12" t="s">
        <v>153</v>
      </c>
      <c r="B273" s="10">
        <v>7</v>
      </c>
      <c r="C273" s="15">
        <v>34818.83984375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38">
        <v>0</v>
      </c>
      <c r="J273" s="38">
        <v>0</v>
      </c>
      <c r="K273" s="38">
        <v>0</v>
      </c>
      <c r="L273" s="38">
        <v>0</v>
      </c>
      <c r="M273" s="17">
        <f t="shared" si="12"/>
        <v>0</v>
      </c>
      <c r="N273" s="17">
        <f t="shared" si="13"/>
        <v>0</v>
      </c>
      <c r="O273" s="43"/>
    </row>
    <row r="274" spans="1:15" ht="13.5" thickBot="1">
      <c r="A274" s="12" t="s">
        <v>153</v>
      </c>
      <c r="B274" s="10">
        <v>8</v>
      </c>
      <c r="C274" s="15">
        <v>37281.046875</v>
      </c>
      <c r="D274" s="15">
        <v>0.3</v>
      </c>
      <c r="E274" s="15">
        <v>0.2</v>
      </c>
      <c r="F274" s="15">
        <v>8.1643604553000002E-2</v>
      </c>
      <c r="G274" s="15">
        <v>8.1643604553000002E-2</v>
      </c>
      <c r="H274" s="15">
        <v>0</v>
      </c>
      <c r="I274" s="38">
        <v>1.99960069E-4</v>
      </c>
      <c r="J274" s="38">
        <v>1.99960069E-4</v>
      </c>
      <c r="K274" s="38">
        <v>1.08384977E-4</v>
      </c>
      <c r="L274" s="38">
        <v>1.08384977E-4</v>
      </c>
      <c r="M274" s="17">
        <f t="shared" si="12"/>
        <v>0</v>
      </c>
      <c r="N274" s="17">
        <f t="shared" si="13"/>
        <v>0</v>
      </c>
      <c r="O274" s="43"/>
    </row>
    <row r="275" spans="1:15" ht="13.5" thickBot="1">
      <c r="A275" s="12" t="s">
        <v>153</v>
      </c>
      <c r="B275" s="10">
        <v>9</v>
      </c>
      <c r="C275" s="15">
        <v>38095.7578125</v>
      </c>
      <c r="D275" s="15">
        <v>79.599999999999994</v>
      </c>
      <c r="E275" s="15">
        <v>78.099999999999994</v>
      </c>
      <c r="F275" s="15">
        <v>39.544960156441</v>
      </c>
      <c r="G275" s="15">
        <v>76.125679550214002</v>
      </c>
      <c r="H275" s="15">
        <v>36.580719393773002</v>
      </c>
      <c r="I275" s="38">
        <v>3.1816121329999998E-3</v>
      </c>
      <c r="J275" s="38">
        <v>3.6680439416999999E-2</v>
      </c>
      <c r="K275" s="38">
        <v>1.807985759E-3</v>
      </c>
      <c r="L275" s="38">
        <v>3.5306813042999999E-2</v>
      </c>
      <c r="M275" s="17">
        <f t="shared" si="12"/>
        <v>1</v>
      </c>
      <c r="N275" s="17">
        <f t="shared" si="13"/>
        <v>0</v>
      </c>
      <c r="O275" s="43"/>
    </row>
    <row r="276" spans="1:15" ht="13.5" thickBot="1">
      <c r="A276" s="12" t="s">
        <v>153</v>
      </c>
      <c r="B276" s="10">
        <v>10</v>
      </c>
      <c r="C276" s="15">
        <v>38197.26953125</v>
      </c>
      <c r="D276" s="15">
        <v>467.9</v>
      </c>
      <c r="E276" s="15">
        <v>466.9</v>
      </c>
      <c r="F276" s="15">
        <v>214.62295122504199</v>
      </c>
      <c r="G276" s="15">
        <v>242.234864978128</v>
      </c>
      <c r="H276" s="15">
        <v>27.611913753084998</v>
      </c>
      <c r="I276" s="38">
        <v>0.206653054049</v>
      </c>
      <c r="J276" s="38">
        <v>0.231938689354</v>
      </c>
      <c r="K276" s="38">
        <v>0.20573730313300001</v>
      </c>
      <c r="L276" s="38">
        <v>0.23102293843800001</v>
      </c>
      <c r="M276" s="17">
        <f t="shared" si="12"/>
        <v>1</v>
      </c>
      <c r="N276" s="17">
        <f t="shared" si="13"/>
        <v>0</v>
      </c>
      <c r="O276" s="43"/>
    </row>
    <row r="277" spans="1:15" ht="13.5" thickBot="1">
      <c r="A277" s="12" t="s">
        <v>153</v>
      </c>
      <c r="B277" s="10">
        <v>11</v>
      </c>
      <c r="C277" s="15">
        <v>38047.17578125</v>
      </c>
      <c r="D277" s="15">
        <v>820.2</v>
      </c>
      <c r="E277" s="15">
        <v>811</v>
      </c>
      <c r="F277" s="15">
        <v>383.91329336828602</v>
      </c>
      <c r="G277" s="15">
        <v>408.17879797856</v>
      </c>
      <c r="H277" s="15">
        <v>24.265504610272998</v>
      </c>
      <c r="I277" s="38">
        <v>0.377308793059</v>
      </c>
      <c r="J277" s="38">
        <v>0.39952995112700002</v>
      </c>
      <c r="K277" s="38">
        <v>0.36888388463499999</v>
      </c>
      <c r="L277" s="38">
        <v>0.39110504270300001</v>
      </c>
      <c r="M277" s="17">
        <f t="shared" si="12"/>
        <v>1</v>
      </c>
      <c r="N277" s="17">
        <f t="shared" si="13"/>
        <v>0</v>
      </c>
      <c r="O277" s="43"/>
    </row>
    <row r="278" spans="1:15" ht="13.5" thickBot="1">
      <c r="A278" s="12" t="s">
        <v>153</v>
      </c>
      <c r="B278" s="10">
        <v>12</v>
      </c>
      <c r="C278" s="15">
        <v>37490.9375</v>
      </c>
      <c r="D278" s="15">
        <v>871.5</v>
      </c>
      <c r="E278" s="15">
        <v>897.1</v>
      </c>
      <c r="F278" s="15">
        <v>592.82581477430097</v>
      </c>
      <c r="G278" s="15">
        <v>608.25957745817004</v>
      </c>
      <c r="H278" s="15">
        <v>15.433762683868</v>
      </c>
      <c r="I278" s="38">
        <v>0.24106265800500001</v>
      </c>
      <c r="J278" s="38">
        <v>0.25519614031600002</v>
      </c>
      <c r="K278" s="38">
        <v>0.26450588144800002</v>
      </c>
      <c r="L278" s="38">
        <v>0.278639363759</v>
      </c>
      <c r="M278" s="17">
        <f t="shared" si="12"/>
        <v>1</v>
      </c>
      <c r="N278" s="17">
        <f t="shared" si="13"/>
        <v>0</v>
      </c>
      <c r="O278" s="43"/>
    </row>
    <row r="279" spans="1:15" ht="13.5" thickBot="1">
      <c r="A279" s="12" t="s">
        <v>153</v>
      </c>
      <c r="B279" s="10">
        <v>13</v>
      </c>
      <c r="C279" s="15">
        <v>36689.69140625</v>
      </c>
      <c r="D279" s="15">
        <v>915.8</v>
      </c>
      <c r="E279" s="15">
        <v>907.1</v>
      </c>
      <c r="F279" s="15">
        <v>806.61652949492202</v>
      </c>
      <c r="G279" s="15">
        <v>812.12550084882298</v>
      </c>
      <c r="H279" s="15">
        <v>5.5089713539009999</v>
      </c>
      <c r="I279" s="38">
        <v>9.4940017537000002E-2</v>
      </c>
      <c r="J279" s="38">
        <v>9.9984863098999996E-2</v>
      </c>
      <c r="K279" s="38">
        <v>8.6972984569999995E-2</v>
      </c>
      <c r="L279" s="38">
        <v>9.2017830132000003E-2</v>
      </c>
      <c r="M279" s="17">
        <f t="shared" si="12"/>
        <v>1</v>
      </c>
      <c r="N279" s="17">
        <f t="shared" si="13"/>
        <v>0</v>
      </c>
      <c r="O279" s="43"/>
    </row>
    <row r="280" spans="1:15" ht="13.5" thickBot="1">
      <c r="A280" s="12" t="s">
        <v>153</v>
      </c>
      <c r="B280" s="10">
        <v>14</v>
      </c>
      <c r="C280" s="15">
        <v>36094.21484375</v>
      </c>
      <c r="D280" s="15">
        <v>918.6</v>
      </c>
      <c r="E280" s="15">
        <v>919.3</v>
      </c>
      <c r="F280" s="15">
        <v>870.22640246629601</v>
      </c>
      <c r="G280" s="15">
        <v>879.69093961609701</v>
      </c>
      <c r="H280" s="15">
        <v>9.4645371497999999</v>
      </c>
      <c r="I280" s="38">
        <v>3.5631007676999997E-2</v>
      </c>
      <c r="J280" s="38">
        <v>4.4298166239E-2</v>
      </c>
      <c r="K280" s="38">
        <v>3.6272033318000003E-2</v>
      </c>
      <c r="L280" s="38">
        <v>4.493919188E-2</v>
      </c>
      <c r="M280" s="17">
        <f t="shared" si="12"/>
        <v>1</v>
      </c>
      <c r="N280" s="17">
        <f t="shared" si="13"/>
        <v>0</v>
      </c>
      <c r="O280" s="43"/>
    </row>
    <row r="281" spans="1:15" ht="13.5" thickBot="1">
      <c r="A281" s="12" t="s">
        <v>153</v>
      </c>
      <c r="B281" s="10">
        <v>15</v>
      </c>
      <c r="C281" s="15">
        <v>35573.34375</v>
      </c>
      <c r="D281" s="15">
        <v>913.7</v>
      </c>
      <c r="E281" s="15">
        <v>919.2</v>
      </c>
      <c r="F281" s="15">
        <v>953.27877495646396</v>
      </c>
      <c r="G281" s="15">
        <v>964.99938905398005</v>
      </c>
      <c r="H281" s="15">
        <v>11.720614097515</v>
      </c>
      <c r="I281" s="38">
        <v>4.6977462503E-2</v>
      </c>
      <c r="J281" s="38">
        <v>3.624429941E-2</v>
      </c>
      <c r="K281" s="38">
        <v>4.1940832466999999E-2</v>
      </c>
      <c r="L281" s="38">
        <v>3.1207669374000001E-2</v>
      </c>
      <c r="M281" s="17">
        <f t="shared" si="12"/>
        <v>1</v>
      </c>
      <c r="N281" s="17">
        <f t="shared" si="13"/>
        <v>1</v>
      </c>
      <c r="O281" s="43"/>
    </row>
    <row r="282" spans="1:15" ht="13.5" thickBot="1">
      <c r="A282" s="12" t="s">
        <v>153</v>
      </c>
      <c r="B282" s="10">
        <v>16</v>
      </c>
      <c r="C282" s="15">
        <v>35272.8359375</v>
      </c>
      <c r="D282" s="15">
        <v>930.6</v>
      </c>
      <c r="E282" s="15">
        <v>923.5</v>
      </c>
      <c r="F282" s="15">
        <v>961.58314737777403</v>
      </c>
      <c r="G282" s="15">
        <v>981.65839410040201</v>
      </c>
      <c r="H282" s="15">
        <v>20.075246722627998</v>
      </c>
      <c r="I282" s="38">
        <v>4.6756771154000003E-2</v>
      </c>
      <c r="J282" s="38">
        <v>2.8372845583999998E-2</v>
      </c>
      <c r="K282" s="38">
        <v>5.3258602655999999E-2</v>
      </c>
      <c r="L282" s="38">
        <v>3.4874677085E-2</v>
      </c>
      <c r="M282" s="17">
        <f t="shared" si="12"/>
        <v>1</v>
      </c>
      <c r="N282" s="17">
        <f t="shared" si="13"/>
        <v>1</v>
      </c>
      <c r="O282" s="43"/>
    </row>
    <row r="283" spans="1:15" ht="13.5" thickBot="1">
      <c r="A283" s="12" t="s">
        <v>153</v>
      </c>
      <c r="B283" s="10">
        <v>17</v>
      </c>
      <c r="C283" s="15">
        <v>35009.61328125</v>
      </c>
      <c r="D283" s="15">
        <v>840.5</v>
      </c>
      <c r="E283" s="15">
        <v>845.9</v>
      </c>
      <c r="F283" s="15">
        <v>823.15970311111903</v>
      </c>
      <c r="G283" s="15">
        <v>827.389702320629</v>
      </c>
      <c r="H283" s="15">
        <v>4.2299992095089998</v>
      </c>
      <c r="I283" s="38">
        <v>1.2005767105000001E-2</v>
      </c>
      <c r="J283" s="38">
        <v>1.5879392754999999E-2</v>
      </c>
      <c r="K283" s="38">
        <v>1.6950822050000001E-2</v>
      </c>
      <c r="L283" s="38">
        <v>2.0824447699999998E-2</v>
      </c>
      <c r="M283" s="17">
        <f t="shared" si="12"/>
        <v>1</v>
      </c>
      <c r="N283" s="17">
        <f t="shared" si="13"/>
        <v>0</v>
      </c>
      <c r="O283" s="43"/>
    </row>
    <row r="284" spans="1:15" ht="13.5" thickBot="1">
      <c r="A284" s="12" t="s">
        <v>153</v>
      </c>
      <c r="B284" s="10">
        <v>18</v>
      </c>
      <c r="C284" s="15">
        <v>34837.49609375</v>
      </c>
      <c r="D284" s="15">
        <v>758</v>
      </c>
      <c r="E284" s="15">
        <v>750.3</v>
      </c>
      <c r="F284" s="15">
        <v>664.29239290158</v>
      </c>
      <c r="G284" s="15">
        <v>666.23596686601695</v>
      </c>
      <c r="H284" s="15">
        <v>1.9435739644359999</v>
      </c>
      <c r="I284" s="38">
        <v>8.4032997375000001E-2</v>
      </c>
      <c r="J284" s="38">
        <v>8.5812827012999998E-2</v>
      </c>
      <c r="K284" s="38">
        <v>7.6981715324E-2</v>
      </c>
      <c r="L284" s="38">
        <v>7.8761544961000005E-2</v>
      </c>
      <c r="M284" s="17">
        <f t="shared" si="12"/>
        <v>1</v>
      </c>
      <c r="N284" s="17">
        <f t="shared" si="13"/>
        <v>0</v>
      </c>
      <c r="O284" s="43"/>
    </row>
    <row r="285" spans="1:15" ht="13.5" thickBot="1">
      <c r="A285" s="12" t="s">
        <v>153</v>
      </c>
      <c r="B285" s="10">
        <v>19</v>
      </c>
      <c r="C285" s="15">
        <v>34891.21875</v>
      </c>
      <c r="D285" s="15">
        <v>416.9</v>
      </c>
      <c r="E285" s="15">
        <v>437.6</v>
      </c>
      <c r="F285" s="15">
        <v>317.321349583732</v>
      </c>
      <c r="G285" s="15">
        <v>336.45891055795897</v>
      </c>
      <c r="H285" s="15">
        <v>19.137560974227</v>
      </c>
      <c r="I285" s="38">
        <v>7.3664001320000005E-2</v>
      </c>
      <c r="J285" s="38">
        <v>9.1189240307E-2</v>
      </c>
      <c r="K285" s="38">
        <v>9.2620045275999999E-2</v>
      </c>
      <c r="L285" s="38">
        <v>0.11014528426300001</v>
      </c>
      <c r="M285" s="17">
        <f t="shared" si="12"/>
        <v>1</v>
      </c>
      <c r="N285" s="17">
        <f t="shared" si="13"/>
        <v>0</v>
      </c>
      <c r="O285" s="43"/>
    </row>
    <row r="286" spans="1:15" ht="13.5" thickBot="1">
      <c r="A286" s="12" t="s">
        <v>153</v>
      </c>
      <c r="B286" s="10">
        <v>20</v>
      </c>
      <c r="C286" s="15">
        <v>35706.953125</v>
      </c>
      <c r="D286" s="15">
        <v>44.3</v>
      </c>
      <c r="E286" s="15">
        <v>39.200000000000003</v>
      </c>
      <c r="F286" s="15">
        <v>50.295852806539997</v>
      </c>
      <c r="G286" s="15">
        <v>86.766643178235</v>
      </c>
      <c r="H286" s="15">
        <v>36.470790371694001</v>
      </c>
      <c r="I286" s="38">
        <v>3.8888867378999999E-2</v>
      </c>
      <c r="J286" s="38">
        <v>5.4907076979999999E-3</v>
      </c>
      <c r="K286" s="38">
        <v>4.3559197048999999E-2</v>
      </c>
      <c r="L286" s="38">
        <v>1.0161037368E-2</v>
      </c>
      <c r="M286" s="17">
        <f t="shared" si="12"/>
        <v>1</v>
      </c>
      <c r="N286" s="17">
        <f t="shared" si="13"/>
        <v>1</v>
      </c>
      <c r="O286" s="43"/>
    </row>
    <row r="287" spans="1:15" ht="13.5" thickBot="1">
      <c r="A287" s="12" t="s">
        <v>153</v>
      </c>
      <c r="B287" s="10">
        <v>21</v>
      </c>
      <c r="C287" s="15">
        <v>36944.359375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38">
        <v>0</v>
      </c>
      <c r="J287" s="38">
        <v>0</v>
      </c>
      <c r="K287" s="38">
        <v>0</v>
      </c>
      <c r="L287" s="38">
        <v>0</v>
      </c>
      <c r="M287" s="17">
        <f t="shared" si="12"/>
        <v>0</v>
      </c>
      <c r="N287" s="17">
        <f t="shared" si="13"/>
        <v>0</v>
      </c>
      <c r="O287" s="43"/>
    </row>
    <row r="288" spans="1:15" ht="13.5" thickBot="1">
      <c r="A288" s="12" t="s">
        <v>153</v>
      </c>
      <c r="B288" s="10">
        <v>22</v>
      </c>
      <c r="C288" s="15">
        <v>36339.72265625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38">
        <v>0</v>
      </c>
      <c r="J288" s="38">
        <v>0</v>
      </c>
      <c r="K288" s="38">
        <v>0</v>
      </c>
      <c r="L288" s="38">
        <v>0</v>
      </c>
      <c r="M288" s="17">
        <f t="shared" si="12"/>
        <v>0</v>
      </c>
      <c r="N288" s="17">
        <f t="shared" si="13"/>
        <v>0</v>
      </c>
      <c r="O288" s="43"/>
    </row>
    <row r="289" spans="1:15" ht="13.5" thickBot="1">
      <c r="A289" s="12" t="s">
        <v>153</v>
      </c>
      <c r="B289" s="10">
        <v>23</v>
      </c>
      <c r="C289" s="15">
        <v>34812.67578125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38">
        <v>0</v>
      </c>
      <c r="J289" s="38">
        <v>0</v>
      </c>
      <c r="K289" s="38">
        <v>0</v>
      </c>
      <c r="L289" s="38">
        <v>0</v>
      </c>
      <c r="M289" s="17">
        <f t="shared" si="12"/>
        <v>0</v>
      </c>
      <c r="N289" s="17">
        <f t="shared" si="13"/>
        <v>0</v>
      </c>
      <c r="O289" s="43"/>
    </row>
    <row r="290" spans="1:15" ht="13.5" thickBot="1">
      <c r="A290" s="12" t="s">
        <v>153</v>
      </c>
      <c r="B290" s="10">
        <v>24</v>
      </c>
      <c r="C290" s="15">
        <v>32753.537109375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38">
        <v>0</v>
      </c>
      <c r="J290" s="38">
        <v>0</v>
      </c>
      <c r="K290" s="38">
        <v>0</v>
      </c>
      <c r="L290" s="38">
        <v>0</v>
      </c>
      <c r="M290" s="17">
        <f t="shared" si="12"/>
        <v>0</v>
      </c>
      <c r="N290" s="17">
        <f t="shared" si="13"/>
        <v>0</v>
      </c>
      <c r="O290" s="43"/>
    </row>
    <row r="291" spans="1:15" ht="13.5" thickBot="1">
      <c r="A291" s="12" t="s">
        <v>154</v>
      </c>
      <c r="B291" s="10">
        <v>1</v>
      </c>
      <c r="C291" s="15">
        <v>31395.033203125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38">
        <v>0</v>
      </c>
      <c r="J291" s="38">
        <v>0</v>
      </c>
      <c r="K291" s="38">
        <v>0</v>
      </c>
      <c r="L291" s="38">
        <v>0</v>
      </c>
      <c r="M291" s="17">
        <f t="shared" si="12"/>
        <v>0</v>
      </c>
      <c r="N291" s="17">
        <f t="shared" si="13"/>
        <v>0</v>
      </c>
      <c r="O291" s="43"/>
    </row>
    <row r="292" spans="1:15" ht="13.5" thickBot="1">
      <c r="A292" s="12" t="s">
        <v>154</v>
      </c>
      <c r="B292" s="10">
        <v>2</v>
      </c>
      <c r="C292" s="15">
        <v>30646.013671875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38">
        <v>0</v>
      </c>
      <c r="J292" s="38">
        <v>0</v>
      </c>
      <c r="K292" s="38">
        <v>0</v>
      </c>
      <c r="L292" s="38">
        <v>0</v>
      </c>
      <c r="M292" s="17">
        <f t="shared" si="12"/>
        <v>0</v>
      </c>
      <c r="N292" s="17">
        <f t="shared" si="13"/>
        <v>0</v>
      </c>
      <c r="O292" s="43"/>
    </row>
    <row r="293" spans="1:15" ht="13.5" thickBot="1">
      <c r="A293" s="12" t="s">
        <v>154</v>
      </c>
      <c r="B293" s="10">
        <v>3</v>
      </c>
      <c r="C293" s="15">
        <v>30481.69921875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38">
        <v>0</v>
      </c>
      <c r="J293" s="38">
        <v>0</v>
      </c>
      <c r="K293" s="38">
        <v>0</v>
      </c>
      <c r="L293" s="38">
        <v>0</v>
      </c>
      <c r="M293" s="17">
        <f t="shared" si="12"/>
        <v>0</v>
      </c>
      <c r="N293" s="17">
        <f t="shared" si="13"/>
        <v>0</v>
      </c>
      <c r="O293" s="43"/>
    </row>
    <row r="294" spans="1:15" ht="13.5" thickBot="1">
      <c r="A294" s="12" t="s">
        <v>154</v>
      </c>
      <c r="B294" s="10">
        <v>4</v>
      </c>
      <c r="C294" s="15">
        <v>30619.740234375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38">
        <v>0</v>
      </c>
      <c r="J294" s="38">
        <v>0</v>
      </c>
      <c r="K294" s="38">
        <v>0</v>
      </c>
      <c r="L294" s="38">
        <v>0</v>
      </c>
      <c r="M294" s="17">
        <f t="shared" si="12"/>
        <v>0</v>
      </c>
      <c r="N294" s="17">
        <f t="shared" si="13"/>
        <v>0</v>
      </c>
      <c r="O294" s="43"/>
    </row>
    <row r="295" spans="1:15" ht="13.5" thickBot="1">
      <c r="A295" s="12" t="s">
        <v>154</v>
      </c>
      <c r="B295" s="10">
        <v>5</v>
      </c>
      <c r="C295" s="15">
        <v>31264.36328125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38">
        <v>0</v>
      </c>
      <c r="J295" s="38">
        <v>0</v>
      </c>
      <c r="K295" s="38">
        <v>0</v>
      </c>
      <c r="L295" s="38">
        <v>0</v>
      </c>
      <c r="M295" s="17">
        <f t="shared" si="12"/>
        <v>0</v>
      </c>
      <c r="N295" s="17">
        <f t="shared" si="13"/>
        <v>0</v>
      </c>
      <c r="O295" s="43"/>
    </row>
    <row r="296" spans="1:15" ht="13.5" thickBot="1">
      <c r="A296" s="12" t="s">
        <v>154</v>
      </c>
      <c r="B296" s="10">
        <v>6</v>
      </c>
      <c r="C296" s="15">
        <v>33173.75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38">
        <v>0</v>
      </c>
      <c r="J296" s="38">
        <v>0</v>
      </c>
      <c r="K296" s="38">
        <v>0</v>
      </c>
      <c r="L296" s="38">
        <v>0</v>
      </c>
      <c r="M296" s="17">
        <f t="shared" si="12"/>
        <v>0</v>
      </c>
      <c r="N296" s="17">
        <f t="shared" si="13"/>
        <v>0</v>
      </c>
      <c r="O296" s="43"/>
    </row>
    <row r="297" spans="1:15" ht="13.5" thickBot="1">
      <c r="A297" s="12" t="s">
        <v>154</v>
      </c>
      <c r="B297" s="10">
        <v>7</v>
      </c>
      <c r="C297" s="15">
        <v>35855.625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38">
        <v>0</v>
      </c>
      <c r="J297" s="38">
        <v>0</v>
      </c>
      <c r="K297" s="38">
        <v>0</v>
      </c>
      <c r="L297" s="38">
        <v>0</v>
      </c>
      <c r="M297" s="17">
        <f t="shared" si="12"/>
        <v>0</v>
      </c>
      <c r="N297" s="17">
        <f t="shared" si="13"/>
        <v>0</v>
      </c>
      <c r="O297" s="43"/>
    </row>
    <row r="298" spans="1:15" ht="13.5" thickBot="1">
      <c r="A298" s="12" t="s">
        <v>154</v>
      </c>
      <c r="B298" s="10">
        <v>8</v>
      </c>
      <c r="C298" s="15">
        <v>37883.0234375</v>
      </c>
      <c r="D298" s="15">
        <v>0.3</v>
      </c>
      <c r="E298" s="15">
        <v>0.2</v>
      </c>
      <c r="F298" s="15">
        <v>0.10178135826900001</v>
      </c>
      <c r="G298" s="15">
        <v>0.10178135826900001</v>
      </c>
      <c r="H298" s="15">
        <v>0</v>
      </c>
      <c r="I298" s="38">
        <v>1.8151890200000001E-4</v>
      </c>
      <c r="J298" s="38">
        <v>1.8151890200000001E-4</v>
      </c>
      <c r="K298" s="38">
        <v>8.99438111082711E-5</v>
      </c>
      <c r="L298" s="38">
        <v>8.99438111082711E-5</v>
      </c>
      <c r="M298" s="17">
        <f t="shared" si="12"/>
        <v>0</v>
      </c>
      <c r="N298" s="17">
        <f t="shared" si="13"/>
        <v>0</v>
      </c>
      <c r="O298" s="43"/>
    </row>
    <row r="299" spans="1:15" ht="13.5" thickBot="1">
      <c r="A299" s="12" t="s">
        <v>154</v>
      </c>
      <c r="B299" s="10">
        <v>9</v>
      </c>
      <c r="C299" s="15">
        <v>38148.10546875</v>
      </c>
      <c r="D299" s="15">
        <v>68.3</v>
      </c>
      <c r="E299" s="15">
        <v>73.5</v>
      </c>
      <c r="F299" s="15">
        <v>92.079324414073</v>
      </c>
      <c r="G299" s="15">
        <v>123.633486268471</v>
      </c>
      <c r="H299" s="15">
        <v>31.554161854396</v>
      </c>
      <c r="I299" s="38">
        <v>5.0671690722E-2</v>
      </c>
      <c r="J299" s="38">
        <v>2.1775938107999999E-2</v>
      </c>
      <c r="K299" s="38">
        <v>4.5909785959999998E-2</v>
      </c>
      <c r="L299" s="38">
        <v>1.7014033346000001E-2</v>
      </c>
      <c r="M299" s="17">
        <f t="shared" si="12"/>
        <v>1</v>
      </c>
      <c r="N299" s="17">
        <f t="shared" si="13"/>
        <v>1</v>
      </c>
      <c r="O299" s="43"/>
    </row>
    <row r="300" spans="1:15" ht="13.5" thickBot="1">
      <c r="A300" s="12" t="s">
        <v>154</v>
      </c>
      <c r="B300" s="10">
        <v>10</v>
      </c>
      <c r="C300" s="15">
        <v>37765.42578125</v>
      </c>
      <c r="D300" s="15">
        <v>402.9</v>
      </c>
      <c r="E300" s="15">
        <v>411.1</v>
      </c>
      <c r="F300" s="15">
        <v>400.01902375181498</v>
      </c>
      <c r="G300" s="15">
        <v>406.281988252666</v>
      </c>
      <c r="H300" s="15">
        <v>6.262964500851</v>
      </c>
      <c r="I300" s="38">
        <v>3.0970588389999999E-3</v>
      </c>
      <c r="J300" s="38">
        <v>2.6382566369999999E-3</v>
      </c>
      <c r="K300" s="38">
        <v>4.4120986690000001E-3</v>
      </c>
      <c r="L300" s="38">
        <v>1.0147414146000001E-2</v>
      </c>
      <c r="M300" s="17">
        <f t="shared" si="12"/>
        <v>1</v>
      </c>
      <c r="N300" s="17">
        <f t="shared" si="13"/>
        <v>0</v>
      </c>
      <c r="O300" s="43"/>
    </row>
    <row r="301" spans="1:15" ht="13.5" thickBot="1">
      <c r="A301" s="12" t="s">
        <v>154</v>
      </c>
      <c r="B301" s="10">
        <v>11</v>
      </c>
      <c r="C301" s="15">
        <v>37232.3515625</v>
      </c>
      <c r="D301" s="15">
        <v>700.5</v>
      </c>
      <c r="E301" s="15">
        <v>716</v>
      </c>
      <c r="F301" s="15">
        <v>626.41135289010901</v>
      </c>
      <c r="G301" s="15">
        <v>628.55090361827001</v>
      </c>
      <c r="H301" s="15">
        <v>2.1395507281600001</v>
      </c>
      <c r="I301" s="38">
        <v>6.5887450899E-2</v>
      </c>
      <c r="J301" s="38">
        <v>6.7846746437000005E-2</v>
      </c>
      <c r="K301" s="38">
        <v>8.0081590093000005E-2</v>
      </c>
      <c r="L301" s="38">
        <v>8.2040885630999996E-2</v>
      </c>
      <c r="M301" s="17">
        <f t="shared" si="12"/>
        <v>1</v>
      </c>
      <c r="N301" s="17">
        <f t="shared" si="13"/>
        <v>0</v>
      </c>
      <c r="O301" s="43"/>
    </row>
    <row r="302" spans="1:15" ht="13.5" thickBot="1">
      <c r="A302" s="12" t="s">
        <v>154</v>
      </c>
      <c r="B302" s="10">
        <v>12</v>
      </c>
      <c r="C302" s="15">
        <v>36553.36328125</v>
      </c>
      <c r="D302" s="15">
        <v>788.1</v>
      </c>
      <c r="E302" s="15">
        <v>790.7</v>
      </c>
      <c r="F302" s="15">
        <v>761.71751303194401</v>
      </c>
      <c r="G302" s="15">
        <v>796.30817246389904</v>
      </c>
      <c r="H302" s="15">
        <v>34.590659431954997</v>
      </c>
      <c r="I302" s="38">
        <v>7.5166414500000001E-3</v>
      </c>
      <c r="J302" s="38">
        <v>2.41597866E-2</v>
      </c>
      <c r="K302" s="38">
        <v>5.1356890689999999E-3</v>
      </c>
      <c r="L302" s="38">
        <v>2.6540738981000001E-2</v>
      </c>
      <c r="M302" s="17">
        <f t="shared" si="12"/>
        <v>1</v>
      </c>
      <c r="N302" s="17">
        <f t="shared" si="13"/>
        <v>1</v>
      </c>
      <c r="O302" s="43"/>
    </row>
    <row r="303" spans="1:15" ht="13.5" thickBot="1">
      <c r="A303" s="12" t="s">
        <v>154</v>
      </c>
      <c r="B303" s="10">
        <v>13</v>
      </c>
      <c r="C303" s="15">
        <v>35982.17578125</v>
      </c>
      <c r="D303" s="15">
        <v>833.8</v>
      </c>
      <c r="E303" s="15">
        <v>825</v>
      </c>
      <c r="F303" s="15">
        <v>837.08341649789998</v>
      </c>
      <c r="G303" s="15">
        <v>877.92166277249601</v>
      </c>
      <c r="H303" s="15">
        <v>40.838246274596003</v>
      </c>
      <c r="I303" s="38">
        <v>4.0404453088000003E-2</v>
      </c>
      <c r="J303" s="38">
        <v>3.0067916639999999E-3</v>
      </c>
      <c r="K303" s="38">
        <v>4.8463061145999999E-2</v>
      </c>
      <c r="L303" s="38">
        <v>1.1065399723E-2</v>
      </c>
      <c r="M303" s="17">
        <f t="shared" si="12"/>
        <v>1</v>
      </c>
      <c r="N303" s="17">
        <f t="shared" si="13"/>
        <v>1</v>
      </c>
      <c r="O303" s="43"/>
    </row>
    <row r="304" spans="1:15" ht="13.5" thickBot="1">
      <c r="A304" s="12" t="s">
        <v>154</v>
      </c>
      <c r="B304" s="10">
        <v>14</v>
      </c>
      <c r="C304" s="15">
        <v>35663.25390625</v>
      </c>
      <c r="D304" s="15">
        <v>889.7</v>
      </c>
      <c r="E304" s="15">
        <v>881.7</v>
      </c>
      <c r="F304" s="15">
        <v>903.39231192206296</v>
      </c>
      <c r="G304" s="15">
        <v>947.83808740827806</v>
      </c>
      <c r="H304" s="15">
        <v>44.445775486214004</v>
      </c>
      <c r="I304" s="38">
        <v>5.3240006784000003E-2</v>
      </c>
      <c r="J304" s="38">
        <v>1.2538747181000001E-2</v>
      </c>
      <c r="K304" s="38">
        <v>6.0566014109999997E-2</v>
      </c>
      <c r="L304" s="38">
        <v>1.9864754506999999E-2</v>
      </c>
      <c r="M304" s="17">
        <f t="shared" si="12"/>
        <v>1</v>
      </c>
      <c r="N304" s="17">
        <f t="shared" si="13"/>
        <v>1</v>
      </c>
      <c r="O304" s="43"/>
    </row>
    <row r="305" spans="1:15" ht="13.5" thickBot="1">
      <c r="A305" s="12" t="s">
        <v>154</v>
      </c>
      <c r="B305" s="10">
        <v>15</v>
      </c>
      <c r="C305" s="15">
        <v>35315.2421875</v>
      </c>
      <c r="D305" s="15">
        <v>877.3</v>
      </c>
      <c r="E305" s="15">
        <v>876.2</v>
      </c>
      <c r="F305" s="15">
        <v>980.01387464634104</v>
      </c>
      <c r="G305" s="15">
        <v>1028.64311122258</v>
      </c>
      <c r="H305" s="15">
        <v>48.629236576242</v>
      </c>
      <c r="I305" s="38">
        <v>0.13859259269400001</v>
      </c>
      <c r="J305" s="38">
        <v>9.4060324767000006E-2</v>
      </c>
      <c r="K305" s="38">
        <v>0.139599918702</v>
      </c>
      <c r="L305" s="38">
        <v>9.5067650774999998E-2</v>
      </c>
      <c r="M305" s="17">
        <f t="shared" si="12"/>
        <v>1</v>
      </c>
      <c r="N305" s="17">
        <f t="shared" si="13"/>
        <v>1</v>
      </c>
      <c r="O305" s="43"/>
    </row>
    <row r="306" spans="1:15" ht="13.5" thickBot="1">
      <c r="A306" s="12" t="s">
        <v>154</v>
      </c>
      <c r="B306" s="10">
        <v>16</v>
      </c>
      <c r="C306" s="15">
        <v>35130.96484375</v>
      </c>
      <c r="D306" s="15">
        <v>885.9</v>
      </c>
      <c r="E306" s="15">
        <v>894.7</v>
      </c>
      <c r="F306" s="15">
        <v>994.17038711746</v>
      </c>
      <c r="G306" s="15">
        <v>1028.4927589819199</v>
      </c>
      <c r="H306" s="15">
        <v>34.322371864455</v>
      </c>
      <c r="I306" s="38">
        <v>0.13057944961699999</v>
      </c>
      <c r="J306" s="38">
        <v>9.9148706150999993E-2</v>
      </c>
      <c r="K306" s="38">
        <v>0.122520841558</v>
      </c>
      <c r="L306" s="38">
        <v>9.1090098091999999E-2</v>
      </c>
      <c r="M306" s="17">
        <f t="shared" si="12"/>
        <v>1</v>
      </c>
      <c r="N306" s="17">
        <f t="shared" si="13"/>
        <v>1</v>
      </c>
      <c r="O306" s="43"/>
    </row>
    <row r="307" spans="1:15" ht="13.5" thickBot="1">
      <c r="A307" s="12" t="s">
        <v>154</v>
      </c>
      <c r="B307" s="10">
        <v>17</v>
      </c>
      <c r="C307" s="15">
        <v>35201.33203125</v>
      </c>
      <c r="D307" s="15">
        <v>887.7</v>
      </c>
      <c r="E307" s="15">
        <v>908.8</v>
      </c>
      <c r="F307" s="15">
        <v>961.02937049228296</v>
      </c>
      <c r="G307" s="15">
        <v>999.88308679898603</v>
      </c>
      <c r="H307" s="15">
        <v>38.853716306702999</v>
      </c>
      <c r="I307" s="38">
        <v>0.102731764467</v>
      </c>
      <c r="J307" s="38">
        <v>6.7151438179000003E-2</v>
      </c>
      <c r="K307" s="38">
        <v>8.3409420144999996E-2</v>
      </c>
      <c r="L307" s="38">
        <v>4.7829093857000002E-2</v>
      </c>
      <c r="M307" s="17">
        <f t="shared" si="12"/>
        <v>1</v>
      </c>
      <c r="N307" s="17">
        <f t="shared" si="13"/>
        <v>1</v>
      </c>
      <c r="O307" s="43"/>
    </row>
    <row r="308" spans="1:15" ht="13.5" thickBot="1">
      <c r="A308" s="12" t="s">
        <v>154</v>
      </c>
      <c r="B308" s="10">
        <v>18</v>
      </c>
      <c r="C308" s="15">
        <v>35157.546875</v>
      </c>
      <c r="D308" s="15">
        <v>822.8</v>
      </c>
      <c r="E308" s="15">
        <v>802.6</v>
      </c>
      <c r="F308" s="15">
        <v>841.45365732447203</v>
      </c>
      <c r="G308" s="15">
        <v>844.43194425079605</v>
      </c>
      <c r="H308" s="15">
        <v>2.9782869263239999</v>
      </c>
      <c r="I308" s="38">
        <v>1.9809472756999999E-2</v>
      </c>
      <c r="J308" s="38">
        <v>1.7082103776000002E-2</v>
      </c>
      <c r="K308" s="38">
        <v>3.8307641254999997E-2</v>
      </c>
      <c r="L308" s="38">
        <v>3.5580272274999998E-2</v>
      </c>
      <c r="M308" s="17">
        <f t="shared" si="12"/>
        <v>1</v>
      </c>
      <c r="N308" s="17">
        <f t="shared" si="13"/>
        <v>1</v>
      </c>
      <c r="O308" s="43"/>
    </row>
    <row r="309" spans="1:15" ht="13.5" thickBot="1">
      <c r="A309" s="12" t="s">
        <v>154</v>
      </c>
      <c r="B309" s="10">
        <v>19</v>
      </c>
      <c r="C309" s="15">
        <v>35035.23828125</v>
      </c>
      <c r="D309" s="15">
        <v>507.6</v>
      </c>
      <c r="E309" s="15">
        <v>493.2</v>
      </c>
      <c r="F309" s="15">
        <v>468.33477271378001</v>
      </c>
      <c r="G309" s="15">
        <v>481.27364477349698</v>
      </c>
      <c r="H309" s="15">
        <v>12.938872059715999</v>
      </c>
      <c r="I309" s="38">
        <v>2.4108383907E-2</v>
      </c>
      <c r="J309" s="38">
        <v>3.5957167844E-2</v>
      </c>
      <c r="K309" s="38">
        <v>1.0921570720000001E-2</v>
      </c>
      <c r="L309" s="38">
        <v>2.2770354656999999E-2</v>
      </c>
      <c r="M309" s="17">
        <f t="shared" si="12"/>
        <v>1</v>
      </c>
      <c r="N309" s="17">
        <f t="shared" si="13"/>
        <v>0</v>
      </c>
      <c r="O309" s="43"/>
    </row>
    <row r="310" spans="1:15" ht="13.5" thickBot="1">
      <c r="A310" s="12" t="s">
        <v>154</v>
      </c>
      <c r="B310" s="10">
        <v>20</v>
      </c>
      <c r="C310" s="15">
        <v>35600.25</v>
      </c>
      <c r="D310" s="15">
        <v>61.7</v>
      </c>
      <c r="E310" s="15">
        <v>58.2</v>
      </c>
      <c r="F310" s="15">
        <v>58.811635035776</v>
      </c>
      <c r="G310" s="15">
        <v>93.081363033966994</v>
      </c>
      <c r="H310" s="15">
        <v>34.26972799819</v>
      </c>
      <c r="I310" s="38">
        <v>2.8737511935000001E-2</v>
      </c>
      <c r="J310" s="38">
        <v>2.6450228609999999E-3</v>
      </c>
      <c r="K310" s="38">
        <v>3.1942640139999999E-2</v>
      </c>
      <c r="L310" s="38">
        <v>5.6010534400000001E-4</v>
      </c>
      <c r="M310" s="17">
        <f t="shared" si="12"/>
        <v>1</v>
      </c>
      <c r="N310" s="17">
        <f t="shared" si="13"/>
        <v>1</v>
      </c>
      <c r="O310" s="43"/>
    </row>
    <row r="311" spans="1:15" ht="13.5" thickBot="1">
      <c r="A311" s="12" t="s">
        <v>154</v>
      </c>
      <c r="B311" s="10">
        <v>21</v>
      </c>
      <c r="C311" s="15">
        <v>36890.20703125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38">
        <v>0</v>
      </c>
      <c r="J311" s="38">
        <v>0</v>
      </c>
      <c r="K311" s="38">
        <v>0</v>
      </c>
      <c r="L311" s="38">
        <v>0</v>
      </c>
      <c r="M311" s="17">
        <f t="shared" si="12"/>
        <v>0</v>
      </c>
      <c r="N311" s="17">
        <f t="shared" si="13"/>
        <v>0</v>
      </c>
      <c r="O311" s="43"/>
    </row>
    <row r="312" spans="1:15" ht="13.5" thickBot="1">
      <c r="A312" s="12" t="s">
        <v>154</v>
      </c>
      <c r="B312" s="10">
        <v>22</v>
      </c>
      <c r="C312" s="15">
        <v>36261.2265625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38">
        <v>0</v>
      </c>
      <c r="J312" s="38">
        <v>0</v>
      </c>
      <c r="K312" s="38">
        <v>0</v>
      </c>
      <c r="L312" s="38">
        <v>0</v>
      </c>
      <c r="M312" s="17">
        <f t="shared" si="12"/>
        <v>0</v>
      </c>
      <c r="N312" s="17">
        <f t="shared" si="13"/>
        <v>0</v>
      </c>
      <c r="O312" s="43"/>
    </row>
    <row r="313" spans="1:15" ht="13.5" thickBot="1">
      <c r="A313" s="12" t="s">
        <v>154</v>
      </c>
      <c r="B313" s="10">
        <v>23</v>
      </c>
      <c r="C313" s="15">
        <v>34573.98046875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38">
        <v>0</v>
      </c>
      <c r="J313" s="38">
        <v>0</v>
      </c>
      <c r="K313" s="38">
        <v>0</v>
      </c>
      <c r="L313" s="38">
        <v>0</v>
      </c>
      <c r="M313" s="17">
        <f t="shared" si="12"/>
        <v>0</v>
      </c>
      <c r="N313" s="17">
        <f t="shared" si="13"/>
        <v>0</v>
      </c>
      <c r="O313" s="43"/>
    </row>
    <row r="314" spans="1:15" ht="13.5" thickBot="1">
      <c r="A314" s="12" t="s">
        <v>154</v>
      </c>
      <c r="B314" s="10">
        <v>24</v>
      </c>
      <c r="C314" s="15">
        <v>32811.62890625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38">
        <v>0</v>
      </c>
      <c r="J314" s="38">
        <v>0</v>
      </c>
      <c r="K314" s="38">
        <v>0</v>
      </c>
      <c r="L314" s="38">
        <v>0</v>
      </c>
      <c r="M314" s="17">
        <f t="shared" si="12"/>
        <v>0</v>
      </c>
      <c r="N314" s="17">
        <f t="shared" si="13"/>
        <v>0</v>
      </c>
      <c r="O314" s="43"/>
    </row>
    <row r="315" spans="1:15" ht="13.5" thickBot="1">
      <c r="A315" s="12" t="s">
        <v>155</v>
      </c>
      <c r="B315" s="10">
        <v>1</v>
      </c>
      <c r="C315" s="15">
        <v>31231.509765625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38">
        <v>0</v>
      </c>
      <c r="J315" s="38">
        <v>0</v>
      </c>
      <c r="K315" s="38">
        <v>0</v>
      </c>
      <c r="L315" s="38">
        <v>0</v>
      </c>
      <c r="M315" s="17">
        <f t="shared" si="12"/>
        <v>0</v>
      </c>
      <c r="N315" s="17">
        <f t="shared" si="13"/>
        <v>0</v>
      </c>
      <c r="O315" s="43"/>
    </row>
    <row r="316" spans="1:15" ht="13.5" thickBot="1">
      <c r="A316" s="12" t="s">
        <v>155</v>
      </c>
      <c r="B316" s="10">
        <v>2</v>
      </c>
      <c r="C316" s="15">
        <v>30527.8984375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38">
        <v>0</v>
      </c>
      <c r="J316" s="38">
        <v>0</v>
      </c>
      <c r="K316" s="38">
        <v>0</v>
      </c>
      <c r="L316" s="38">
        <v>0</v>
      </c>
      <c r="M316" s="17">
        <f t="shared" si="12"/>
        <v>0</v>
      </c>
      <c r="N316" s="17">
        <f t="shared" si="13"/>
        <v>0</v>
      </c>
      <c r="O316" s="43"/>
    </row>
    <row r="317" spans="1:15" ht="13.5" thickBot="1">
      <c r="A317" s="12" t="s">
        <v>155</v>
      </c>
      <c r="B317" s="10">
        <v>3</v>
      </c>
      <c r="C317" s="15">
        <v>30320.1796875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38">
        <v>0</v>
      </c>
      <c r="J317" s="38">
        <v>0</v>
      </c>
      <c r="K317" s="38">
        <v>0</v>
      </c>
      <c r="L317" s="38">
        <v>0</v>
      </c>
      <c r="M317" s="17">
        <f t="shared" si="12"/>
        <v>0</v>
      </c>
      <c r="N317" s="17">
        <f t="shared" si="13"/>
        <v>0</v>
      </c>
      <c r="O317" s="43"/>
    </row>
    <row r="318" spans="1:15" ht="13.5" thickBot="1">
      <c r="A318" s="12" t="s">
        <v>155</v>
      </c>
      <c r="B318" s="10">
        <v>4</v>
      </c>
      <c r="C318" s="15">
        <v>30611.408203125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38">
        <v>0</v>
      </c>
      <c r="J318" s="38">
        <v>0</v>
      </c>
      <c r="K318" s="38">
        <v>0</v>
      </c>
      <c r="L318" s="38">
        <v>0</v>
      </c>
      <c r="M318" s="17">
        <f t="shared" si="12"/>
        <v>0</v>
      </c>
      <c r="N318" s="17">
        <f t="shared" si="13"/>
        <v>0</v>
      </c>
      <c r="O318" s="43"/>
    </row>
    <row r="319" spans="1:15" ht="13.5" thickBot="1">
      <c r="A319" s="12" t="s">
        <v>155</v>
      </c>
      <c r="B319" s="10">
        <v>5</v>
      </c>
      <c r="C319" s="15">
        <v>31582.169921875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38">
        <v>0</v>
      </c>
      <c r="J319" s="38">
        <v>0</v>
      </c>
      <c r="K319" s="38">
        <v>0</v>
      </c>
      <c r="L319" s="38">
        <v>0</v>
      </c>
      <c r="M319" s="17">
        <f t="shared" si="12"/>
        <v>0</v>
      </c>
      <c r="N319" s="17">
        <f t="shared" si="13"/>
        <v>0</v>
      </c>
      <c r="O319" s="43"/>
    </row>
    <row r="320" spans="1:15" ht="13.5" thickBot="1">
      <c r="A320" s="12" t="s">
        <v>155</v>
      </c>
      <c r="B320" s="10">
        <v>6</v>
      </c>
      <c r="C320" s="15">
        <v>33782.890625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38">
        <v>0</v>
      </c>
      <c r="J320" s="38">
        <v>0</v>
      </c>
      <c r="K320" s="38">
        <v>0</v>
      </c>
      <c r="L320" s="38">
        <v>0</v>
      </c>
      <c r="M320" s="17">
        <f t="shared" si="12"/>
        <v>0</v>
      </c>
      <c r="N320" s="17">
        <f t="shared" si="13"/>
        <v>0</v>
      </c>
      <c r="O320" s="43"/>
    </row>
    <row r="321" spans="1:15" ht="13.5" thickBot="1">
      <c r="A321" s="12" t="s">
        <v>155</v>
      </c>
      <c r="B321" s="10">
        <v>7</v>
      </c>
      <c r="C321" s="15">
        <v>36902.328125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38">
        <v>0</v>
      </c>
      <c r="J321" s="38">
        <v>0</v>
      </c>
      <c r="K321" s="38">
        <v>0</v>
      </c>
      <c r="L321" s="38">
        <v>0</v>
      </c>
      <c r="M321" s="17">
        <f t="shared" si="12"/>
        <v>0</v>
      </c>
      <c r="N321" s="17">
        <f t="shared" si="13"/>
        <v>0</v>
      </c>
      <c r="O321" s="43"/>
    </row>
    <row r="322" spans="1:15" ht="13.5" thickBot="1">
      <c r="A322" s="12" t="s">
        <v>155</v>
      </c>
      <c r="B322" s="10">
        <v>8</v>
      </c>
      <c r="C322" s="15">
        <v>39146.234375</v>
      </c>
      <c r="D322" s="15">
        <v>0.5</v>
      </c>
      <c r="E322" s="15">
        <v>0.3</v>
      </c>
      <c r="F322" s="15">
        <v>0.15470410901600001</v>
      </c>
      <c r="G322" s="15">
        <v>0.15470410901600001</v>
      </c>
      <c r="H322" s="15">
        <v>0</v>
      </c>
      <c r="I322" s="38">
        <v>3.1620502800000001E-4</v>
      </c>
      <c r="J322" s="38">
        <v>3.1620502800000001E-4</v>
      </c>
      <c r="K322" s="38">
        <v>1.33054845E-4</v>
      </c>
      <c r="L322" s="38">
        <v>1.33054845E-4</v>
      </c>
      <c r="M322" s="17">
        <f t="shared" si="12"/>
        <v>0</v>
      </c>
      <c r="N322" s="17">
        <f t="shared" si="13"/>
        <v>0</v>
      </c>
      <c r="O322" s="43"/>
    </row>
    <row r="323" spans="1:15" ht="13.5" thickBot="1">
      <c r="A323" s="12" t="s">
        <v>155</v>
      </c>
      <c r="B323" s="10">
        <v>9</v>
      </c>
      <c r="C323" s="15">
        <v>39257.23046875</v>
      </c>
      <c r="D323" s="15">
        <v>96.1</v>
      </c>
      <c r="E323" s="15">
        <v>91.1</v>
      </c>
      <c r="F323" s="15">
        <v>71.721887220422005</v>
      </c>
      <c r="G323" s="15">
        <v>109.207054234246</v>
      </c>
      <c r="H323" s="15">
        <v>37.485167013823997</v>
      </c>
      <c r="I323" s="38">
        <v>1.2002796917E-2</v>
      </c>
      <c r="J323" s="38">
        <v>2.2324279102000001E-2</v>
      </c>
      <c r="K323" s="38">
        <v>1.6581551496000001E-2</v>
      </c>
      <c r="L323" s="38">
        <v>1.7745524523E-2</v>
      </c>
      <c r="M323" s="17">
        <f t="shared" si="12"/>
        <v>1</v>
      </c>
      <c r="N323" s="17">
        <f t="shared" si="13"/>
        <v>1</v>
      </c>
      <c r="O323" s="43"/>
    </row>
    <row r="324" spans="1:15" ht="13.5" thickBot="1">
      <c r="A324" s="12" t="s">
        <v>155</v>
      </c>
      <c r="B324" s="10">
        <v>10</v>
      </c>
      <c r="C324" s="15">
        <v>38475.47265625</v>
      </c>
      <c r="D324" s="15">
        <v>570.6</v>
      </c>
      <c r="E324" s="15">
        <v>576.79999999999995</v>
      </c>
      <c r="F324" s="15">
        <v>367.66412469426803</v>
      </c>
      <c r="G324" s="15">
        <v>397.724008278979</v>
      </c>
      <c r="H324" s="15">
        <v>30.059883584710999</v>
      </c>
      <c r="I324" s="38">
        <v>0.15831134772899999</v>
      </c>
      <c r="J324" s="38">
        <v>0.18583871364900001</v>
      </c>
      <c r="K324" s="38">
        <v>0.16398900340700001</v>
      </c>
      <c r="L324" s="38">
        <v>0.191516369327</v>
      </c>
      <c r="M324" s="17">
        <f t="shared" si="12"/>
        <v>1</v>
      </c>
      <c r="N324" s="17">
        <f t="shared" si="13"/>
        <v>0</v>
      </c>
      <c r="O324" s="43"/>
    </row>
    <row r="325" spans="1:15" ht="13.5" thickBot="1">
      <c r="A325" s="12" t="s">
        <v>155</v>
      </c>
      <c r="B325" s="10">
        <v>11</v>
      </c>
      <c r="C325" s="15">
        <v>37682.61328125</v>
      </c>
      <c r="D325" s="15">
        <v>923.4</v>
      </c>
      <c r="E325" s="15">
        <v>919.6</v>
      </c>
      <c r="F325" s="15">
        <v>546.11179321130101</v>
      </c>
      <c r="G325" s="15">
        <v>563.761367029084</v>
      </c>
      <c r="H325" s="15">
        <v>17.649573817781999</v>
      </c>
      <c r="I325" s="38">
        <v>0.32933940748200002</v>
      </c>
      <c r="J325" s="38">
        <v>0.34550202086800003</v>
      </c>
      <c r="K325" s="38">
        <v>0.32585955400200001</v>
      </c>
      <c r="L325" s="38">
        <v>0.34202216738800001</v>
      </c>
      <c r="M325" s="17">
        <f t="shared" ref="M325:M388" si="14">IF(F325&gt;5,1,0)</f>
        <v>1</v>
      </c>
      <c r="N325" s="17">
        <f t="shared" ref="N325:N388" si="15">IF(G325&gt;E325,1,0)</f>
        <v>0</v>
      </c>
      <c r="O325" s="43"/>
    </row>
    <row r="326" spans="1:15" ht="13.5" thickBot="1">
      <c r="A326" s="12" t="s">
        <v>155</v>
      </c>
      <c r="B326" s="10">
        <v>12</v>
      </c>
      <c r="C326" s="15">
        <v>36896.87109375</v>
      </c>
      <c r="D326" s="15">
        <v>965.3</v>
      </c>
      <c r="E326" s="15">
        <v>960.1</v>
      </c>
      <c r="F326" s="15">
        <v>686.19130012118796</v>
      </c>
      <c r="G326" s="15">
        <v>740.60935389942597</v>
      </c>
      <c r="H326" s="15">
        <v>54.418053778237997</v>
      </c>
      <c r="I326" s="38">
        <v>0.20576066492699999</v>
      </c>
      <c r="J326" s="38">
        <v>0.25559404750800002</v>
      </c>
      <c r="K326" s="38">
        <v>0.20099876016500001</v>
      </c>
      <c r="L326" s="38">
        <v>0.25083214274600002</v>
      </c>
      <c r="M326" s="17">
        <f t="shared" si="14"/>
        <v>1</v>
      </c>
      <c r="N326" s="17">
        <f t="shared" si="15"/>
        <v>0</v>
      </c>
      <c r="O326" s="43"/>
    </row>
    <row r="327" spans="1:15" ht="13.5" thickBot="1">
      <c r="A327" s="12" t="s">
        <v>155</v>
      </c>
      <c r="B327" s="10">
        <v>13</v>
      </c>
      <c r="C327" s="15">
        <v>36216.3125</v>
      </c>
      <c r="D327" s="15">
        <v>963</v>
      </c>
      <c r="E327" s="15">
        <v>962.5</v>
      </c>
      <c r="F327" s="15">
        <v>755.66233088314198</v>
      </c>
      <c r="G327" s="15">
        <v>884.92989943345299</v>
      </c>
      <c r="H327" s="15">
        <v>129.26756855031101</v>
      </c>
      <c r="I327" s="38">
        <v>7.1492766085999998E-2</v>
      </c>
      <c r="J327" s="38">
        <v>0.18986966036299999</v>
      </c>
      <c r="K327" s="38">
        <v>7.1034890628000003E-2</v>
      </c>
      <c r="L327" s="38">
        <v>0.18941178490499999</v>
      </c>
      <c r="M327" s="17">
        <f t="shared" si="14"/>
        <v>1</v>
      </c>
      <c r="N327" s="17">
        <f t="shared" si="15"/>
        <v>0</v>
      </c>
      <c r="O327" s="43"/>
    </row>
    <row r="328" spans="1:15" ht="13.5" thickBot="1">
      <c r="A328" s="12" t="s">
        <v>155</v>
      </c>
      <c r="B328" s="10">
        <v>14</v>
      </c>
      <c r="C328" s="15">
        <v>35902.1640625</v>
      </c>
      <c r="D328" s="15">
        <v>949.1</v>
      </c>
      <c r="E328" s="15">
        <v>945.6</v>
      </c>
      <c r="F328" s="15">
        <v>808.46436163196995</v>
      </c>
      <c r="G328" s="15">
        <v>943.64263737996498</v>
      </c>
      <c r="H328" s="15">
        <v>135.17827574799401</v>
      </c>
      <c r="I328" s="38">
        <v>4.9975848159999996E-3</v>
      </c>
      <c r="J328" s="38">
        <v>0.12878721462199999</v>
      </c>
      <c r="K328" s="38">
        <v>1.7924566109999999E-3</v>
      </c>
      <c r="L328" s="38">
        <v>0.125582086417</v>
      </c>
      <c r="M328" s="17">
        <f t="shared" si="14"/>
        <v>1</v>
      </c>
      <c r="N328" s="17">
        <f t="shared" si="15"/>
        <v>0</v>
      </c>
      <c r="O328" s="43"/>
    </row>
    <row r="329" spans="1:15" ht="13.5" thickBot="1">
      <c r="A329" s="12" t="s">
        <v>155</v>
      </c>
      <c r="B329" s="10">
        <v>15</v>
      </c>
      <c r="C329" s="15">
        <v>35776.91015625</v>
      </c>
      <c r="D329" s="15">
        <v>946.4</v>
      </c>
      <c r="E329" s="15">
        <v>940.4</v>
      </c>
      <c r="F329" s="15">
        <v>768.11907232851399</v>
      </c>
      <c r="G329" s="15">
        <v>872.379052198198</v>
      </c>
      <c r="H329" s="15">
        <v>104.259979869684</v>
      </c>
      <c r="I329" s="38">
        <v>6.7784750734000004E-2</v>
      </c>
      <c r="J329" s="38">
        <v>0.16326092277599999</v>
      </c>
      <c r="K329" s="38">
        <v>6.2290245239000001E-2</v>
      </c>
      <c r="L329" s="38">
        <v>0.15776641728099999</v>
      </c>
      <c r="M329" s="17">
        <f t="shared" si="14"/>
        <v>1</v>
      </c>
      <c r="N329" s="17">
        <f t="shared" si="15"/>
        <v>0</v>
      </c>
      <c r="O329" s="43"/>
    </row>
    <row r="330" spans="1:15" ht="13.5" thickBot="1">
      <c r="A330" s="12" t="s">
        <v>155</v>
      </c>
      <c r="B330" s="10">
        <v>16</v>
      </c>
      <c r="C330" s="15">
        <v>35776.296875</v>
      </c>
      <c r="D330" s="15">
        <v>954.7</v>
      </c>
      <c r="E330" s="15">
        <v>946.7</v>
      </c>
      <c r="F330" s="15">
        <v>743.91880644081004</v>
      </c>
      <c r="G330" s="15">
        <v>828.18209860324896</v>
      </c>
      <c r="H330" s="15">
        <v>84.263292162439001</v>
      </c>
      <c r="I330" s="38">
        <v>0.115858884062</v>
      </c>
      <c r="J330" s="38">
        <v>0.19302307102399999</v>
      </c>
      <c r="K330" s="38">
        <v>0.108532876736</v>
      </c>
      <c r="L330" s="38">
        <v>0.18569706369799999</v>
      </c>
      <c r="M330" s="17">
        <f t="shared" si="14"/>
        <v>1</v>
      </c>
      <c r="N330" s="17">
        <f t="shared" si="15"/>
        <v>0</v>
      </c>
      <c r="O330" s="43"/>
    </row>
    <row r="331" spans="1:15" ht="13.5" thickBot="1">
      <c r="A331" s="12" t="s">
        <v>155</v>
      </c>
      <c r="B331" s="10">
        <v>17</v>
      </c>
      <c r="C331" s="15">
        <v>35908.34375</v>
      </c>
      <c r="D331" s="15">
        <v>935</v>
      </c>
      <c r="E331" s="15">
        <v>931.6</v>
      </c>
      <c r="F331" s="15">
        <v>674.38115142399704</v>
      </c>
      <c r="G331" s="15">
        <v>720.73507858753203</v>
      </c>
      <c r="H331" s="15">
        <v>46.353927163534998</v>
      </c>
      <c r="I331" s="38">
        <v>0.19621329799600001</v>
      </c>
      <c r="J331" s="38">
        <v>0.238661949245</v>
      </c>
      <c r="K331" s="38">
        <v>0.193099744883</v>
      </c>
      <c r="L331" s="38">
        <v>0.23554839613100001</v>
      </c>
      <c r="M331" s="17">
        <f t="shared" si="14"/>
        <v>1</v>
      </c>
      <c r="N331" s="17">
        <f t="shared" si="15"/>
        <v>0</v>
      </c>
      <c r="O331" s="43"/>
    </row>
    <row r="332" spans="1:15" ht="13.5" thickBot="1">
      <c r="A332" s="12" t="s">
        <v>155</v>
      </c>
      <c r="B332" s="10">
        <v>18</v>
      </c>
      <c r="C332" s="15">
        <v>35848.99609375</v>
      </c>
      <c r="D332" s="15">
        <v>868.5</v>
      </c>
      <c r="E332" s="15">
        <v>869.2</v>
      </c>
      <c r="F332" s="15">
        <v>610.35320656046201</v>
      </c>
      <c r="G332" s="15">
        <v>641.13649716032899</v>
      </c>
      <c r="H332" s="15">
        <v>30.783290599866</v>
      </c>
      <c r="I332" s="38">
        <v>0.208208335933</v>
      </c>
      <c r="J332" s="38">
        <v>0.23639816249000001</v>
      </c>
      <c r="K332" s="38">
        <v>0.208849361574</v>
      </c>
      <c r="L332" s="38">
        <v>0.237039188131</v>
      </c>
      <c r="M332" s="17">
        <f t="shared" si="14"/>
        <v>1</v>
      </c>
      <c r="N332" s="17">
        <f t="shared" si="15"/>
        <v>0</v>
      </c>
      <c r="O332" s="43"/>
    </row>
    <row r="333" spans="1:15" ht="13.5" thickBot="1">
      <c r="A333" s="12" t="s">
        <v>155</v>
      </c>
      <c r="B333" s="10">
        <v>19</v>
      </c>
      <c r="C333" s="15">
        <v>35579.7265625</v>
      </c>
      <c r="D333" s="15">
        <v>538.79999999999995</v>
      </c>
      <c r="E333" s="15">
        <v>527.9</v>
      </c>
      <c r="F333" s="15">
        <v>342.41759463074698</v>
      </c>
      <c r="G333" s="15">
        <v>346.41557384206197</v>
      </c>
      <c r="H333" s="15">
        <v>3.997979211314</v>
      </c>
      <c r="I333" s="38">
        <v>0.17617621443000001</v>
      </c>
      <c r="J333" s="38">
        <v>0.17983736755400001</v>
      </c>
      <c r="K333" s="38">
        <v>0.16619452944800001</v>
      </c>
      <c r="L333" s="38">
        <v>0.16985568257200001</v>
      </c>
      <c r="M333" s="17">
        <f t="shared" si="14"/>
        <v>1</v>
      </c>
      <c r="N333" s="17">
        <f t="shared" si="15"/>
        <v>0</v>
      </c>
      <c r="O333" s="43"/>
    </row>
    <row r="334" spans="1:15" ht="13.5" thickBot="1">
      <c r="A334" s="12" t="s">
        <v>155</v>
      </c>
      <c r="B334" s="10">
        <v>20</v>
      </c>
      <c r="C334" s="15">
        <v>36004.87109375</v>
      </c>
      <c r="D334" s="15">
        <v>60.2</v>
      </c>
      <c r="E334" s="15">
        <v>54.3</v>
      </c>
      <c r="F334" s="15">
        <v>55.188414356038997</v>
      </c>
      <c r="G334" s="15">
        <v>55.188414356038997</v>
      </c>
      <c r="H334" s="15">
        <v>0</v>
      </c>
      <c r="I334" s="38">
        <v>4.5893641419999997E-3</v>
      </c>
      <c r="J334" s="38">
        <v>4.5893641419999997E-3</v>
      </c>
      <c r="K334" s="38">
        <v>8.1356625999999999E-4</v>
      </c>
      <c r="L334" s="38">
        <v>8.1356625999999999E-4</v>
      </c>
      <c r="M334" s="17">
        <f t="shared" si="14"/>
        <v>1</v>
      </c>
      <c r="N334" s="17">
        <f t="shared" si="15"/>
        <v>1</v>
      </c>
      <c r="O334" s="43"/>
    </row>
    <row r="335" spans="1:15" ht="13.5" thickBot="1">
      <c r="A335" s="12" t="s">
        <v>155</v>
      </c>
      <c r="B335" s="10">
        <v>21</v>
      </c>
      <c r="C335" s="15">
        <v>36948.9453125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38">
        <v>0</v>
      </c>
      <c r="J335" s="38">
        <v>0</v>
      </c>
      <c r="K335" s="38">
        <v>0</v>
      </c>
      <c r="L335" s="38">
        <v>0</v>
      </c>
      <c r="M335" s="17">
        <f t="shared" si="14"/>
        <v>0</v>
      </c>
      <c r="N335" s="17">
        <f t="shared" si="15"/>
        <v>0</v>
      </c>
      <c r="O335" s="43"/>
    </row>
    <row r="336" spans="1:15" ht="13.5" thickBot="1">
      <c r="A336" s="12" t="s">
        <v>155</v>
      </c>
      <c r="B336" s="10">
        <v>22</v>
      </c>
      <c r="C336" s="15">
        <v>36246.66796875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38">
        <v>0</v>
      </c>
      <c r="J336" s="38">
        <v>0</v>
      </c>
      <c r="K336" s="38">
        <v>0</v>
      </c>
      <c r="L336" s="38">
        <v>0</v>
      </c>
      <c r="M336" s="17">
        <f t="shared" si="14"/>
        <v>0</v>
      </c>
      <c r="N336" s="17">
        <f t="shared" si="15"/>
        <v>0</v>
      </c>
      <c r="O336" s="43"/>
    </row>
    <row r="337" spans="1:15" ht="13.5" thickBot="1">
      <c r="A337" s="12" t="s">
        <v>155</v>
      </c>
      <c r="B337" s="10">
        <v>23</v>
      </c>
      <c r="C337" s="15">
        <v>34563.19921875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38">
        <v>0</v>
      </c>
      <c r="J337" s="38">
        <v>0</v>
      </c>
      <c r="K337" s="38">
        <v>0</v>
      </c>
      <c r="L337" s="38">
        <v>0</v>
      </c>
      <c r="M337" s="17">
        <f t="shared" si="14"/>
        <v>0</v>
      </c>
      <c r="N337" s="17">
        <f t="shared" si="15"/>
        <v>0</v>
      </c>
      <c r="O337" s="43"/>
    </row>
    <row r="338" spans="1:15" ht="13.5" thickBot="1">
      <c r="A338" s="12" t="s">
        <v>155</v>
      </c>
      <c r="B338" s="10">
        <v>24</v>
      </c>
      <c r="C338" s="15">
        <v>32545.103515625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38">
        <v>0</v>
      </c>
      <c r="J338" s="38">
        <v>0</v>
      </c>
      <c r="K338" s="38">
        <v>0</v>
      </c>
      <c r="L338" s="38">
        <v>0</v>
      </c>
      <c r="M338" s="17">
        <f t="shared" si="14"/>
        <v>0</v>
      </c>
      <c r="N338" s="17">
        <f t="shared" si="15"/>
        <v>0</v>
      </c>
      <c r="O338" s="43"/>
    </row>
    <row r="339" spans="1:15" ht="13.5" thickBot="1">
      <c r="A339" s="12" t="s">
        <v>156</v>
      </c>
      <c r="B339" s="10">
        <v>1</v>
      </c>
      <c r="C339" s="15">
        <v>30780.978515625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38">
        <v>0</v>
      </c>
      <c r="J339" s="38">
        <v>0</v>
      </c>
      <c r="K339" s="38">
        <v>0</v>
      </c>
      <c r="L339" s="38">
        <v>0</v>
      </c>
      <c r="M339" s="17">
        <f t="shared" si="14"/>
        <v>0</v>
      </c>
      <c r="N339" s="17">
        <f t="shared" si="15"/>
        <v>0</v>
      </c>
      <c r="O339" s="43"/>
    </row>
    <row r="340" spans="1:15" ht="13.5" thickBot="1">
      <c r="A340" s="12" t="s">
        <v>156</v>
      </c>
      <c r="B340" s="10">
        <v>2</v>
      </c>
      <c r="C340" s="15">
        <v>29912.87890625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38">
        <v>0</v>
      </c>
      <c r="J340" s="38">
        <v>0</v>
      </c>
      <c r="K340" s="38">
        <v>0</v>
      </c>
      <c r="L340" s="38">
        <v>0</v>
      </c>
      <c r="M340" s="17">
        <f t="shared" si="14"/>
        <v>0</v>
      </c>
      <c r="N340" s="17">
        <f t="shared" si="15"/>
        <v>0</v>
      </c>
      <c r="O340" s="43"/>
    </row>
    <row r="341" spans="1:15" ht="13.5" thickBot="1">
      <c r="A341" s="12" t="s">
        <v>156</v>
      </c>
      <c r="B341" s="10">
        <v>3</v>
      </c>
      <c r="C341" s="15">
        <v>29492.046875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38">
        <v>0</v>
      </c>
      <c r="J341" s="38">
        <v>0</v>
      </c>
      <c r="K341" s="38">
        <v>0</v>
      </c>
      <c r="L341" s="38">
        <v>0</v>
      </c>
      <c r="M341" s="17">
        <f t="shared" si="14"/>
        <v>0</v>
      </c>
      <c r="N341" s="17">
        <f t="shared" si="15"/>
        <v>0</v>
      </c>
      <c r="O341" s="43"/>
    </row>
    <row r="342" spans="1:15" ht="13.5" thickBot="1">
      <c r="A342" s="12" t="s">
        <v>156</v>
      </c>
      <c r="B342" s="10">
        <v>4</v>
      </c>
      <c r="C342" s="15">
        <v>29582.83203125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38">
        <v>0</v>
      </c>
      <c r="J342" s="38">
        <v>0</v>
      </c>
      <c r="K342" s="38">
        <v>0</v>
      </c>
      <c r="L342" s="38">
        <v>0</v>
      </c>
      <c r="M342" s="17">
        <f t="shared" si="14"/>
        <v>0</v>
      </c>
      <c r="N342" s="17">
        <f t="shared" si="15"/>
        <v>0</v>
      </c>
      <c r="O342" s="43"/>
    </row>
    <row r="343" spans="1:15" ht="13.5" thickBot="1">
      <c r="A343" s="12" t="s">
        <v>156</v>
      </c>
      <c r="B343" s="10">
        <v>5</v>
      </c>
      <c r="C343" s="15">
        <v>30250.671875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38">
        <v>0</v>
      </c>
      <c r="J343" s="38">
        <v>0</v>
      </c>
      <c r="K343" s="38">
        <v>0</v>
      </c>
      <c r="L343" s="38">
        <v>0</v>
      </c>
      <c r="M343" s="17">
        <f t="shared" si="14"/>
        <v>0</v>
      </c>
      <c r="N343" s="17">
        <f t="shared" si="15"/>
        <v>0</v>
      </c>
      <c r="O343" s="43"/>
    </row>
    <row r="344" spans="1:15" ht="13.5" thickBot="1">
      <c r="A344" s="12" t="s">
        <v>156</v>
      </c>
      <c r="B344" s="10">
        <v>6</v>
      </c>
      <c r="C344" s="15">
        <v>31981.95703125</v>
      </c>
      <c r="D344" s="15">
        <v>0</v>
      </c>
      <c r="E344" s="15">
        <v>0</v>
      </c>
      <c r="F344" s="15">
        <v>6.5333331870000002E-3</v>
      </c>
      <c r="G344" s="15">
        <v>6.4182221370000002E-3</v>
      </c>
      <c r="H344" s="15">
        <v>-1.15111049E-4</v>
      </c>
      <c r="I344" s="38">
        <v>5.8774928001161496E-6</v>
      </c>
      <c r="J344" s="38">
        <v>5.9829058491776104E-6</v>
      </c>
      <c r="K344" s="38">
        <v>5.8774928001161496E-6</v>
      </c>
      <c r="L344" s="38">
        <v>5.9829058491776104E-6</v>
      </c>
      <c r="M344" s="17">
        <f t="shared" si="14"/>
        <v>0</v>
      </c>
      <c r="N344" s="17">
        <f t="shared" si="15"/>
        <v>1</v>
      </c>
      <c r="O344" s="43"/>
    </row>
    <row r="345" spans="1:15" ht="13.5" thickBot="1">
      <c r="A345" s="12" t="s">
        <v>156</v>
      </c>
      <c r="B345" s="10">
        <v>7</v>
      </c>
      <c r="C345" s="15">
        <v>34768.76953125</v>
      </c>
      <c r="D345" s="15">
        <v>0</v>
      </c>
      <c r="E345" s="15">
        <v>0</v>
      </c>
      <c r="F345" s="15">
        <v>9.9999997759999994E-3</v>
      </c>
      <c r="G345" s="15">
        <v>9.8217776599999994E-3</v>
      </c>
      <c r="H345" s="15">
        <v>-1.7822211499999999E-4</v>
      </c>
      <c r="I345" s="38">
        <v>8.9943018872866997E-6</v>
      </c>
      <c r="J345" s="38">
        <v>9.1575089528228699E-6</v>
      </c>
      <c r="K345" s="38">
        <v>8.9943018872866997E-6</v>
      </c>
      <c r="L345" s="38">
        <v>9.1575089528228801E-6</v>
      </c>
      <c r="M345" s="17">
        <f t="shared" si="14"/>
        <v>0</v>
      </c>
      <c r="N345" s="17">
        <f t="shared" si="15"/>
        <v>1</v>
      </c>
      <c r="O345" s="43"/>
    </row>
    <row r="346" spans="1:15" ht="13.5" thickBot="1">
      <c r="A346" s="12" t="s">
        <v>156</v>
      </c>
      <c r="B346" s="10">
        <v>8</v>
      </c>
      <c r="C346" s="15">
        <v>36656.89453125</v>
      </c>
      <c r="D346" s="15">
        <v>0.3</v>
      </c>
      <c r="E346" s="15">
        <v>0.2</v>
      </c>
      <c r="F346" s="15">
        <v>0.19761577655000001</v>
      </c>
      <c r="G346" s="15">
        <v>0.19630273469500001</v>
      </c>
      <c r="H346" s="15">
        <v>-1.3130418550000001E-3</v>
      </c>
      <c r="I346" s="38">
        <v>9.4960865663765699E-5</v>
      </c>
      <c r="J346" s="38">
        <v>9.3758446382382005E-5</v>
      </c>
      <c r="K346" s="38">
        <v>3.3857740886741398E-6</v>
      </c>
      <c r="L346" s="38">
        <v>2.18335480729043E-6</v>
      </c>
      <c r="M346" s="17">
        <f t="shared" si="14"/>
        <v>0</v>
      </c>
      <c r="N346" s="17">
        <f t="shared" si="15"/>
        <v>0</v>
      </c>
      <c r="O346" s="43"/>
    </row>
    <row r="347" spans="1:15" ht="13.5" thickBot="1">
      <c r="A347" s="12" t="s">
        <v>156</v>
      </c>
      <c r="B347" s="10">
        <v>9</v>
      </c>
      <c r="C347" s="15">
        <v>36841.96875</v>
      </c>
      <c r="D347" s="15">
        <v>70.7</v>
      </c>
      <c r="E347" s="15">
        <v>65.599999999999994</v>
      </c>
      <c r="F347" s="15">
        <v>77.994463014588007</v>
      </c>
      <c r="G347" s="15">
        <v>77.994463014588007</v>
      </c>
      <c r="H347" s="15">
        <v>0</v>
      </c>
      <c r="I347" s="38">
        <v>6.6799111849999999E-3</v>
      </c>
      <c r="J347" s="38">
        <v>6.6799111849999999E-3</v>
      </c>
      <c r="K347" s="38">
        <v>1.1350240855000001E-2</v>
      </c>
      <c r="L347" s="38">
        <v>1.1350240855000001E-2</v>
      </c>
      <c r="M347" s="17">
        <f t="shared" si="14"/>
        <v>1</v>
      </c>
      <c r="N347" s="17">
        <f t="shared" si="15"/>
        <v>1</v>
      </c>
      <c r="O347" s="43"/>
    </row>
    <row r="348" spans="1:15" ht="13.5" thickBot="1">
      <c r="A348" s="12" t="s">
        <v>156</v>
      </c>
      <c r="B348" s="10">
        <v>10</v>
      </c>
      <c r="C348" s="15">
        <v>36810.609375</v>
      </c>
      <c r="D348" s="15">
        <v>388.7</v>
      </c>
      <c r="E348" s="15">
        <v>390.5</v>
      </c>
      <c r="F348" s="15">
        <v>350.529386809237</v>
      </c>
      <c r="G348" s="15">
        <v>350.529386809237</v>
      </c>
      <c r="H348" s="15">
        <v>0</v>
      </c>
      <c r="I348" s="38">
        <v>3.4954773984000001E-2</v>
      </c>
      <c r="J348" s="38">
        <v>3.4954773984000001E-2</v>
      </c>
      <c r="K348" s="38">
        <v>3.6603125632000001E-2</v>
      </c>
      <c r="L348" s="38">
        <v>3.6603125632000001E-2</v>
      </c>
      <c r="M348" s="17">
        <f t="shared" si="14"/>
        <v>1</v>
      </c>
      <c r="N348" s="17">
        <f t="shared" si="15"/>
        <v>0</v>
      </c>
      <c r="O348" s="43"/>
    </row>
    <row r="349" spans="1:15" ht="13.5" thickBot="1">
      <c r="A349" s="12" t="s">
        <v>156</v>
      </c>
      <c r="B349" s="10">
        <v>11</v>
      </c>
      <c r="C349" s="15">
        <v>36871.6171875</v>
      </c>
      <c r="D349" s="15">
        <v>652.9</v>
      </c>
      <c r="E349" s="15">
        <v>633.70000000000005</v>
      </c>
      <c r="F349" s="15">
        <v>428.68954816354602</v>
      </c>
      <c r="G349" s="15">
        <v>428.68954816354602</v>
      </c>
      <c r="H349" s="15">
        <v>0</v>
      </c>
      <c r="I349" s="38">
        <v>0.20532092659000001</v>
      </c>
      <c r="J349" s="38">
        <v>0.20532092659000001</v>
      </c>
      <c r="K349" s="38">
        <v>0.18773850900700001</v>
      </c>
      <c r="L349" s="38">
        <v>0.18773850900700001</v>
      </c>
      <c r="M349" s="17">
        <f t="shared" si="14"/>
        <v>1</v>
      </c>
      <c r="N349" s="17">
        <f t="shared" si="15"/>
        <v>0</v>
      </c>
      <c r="O349" s="43"/>
    </row>
    <row r="350" spans="1:15" ht="13.5" thickBot="1">
      <c r="A350" s="12" t="s">
        <v>156</v>
      </c>
      <c r="B350" s="10">
        <v>12</v>
      </c>
      <c r="C350" s="15">
        <v>36846.953125</v>
      </c>
      <c r="D350" s="15">
        <v>700.8</v>
      </c>
      <c r="E350" s="15">
        <v>709.7</v>
      </c>
      <c r="F350" s="15">
        <v>455.81552733414298</v>
      </c>
      <c r="G350" s="15">
        <v>496.34755667580498</v>
      </c>
      <c r="H350" s="15">
        <v>40.532029341662003</v>
      </c>
      <c r="I350" s="38">
        <v>0.18722751220100001</v>
      </c>
      <c r="J350" s="38">
        <v>0.22434475518800001</v>
      </c>
      <c r="K350" s="38">
        <v>0.195377695351</v>
      </c>
      <c r="L350" s="38">
        <v>0.232494938338</v>
      </c>
      <c r="M350" s="17">
        <f t="shared" si="14"/>
        <v>1</v>
      </c>
      <c r="N350" s="17">
        <f t="shared" si="15"/>
        <v>0</v>
      </c>
      <c r="O350" s="43"/>
    </row>
    <row r="351" spans="1:15" ht="13.5" thickBot="1">
      <c r="A351" s="12" t="s">
        <v>156</v>
      </c>
      <c r="B351" s="10">
        <v>13</v>
      </c>
      <c r="C351" s="15">
        <v>36835.05078125</v>
      </c>
      <c r="D351" s="15">
        <v>793.2</v>
      </c>
      <c r="E351" s="15">
        <v>748.2</v>
      </c>
      <c r="F351" s="15">
        <v>577.46105792827495</v>
      </c>
      <c r="G351" s="15">
        <v>638.71858895619698</v>
      </c>
      <c r="H351" s="15">
        <v>61.257531027921999</v>
      </c>
      <c r="I351" s="38">
        <v>0.14146649362899999</v>
      </c>
      <c r="J351" s="38">
        <v>0.19756313376500001</v>
      </c>
      <c r="K351" s="38">
        <v>0.100257702421</v>
      </c>
      <c r="L351" s="38">
        <v>0.156354342556</v>
      </c>
      <c r="M351" s="17">
        <f t="shared" si="14"/>
        <v>1</v>
      </c>
      <c r="N351" s="17">
        <f t="shared" si="15"/>
        <v>0</v>
      </c>
      <c r="O351" s="43"/>
    </row>
    <row r="352" spans="1:15" ht="13.5" thickBot="1">
      <c r="A352" s="12" t="s">
        <v>156</v>
      </c>
      <c r="B352" s="10">
        <v>14</v>
      </c>
      <c r="C352" s="15">
        <v>36739.87890625</v>
      </c>
      <c r="D352" s="15">
        <v>706.3</v>
      </c>
      <c r="E352" s="15">
        <v>699.4</v>
      </c>
      <c r="F352" s="15">
        <v>688.03584978229696</v>
      </c>
      <c r="G352" s="15">
        <v>698.875224626727</v>
      </c>
      <c r="H352" s="15">
        <v>10.839374844429001</v>
      </c>
      <c r="I352" s="38">
        <v>6.7992448469999999E-3</v>
      </c>
      <c r="J352" s="38">
        <v>1.6725412286999999E-2</v>
      </c>
      <c r="K352" s="38">
        <v>4.8056352799999999E-4</v>
      </c>
      <c r="L352" s="38">
        <v>1.0406730968000001E-2</v>
      </c>
      <c r="M352" s="17">
        <f t="shared" si="14"/>
        <v>1</v>
      </c>
      <c r="N352" s="17">
        <f t="shared" si="15"/>
        <v>0</v>
      </c>
      <c r="O352" s="43"/>
    </row>
    <row r="353" spans="1:15" ht="13.5" thickBot="1">
      <c r="A353" s="12" t="s">
        <v>156</v>
      </c>
      <c r="B353" s="10">
        <v>15</v>
      </c>
      <c r="C353" s="15">
        <v>36756.546875</v>
      </c>
      <c r="D353" s="15">
        <v>678.2</v>
      </c>
      <c r="E353" s="15">
        <v>662.6</v>
      </c>
      <c r="F353" s="15">
        <v>542.41011079490102</v>
      </c>
      <c r="G353" s="15">
        <v>544.28501989940798</v>
      </c>
      <c r="H353" s="15">
        <v>1.874909104506</v>
      </c>
      <c r="I353" s="38">
        <v>0.122632765659</v>
      </c>
      <c r="J353" s="38">
        <v>0.124349715389</v>
      </c>
      <c r="K353" s="38">
        <v>0.108347051374</v>
      </c>
      <c r="L353" s="38">
        <v>0.11006400110300001</v>
      </c>
      <c r="M353" s="17">
        <f t="shared" si="14"/>
        <v>1</v>
      </c>
      <c r="N353" s="17">
        <f t="shared" si="15"/>
        <v>0</v>
      </c>
      <c r="O353" s="43"/>
    </row>
    <row r="354" spans="1:15" ht="13.5" thickBot="1">
      <c r="A354" s="12" t="s">
        <v>156</v>
      </c>
      <c r="B354" s="10">
        <v>16</v>
      </c>
      <c r="C354" s="15">
        <v>36712.69140625</v>
      </c>
      <c r="D354" s="15">
        <v>676.8</v>
      </c>
      <c r="E354" s="15">
        <v>650.1</v>
      </c>
      <c r="F354" s="15">
        <v>540.64145161081296</v>
      </c>
      <c r="G354" s="15">
        <v>551.85578759458303</v>
      </c>
      <c r="H354" s="15">
        <v>11.214335983770001</v>
      </c>
      <c r="I354" s="38">
        <v>0.114417776928</v>
      </c>
      <c r="J354" s="38">
        <v>0.124687315374</v>
      </c>
      <c r="K354" s="38">
        <v>8.9967227477000006E-2</v>
      </c>
      <c r="L354" s="38">
        <v>0.10023676592399999</v>
      </c>
      <c r="M354" s="17">
        <f t="shared" si="14"/>
        <v>1</v>
      </c>
      <c r="N354" s="17">
        <f t="shared" si="15"/>
        <v>0</v>
      </c>
      <c r="O354" s="43"/>
    </row>
    <row r="355" spans="1:15" ht="13.5" thickBot="1">
      <c r="A355" s="12" t="s">
        <v>156</v>
      </c>
      <c r="B355" s="10">
        <v>17</v>
      </c>
      <c r="C355" s="15">
        <v>36785.5859375</v>
      </c>
      <c r="D355" s="15">
        <v>607.1</v>
      </c>
      <c r="E355" s="15">
        <v>612.29999999999995</v>
      </c>
      <c r="F355" s="15">
        <v>462.93504599274797</v>
      </c>
      <c r="G355" s="15">
        <v>488.72270291427498</v>
      </c>
      <c r="H355" s="15">
        <v>25.787656921526999</v>
      </c>
      <c r="I355" s="38">
        <v>0.10840411821</v>
      </c>
      <c r="J355" s="38">
        <v>0.13201918865100001</v>
      </c>
      <c r="K355" s="38">
        <v>0.113166022972</v>
      </c>
      <c r="L355" s="38">
        <v>0.13678109341299999</v>
      </c>
      <c r="M355" s="17">
        <f t="shared" si="14"/>
        <v>1</v>
      </c>
      <c r="N355" s="17">
        <f t="shared" si="15"/>
        <v>0</v>
      </c>
      <c r="O355" s="43"/>
    </row>
    <row r="356" spans="1:15" ht="13.5" thickBot="1">
      <c r="A356" s="12" t="s">
        <v>156</v>
      </c>
      <c r="B356" s="10">
        <v>18</v>
      </c>
      <c r="C356" s="15">
        <v>36725.48046875</v>
      </c>
      <c r="D356" s="15">
        <v>502.2</v>
      </c>
      <c r="E356" s="15">
        <v>463.6</v>
      </c>
      <c r="F356" s="15">
        <v>442.52992380605701</v>
      </c>
      <c r="G356" s="15">
        <v>444.96437442762101</v>
      </c>
      <c r="H356" s="15">
        <v>2.4344506215630002</v>
      </c>
      <c r="I356" s="38">
        <v>5.2413576530999997E-2</v>
      </c>
      <c r="J356" s="38">
        <v>5.4642926916999998E-2</v>
      </c>
      <c r="K356" s="38">
        <v>1.7065591182999999E-2</v>
      </c>
      <c r="L356" s="38">
        <v>1.9294941568999999E-2</v>
      </c>
      <c r="M356" s="17">
        <f t="shared" si="14"/>
        <v>1</v>
      </c>
      <c r="N356" s="17">
        <f t="shared" si="15"/>
        <v>0</v>
      </c>
      <c r="O356" s="43"/>
    </row>
    <row r="357" spans="1:15" ht="13.5" thickBot="1">
      <c r="A357" s="12" t="s">
        <v>156</v>
      </c>
      <c r="B357" s="10">
        <v>19</v>
      </c>
      <c r="C357" s="15">
        <v>36665.8984375</v>
      </c>
      <c r="D357" s="15">
        <v>253.7</v>
      </c>
      <c r="E357" s="15">
        <v>247.4</v>
      </c>
      <c r="F357" s="15">
        <v>311.387984409956</v>
      </c>
      <c r="G357" s="15">
        <v>311.387984409956</v>
      </c>
      <c r="H357" s="15">
        <v>0</v>
      </c>
      <c r="I357" s="38">
        <v>5.2827824550999998E-2</v>
      </c>
      <c r="J357" s="38">
        <v>5.2827824550999998E-2</v>
      </c>
      <c r="K357" s="38">
        <v>5.8597055320000001E-2</v>
      </c>
      <c r="L357" s="38">
        <v>5.8597055320000001E-2</v>
      </c>
      <c r="M357" s="17">
        <f t="shared" si="14"/>
        <v>1</v>
      </c>
      <c r="N357" s="17">
        <f t="shared" si="15"/>
        <v>1</v>
      </c>
      <c r="O357" s="43"/>
    </row>
    <row r="358" spans="1:15" ht="13.5" thickBot="1">
      <c r="A358" s="12" t="s">
        <v>156</v>
      </c>
      <c r="B358" s="10">
        <v>20</v>
      </c>
      <c r="C358" s="15">
        <v>37234.0703125</v>
      </c>
      <c r="D358" s="15">
        <v>39.799999999999997</v>
      </c>
      <c r="E358" s="15">
        <v>33.200000000000003</v>
      </c>
      <c r="F358" s="15">
        <v>64.100174236523998</v>
      </c>
      <c r="G358" s="15">
        <v>64.100174236523998</v>
      </c>
      <c r="H358" s="15">
        <v>0</v>
      </c>
      <c r="I358" s="38">
        <v>2.225290681E-2</v>
      </c>
      <c r="J358" s="38">
        <v>2.225290681E-2</v>
      </c>
      <c r="K358" s="38">
        <v>2.8296862853E-2</v>
      </c>
      <c r="L358" s="38">
        <v>2.8296862853E-2</v>
      </c>
      <c r="M358" s="17">
        <f t="shared" si="14"/>
        <v>1</v>
      </c>
      <c r="N358" s="17">
        <f t="shared" si="15"/>
        <v>1</v>
      </c>
      <c r="O358" s="43"/>
    </row>
    <row r="359" spans="1:15" ht="13.5" thickBot="1">
      <c r="A359" s="12" t="s">
        <v>156</v>
      </c>
      <c r="B359" s="10">
        <v>21</v>
      </c>
      <c r="C359" s="15">
        <v>37832.03125</v>
      </c>
      <c r="D359" s="15">
        <v>0</v>
      </c>
      <c r="E359" s="15">
        <v>0</v>
      </c>
      <c r="F359" s="15">
        <v>0.361998436195</v>
      </c>
      <c r="G359" s="15">
        <v>0.36385110286799999</v>
      </c>
      <c r="H359" s="15">
        <v>1.8526666719999999E-3</v>
      </c>
      <c r="I359" s="38">
        <v>3.3319698E-4</v>
      </c>
      <c r="J359" s="38">
        <v>3.3150039900000001E-4</v>
      </c>
      <c r="K359" s="38">
        <v>3.3319698E-4</v>
      </c>
      <c r="L359" s="38">
        <v>3.3150039900000001E-4</v>
      </c>
      <c r="M359" s="17">
        <f t="shared" si="14"/>
        <v>0</v>
      </c>
      <c r="N359" s="17">
        <f t="shared" si="15"/>
        <v>1</v>
      </c>
      <c r="O359" s="43"/>
    </row>
    <row r="360" spans="1:15" ht="13.5" thickBot="1">
      <c r="A360" s="12" t="s">
        <v>156</v>
      </c>
      <c r="B360" s="10">
        <v>22</v>
      </c>
      <c r="C360" s="15">
        <v>37042.8984375</v>
      </c>
      <c r="D360" s="15">
        <v>0</v>
      </c>
      <c r="E360" s="15">
        <v>0</v>
      </c>
      <c r="F360" s="15">
        <v>4.9999998799999995E-4</v>
      </c>
      <c r="G360" s="15">
        <v>9.8108887720000006E-3</v>
      </c>
      <c r="H360" s="15">
        <v>9.3108887829999997E-3</v>
      </c>
      <c r="I360" s="38">
        <v>8.9843303774338393E-6</v>
      </c>
      <c r="J360" s="38">
        <v>4.5787544764114398E-7</v>
      </c>
      <c r="K360" s="38">
        <v>8.9843303774338393E-6</v>
      </c>
      <c r="L360" s="38">
        <v>4.5787544764114398E-7</v>
      </c>
      <c r="M360" s="17">
        <f t="shared" si="14"/>
        <v>0</v>
      </c>
      <c r="N360" s="17">
        <f t="shared" si="15"/>
        <v>1</v>
      </c>
      <c r="O360" s="43"/>
    </row>
    <row r="361" spans="1:15" ht="13.5" thickBot="1">
      <c r="A361" s="12" t="s">
        <v>156</v>
      </c>
      <c r="B361" s="10">
        <v>23</v>
      </c>
      <c r="C361" s="15">
        <v>35345.359375</v>
      </c>
      <c r="D361" s="15">
        <v>0</v>
      </c>
      <c r="E361" s="15">
        <v>0</v>
      </c>
      <c r="F361" s="15">
        <v>0</v>
      </c>
      <c r="G361" s="15">
        <v>7.8508887950000002E-3</v>
      </c>
      <c r="H361" s="15">
        <v>7.8508887950000002E-3</v>
      </c>
      <c r="I361" s="38">
        <v>7.1894586039176503E-6</v>
      </c>
      <c r="J361" s="38">
        <v>0</v>
      </c>
      <c r="K361" s="38">
        <v>7.1894586039176503E-6</v>
      </c>
      <c r="L361" s="38">
        <v>0</v>
      </c>
      <c r="M361" s="17">
        <f t="shared" si="14"/>
        <v>0</v>
      </c>
      <c r="N361" s="17">
        <f t="shared" si="15"/>
        <v>1</v>
      </c>
      <c r="O361" s="43"/>
    </row>
    <row r="362" spans="1:15" ht="13.5" thickBot="1">
      <c r="A362" s="12" t="s">
        <v>156</v>
      </c>
      <c r="B362" s="10">
        <v>24</v>
      </c>
      <c r="C362" s="15">
        <v>33157.0234375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38">
        <v>0</v>
      </c>
      <c r="J362" s="38">
        <v>0</v>
      </c>
      <c r="K362" s="38">
        <v>0</v>
      </c>
      <c r="L362" s="38">
        <v>0</v>
      </c>
      <c r="M362" s="17">
        <f t="shared" si="14"/>
        <v>0</v>
      </c>
      <c r="N362" s="17">
        <f t="shared" si="15"/>
        <v>0</v>
      </c>
      <c r="O362" s="43"/>
    </row>
    <row r="363" spans="1:15" ht="13.5" thickBot="1">
      <c r="A363" s="12" t="s">
        <v>157</v>
      </c>
      <c r="B363" s="10">
        <v>1</v>
      </c>
      <c r="C363" s="15">
        <v>31313.021484375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38">
        <v>0</v>
      </c>
      <c r="J363" s="38">
        <v>0</v>
      </c>
      <c r="K363" s="38">
        <v>0</v>
      </c>
      <c r="L363" s="38">
        <v>0</v>
      </c>
      <c r="M363" s="17">
        <f t="shared" si="14"/>
        <v>0</v>
      </c>
      <c r="N363" s="17">
        <f t="shared" si="15"/>
        <v>0</v>
      </c>
      <c r="O363" s="43"/>
    </row>
    <row r="364" spans="1:15" ht="13.5" thickBot="1">
      <c r="A364" s="12" t="s">
        <v>157</v>
      </c>
      <c r="B364" s="10">
        <v>2</v>
      </c>
      <c r="C364" s="15">
        <v>30075.87890625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38">
        <v>0</v>
      </c>
      <c r="J364" s="38">
        <v>0</v>
      </c>
      <c r="K364" s="38">
        <v>0</v>
      </c>
      <c r="L364" s="38">
        <v>0</v>
      </c>
      <c r="M364" s="17">
        <f t="shared" si="14"/>
        <v>0</v>
      </c>
      <c r="N364" s="17">
        <f t="shared" si="15"/>
        <v>0</v>
      </c>
      <c r="O364" s="43"/>
    </row>
    <row r="365" spans="1:15" ht="13.5" thickBot="1">
      <c r="A365" s="12" t="s">
        <v>157</v>
      </c>
      <c r="B365" s="10">
        <v>3</v>
      </c>
      <c r="C365" s="15">
        <v>29293.990234375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38">
        <v>0</v>
      </c>
      <c r="J365" s="38">
        <v>0</v>
      </c>
      <c r="K365" s="38">
        <v>0</v>
      </c>
      <c r="L365" s="38">
        <v>0</v>
      </c>
      <c r="M365" s="17">
        <f t="shared" si="14"/>
        <v>0</v>
      </c>
      <c r="N365" s="17">
        <f t="shared" si="15"/>
        <v>0</v>
      </c>
      <c r="O365" s="43"/>
    </row>
    <row r="366" spans="1:15" ht="13.5" thickBot="1">
      <c r="A366" s="12" t="s">
        <v>157</v>
      </c>
      <c r="B366" s="10">
        <v>4</v>
      </c>
      <c r="C366" s="15">
        <v>28973.26953125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38">
        <v>0</v>
      </c>
      <c r="J366" s="38">
        <v>0</v>
      </c>
      <c r="K366" s="38">
        <v>0</v>
      </c>
      <c r="L366" s="38">
        <v>0</v>
      </c>
      <c r="M366" s="17">
        <f t="shared" si="14"/>
        <v>0</v>
      </c>
      <c r="N366" s="17">
        <f t="shared" si="15"/>
        <v>0</v>
      </c>
      <c r="O366" s="43"/>
    </row>
    <row r="367" spans="1:15" ht="13.5" thickBot="1">
      <c r="A367" s="12" t="s">
        <v>157</v>
      </c>
      <c r="B367" s="10">
        <v>5</v>
      </c>
      <c r="C367" s="15">
        <v>29211.6171875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38">
        <v>0</v>
      </c>
      <c r="J367" s="38">
        <v>0</v>
      </c>
      <c r="K367" s="38">
        <v>0</v>
      </c>
      <c r="L367" s="38">
        <v>0</v>
      </c>
      <c r="M367" s="17">
        <f t="shared" si="14"/>
        <v>0</v>
      </c>
      <c r="N367" s="17">
        <f t="shared" si="15"/>
        <v>0</v>
      </c>
      <c r="O367" s="43"/>
    </row>
    <row r="368" spans="1:15" ht="13.5" thickBot="1">
      <c r="A368" s="12" t="s">
        <v>157</v>
      </c>
      <c r="B368" s="10">
        <v>6</v>
      </c>
      <c r="C368" s="15">
        <v>30345.51953125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38">
        <v>0</v>
      </c>
      <c r="J368" s="38">
        <v>0</v>
      </c>
      <c r="K368" s="38">
        <v>0</v>
      </c>
      <c r="L368" s="38">
        <v>0</v>
      </c>
      <c r="M368" s="17">
        <f t="shared" si="14"/>
        <v>0</v>
      </c>
      <c r="N368" s="17">
        <f t="shared" si="15"/>
        <v>0</v>
      </c>
      <c r="O368" s="43"/>
    </row>
    <row r="369" spans="1:15" ht="13.5" thickBot="1">
      <c r="A369" s="12" t="s">
        <v>157</v>
      </c>
      <c r="B369" s="10">
        <v>7</v>
      </c>
      <c r="C369" s="15">
        <v>32474.6171875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38">
        <v>0</v>
      </c>
      <c r="J369" s="38">
        <v>0</v>
      </c>
      <c r="K369" s="38">
        <v>0</v>
      </c>
      <c r="L369" s="38">
        <v>0</v>
      </c>
      <c r="M369" s="17">
        <f t="shared" si="14"/>
        <v>0</v>
      </c>
      <c r="N369" s="17">
        <f t="shared" si="15"/>
        <v>0</v>
      </c>
      <c r="O369" s="43"/>
    </row>
    <row r="370" spans="1:15" ht="13.5" thickBot="1">
      <c r="A370" s="12" t="s">
        <v>157</v>
      </c>
      <c r="B370" s="10">
        <v>8</v>
      </c>
      <c r="C370" s="15">
        <v>34195.703125</v>
      </c>
      <c r="D370" s="15">
        <v>0.7</v>
      </c>
      <c r="E370" s="15">
        <v>0.2</v>
      </c>
      <c r="F370" s="15">
        <v>1.5100666963E-2</v>
      </c>
      <c r="G370" s="15">
        <v>1.5100666963E-2</v>
      </c>
      <c r="H370" s="15">
        <v>0</v>
      </c>
      <c r="I370" s="38">
        <v>6.2719719100000001E-4</v>
      </c>
      <c r="J370" s="38">
        <v>6.2719719100000001E-4</v>
      </c>
      <c r="K370" s="38">
        <v>1.69321733E-4</v>
      </c>
      <c r="L370" s="38">
        <v>1.69321733E-4</v>
      </c>
      <c r="M370" s="17">
        <f t="shared" si="14"/>
        <v>0</v>
      </c>
      <c r="N370" s="17">
        <f t="shared" si="15"/>
        <v>0</v>
      </c>
      <c r="O370" s="43"/>
    </row>
    <row r="371" spans="1:15" ht="13.5" thickBot="1">
      <c r="A371" s="12" t="s">
        <v>157</v>
      </c>
      <c r="B371" s="10">
        <v>9</v>
      </c>
      <c r="C371" s="15">
        <v>34895.28125</v>
      </c>
      <c r="D371" s="15">
        <v>106.7</v>
      </c>
      <c r="E371" s="15">
        <v>104.9</v>
      </c>
      <c r="F371" s="15">
        <v>114.92941543496801</v>
      </c>
      <c r="G371" s="15">
        <v>115.48139488399499</v>
      </c>
      <c r="H371" s="15">
        <v>0.55197944902700002</v>
      </c>
      <c r="I371" s="38">
        <v>8.0415704060000006E-3</v>
      </c>
      <c r="J371" s="38">
        <v>7.5360947199999999E-3</v>
      </c>
      <c r="K371" s="38">
        <v>9.6899220540000008E-3</v>
      </c>
      <c r="L371" s="38">
        <v>9.1844463689999996E-3</v>
      </c>
      <c r="M371" s="17">
        <f t="shared" si="14"/>
        <v>1</v>
      </c>
      <c r="N371" s="17">
        <f t="shared" si="15"/>
        <v>1</v>
      </c>
      <c r="O371" s="43"/>
    </row>
    <row r="372" spans="1:15" ht="13.5" thickBot="1">
      <c r="A372" s="12" t="s">
        <v>157</v>
      </c>
      <c r="B372" s="10">
        <v>10</v>
      </c>
      <c r="C372" s="15">
        <v>36048.3984375</v>
      </c>
      <c r="D372" s="15">
        <v>598.79999999999995</v>
      </c>
      <c r="E372" s="15">
        <v>588.6</v>
      </c>
      <c r="F372" s="15">
        <v>504.07842680177998</v>
      </c>
      <c r="G372" s="15">
        <v>504.07842680177998</v>
      </c>
      <c r="H372" s="15">
        <v>0</v>
      </c>
      <c r="I372" s="38">
        <v>8.6741367397000002E-2</v>
      </c>
      <c r="J372" s="38">
        <v>8.6741367397000002E-2</v>
      </c>
      <c r="K372" s="38">
        <v>7.7400708055999995E-2</v>
      </c>
      <c r="L372" s="38">
        <v>7.7400708055999995E-2</v>
      </c>
      <c r="M372" s="17">
        <f t="shared" si="14"/>
        <v>1</v>
      </c>
      <c r="N372" s="17">
        <f t="shared" si="15"/>
        <v>0</v>
      </c>
      <c r="O372" s="43"/>
    </row>
    <row r="373" spans="1:15" ht="13.5" thickBot="1">
      <c r="A373" s="12" t="s">
        <v>157</v>
      </c>
      <c r="B373" s="10">
        <v>11</v>
      </c>
      <c r="C373" s="15">
        <v>37070.90234375</v>
      </c>
      <c r="D373" s="15">
        <v>881.3</v>
      </c>
      <c r="E373" s="15">
        <v>882.5</v>
      </c>
      <c r="F373" s="15">
        <v>770.70649569511397</v>
      </c>
      <c r="G373" s="15">
        <v>770.70649569511397</v>
      </c>
      <c r="H373" s="15">
        <v>0</v>
      </c>
      <c r="I373" s="38">
        <v>0.101276102843</v>
      </c>
      <c r="J373" s="38">
        <v>0.101276102843</v>
      </c>
      <c r="K373" s="38">
        <v>0.102375003942</v>
      </c>
      <c r="L373" s="38">
        <v>0.102375003942</v>
      </c>
      <c r="M373" s="17">
        <f t="shared" si="14"/>
        <v>1</v>
      </c>
      <c r="N373" s="17">
        <f t="shared" si="15"/>
        <v>0</v>
      </c>
      <c r="O373" s="43"/>
    </row>
    <row r="374" spans="1:15" ht="13.5" thickBot="1">
      <c r="A374" s="12" t="s">
        <v>157</v>
      </c>
      <c r="B374" s="10">
        <v>12</v>
      </c>
      <c r="C374" s="15">
        <v>38055.15234375</v>
      </c>
      <c r="D374" s="15">
        <v>945.1</v>
      </c>
      <c r="E374" s="15">
        <v>937.2</v>
      </c>
      <c r="F374" s="15">
        <v>884.55744567254499</v>
      </c>
      <c r="G374" s="15">
        <v>895.33437515099797</v>
      </c>
      <c r="H374" s="15">
        <v>10.776929478452001</v>
      </c>
      <c r="I374" s="38">
        <v>4.5572916528000003E-2</v>
      </c>
      <c r="J374" s="38">
        <v>5.5441899566999998E-2</v>
      </c>
      <c r="K374" s="38">
        <v>3.8338484292999998E-2</v>
      </c>
      <c r="L374" s="38">
        <v>4.8207467332000001E-2</v>
      </c>
      <c r="M374" s="17">
        <f t="shared" si="14"/>
        <v>1</v>
      </c>
      <c r="N374" s="17">
        <f t="shared" si="15"/>
        <v>0</v>
      </c>
      <c r="O374" s="43"/>
    </row>
    <row r="375" spans="1:15" ht="13.5" thickBot="1">
      <c r="A375" s="12" t="s">
        <v>157</v>
      </c>
      <c r="B375" s="10">
        <v>13</v>
      </c>
      <c r="C375" s="15">
        <v>39481.375</v>
      </c>
      <c r="D375" s="15">
        <v>964.4</v>
      </c>
      <c r="E375" s="15">
        <v>960.9</v>
      </c>
      <c r="F375" s="15">
        <v>928.50920266820901</v>
      </c>
      <c r="G375" s="15">
        <v>991.56531942367496</v>
      </c>
      <c r="H375" s="15">
        <v>63.056116755466</v>
      </c>
      <c r="I375" s="38">
        <v>2.4876666137999999E-2</v>
      </c>
      <c r="J375" s="38">
        <v>3.2867030523000003E-2</v>
      </c>
      <c r="K375" s="38">
        <v>2.8081794343999999E-2</v>
      </c>
      <c r="L375" s="38">
        <v>2.9661902317999998E-2</v>
      </c>
      <c r="M375" s="17">
        <f t="shared" si="14"/>
        <v>1</v>
      </c>
      <c r="N375" s="17">
        <f t="shared" si="15"/>
        <v>1</v>
      </c>
      <c r="O375" s="43"/>
    </row>
    <row r="376" spans="1:15" ht="13.5" thickBot="1">
      <c r="A376" s="12" t="s">
        <v>157</v>
      </c>
      <c r="B376" s="10">
        <v>14</v>
      </c>
      <c r="C376" s="15">
        <v>40111.875</v>
      </c>
      <c r="D376" s="15">
        <v>980.5</v>
      </c>
      <c r="E376" s="15">
        <v>976.8</v>
      </c>
      <c r="F376" s="15">
        <v>971.53012969944098</v>
      </c>
      <c r="G376" s="15">
        <v>1020.8641125064401</v>
      </c>
      <c r="H376" s="15">
        <v>49.333982807002002</v>
      </c>
      <c r="I376" s="38">
        <v>3.6963472991000001E-2</v>
      </c>
      <c r="J376" s="38">
        <v>8.2141669410000003E-3</v>
      </c>
      <c r="K376" s="38">
        <v>4.0351751379000003E-2</v>
      </c>
      <c r="L376" s="38">
        <v>4.8258885530000004E-3</v>
      </c>
      <c r="M376" s="17">
        <f t="shared" si="14"/>
        <v>1</v>
      </c>
      <c r="N376" s="17">
        <f t="shared" si="15"/>
        <v>1</v>
      </c>
      <c r="O376" s="43"/>
    </row>
    <row r="377" spans="1:15" ht="13.5" thickBot="1">
      <c r="A377" s="12" t="s">
        <v>157</v>
      </c>
      <c r="B377" s="10">
        <v>15</v>
      </c>
      <c r="C377" s="15">
        <v>41135.765625</v>
      </c>
      <c r="D377" s="15">
        <v>980</v>
      </c>
      <c r="E377" s="15">
        <v>970.9</v>
      </c>
      <c r="F377" s="15">
        <v>970.87754192713305</v>
      </c>
      <c r="G377" s="15">
        <v>990.43227499908903</v>
      </c>
      <c r="H377" s="15">
        <v>19.554733071956001</v>
      </c>
      <c r="I377" s="38">
        <v>9.5533653829999992E-3</v>
      </c>
      <c r="J377" s="38">
        <v>8.3538993339999992E-3</v>
      </c>
      <c r="K377" s="38">
        <v>1.7886698717000001E-2</v>
      </c>
      <c r="L377" s="38">
        <v>2.0566000794033299E-5</v>
      </c>
      <c r="M377" s="17">
        <f t="shared" si="14"/>
        <v>1</v>
      </c>
      <c r="N377" s="17">
        <f t="shared" si="15"/>
        <v>1</v>
      </c>
      <c r="O377" s="43"/>
    </row>
    <row r="378" spans="1:15" ht="13.5" thickBot="1">
      <c r="A378" s="12" t="s">
        <v>157</v>
      </c>
      <c r="B378" s="10">
        <v>16</v>
      </c>
      <c r="C378" s="15">
        <v>42132.5859375</v>
      </c>
      <c r="D378" s="15">
        <v>990.4</v>
      </c>
      <c r="E378" s="15">
        <v>989.2</v>
      </c>
      <c r="F378" s="15">
        <v>882.97392417006995</v>
      </c>
      <c r="G378" s="15">
        <v>887.68113037268301</v>
      </c>
      <c r="H378" s="15">
        <v>4.7072062026120003</v>
      </c>
      <c r="I378" s="38">
        <v>9.4064898926000007E-2</v>
      </c>
      <c r="J378" s="38">
        <v>9.8375527315999994E-2</v>
      </c>
      <c r="K378" s="38">
        <v>9.2965997827000005E-2</v>
      </c>
      <c r="L378" s="38">
        <v>9.7276626217000006E-2</v>
      </c>
      <c r="M378" s="17">
        <f t="shared" si="14"/>
        <v>1</v>
      </c>
      <c r="N378" s="17">
        <f t="shared" si="15"/>
        <v>0</v>
      </c>
      <c r="O378" s="43"/>
    </row>
    <row r="379" spans="1:15" ht="13.5" thickBot="1">
      <c r="A379" s="12" t="s">
        <v>157</v>
      </c>
      <c r="B379" s="10">
        <v>17</v>
      </c>
      <c r="C379" s="15">
        <v>43032.74609375</v>
      </c>
      <c r="D379" s="15">
        <v>984.4</v>
      </c>
      <c r="E379" s="15">
        <v>972.9</v>
      </c>
      <c r="F379" s="15">
        <v>769.71749728414795</v>
      </c>
      <c r="G379" s="15">
        <v>772.82195675002197</v>
      </c>
      <c r="H379" s="15">
        <v>3.1044594658740001</v>
      </c>
      <c r="I379" s="38">
        <v>0.19375278685799999</v>
      </c>
      <c r="J379" s="38">
        <v>0.19659569845700001</v>
      </c>
      <c r="K379" s="38">
        <v>0.183221651327</v>
      </c>
      <c r="L379" s="38">
        <v>0.18606456292599999</v>
      </c>
      <c r="M379" s="17">
        <f t="shared" si="14"/>
        <v>1</v>
      </c>
      <c r="N379" s="17">
        <f t="shared" si="15"/>
        <v>0</v>
      </c>
      <c r="O379" s="43"/>
    </row>
    <row r="380" spans="1:15" ht="13.5" thickBot="1">
      <c r="A380" s="12" t="s">
        <v>157</v>
      </c>
      <c r="B380" s="10">
        <v>18</v>
      </c>
      <c r="C380" s="15">
        <v>43189.3203125</v>
      </c>
      <c r="D380" s="15">
        <v>942.9</v>
      </c>
      <c r="E380" s="15">
        <v>935.8</v>
      </c>
      <c r="F380" s="15">
        <v>693.96552988105395</v>
      </c>
      <c r="G380" s="15">
        <v>699.79603532069302</v>
      </c>
      <c r="H380" s="15">
        <v>5.8305054396380003</v>
      </c>
      <c r="I380" s="38">
        <v>0.222622678277</v>
      </c>
      <c r="J380" s="38">
        <v>0.227961968973</v>
      </c>
      <c r="K380" s="38">
        <v>0.21612084677499999</v>
      </c>
      <c r="L380" s="38">
        <v>0.22146013747099999</v>
      </c>
      <c r="M380" s="17">
        <f t="shared" si="14"/>
        <v>1</v>
      </c>
      <c r="N380" s="17">
        <f t="shared" si="15"/>
        <v>0</v>
      </c>
      <c r="O380" s="43"/>
    </row>
    <row r="381" spans="1:15" ht="13.5" thickBot="1">
      <c r="A381" s="12" t="s">
        <v>157</v>
      </c>
      <c r="B381" s="10">
        <v>19</v>
      </c>
      <c r="C381" s="15">
        <v>42265.4921875</v>
      </c>
      <c r="D381" s="15">
        <v>573.6</v>
      </c>
      <c r="E381" s="15">
        <v>570.79999999999995</v>
      </c>
      <c r="F381" s="15">
        <v>247.11703718284801</v>
      </c>
      <c r="G381" s="15">
        <v>247.11703718284801</v>
      </c>
      <c r="H381" s="15">
        <v>0</v>
      </c>
      <c r="I381" s="38">
        <v>0.298977072176</v>
      </c>
      <c r="J381" s="38">
        <v>0.298977072176</v>
      </c>
      <c r="K381" s="38">
        <v>0.29641296961199998</v>
      </c>
      <c r="L381" s="38">
        <v>0.29641296961199998</v>
      </c>
      <c r="M381" s="17">
        <f t="shared" si="14"/>
        <v>1</v>
      </c>
      <c r="N381" s="17">
        <f t="shared" si="15"/>
        <v>0</v>
      </c>
      <c r="O381" s="43"/>
    </row>
    <row r="382" spans="1:15" ht="13.5" thickBot="1">
      <c r="A382" s="12" t="s">
        <v>157</v>
      </c>
      <c r="B382" s="10">
        <v>20</v>
      </c>
      <c r="C382" s="15">
        <v>41190.5</v>
      </c>
      <c r="D382" s="15">
        <v>57.4</v>
      </c>
      <c r="E382" s="15">
        <v>50.7</v>
      </c>
      <c r="F382" s="15">
        <v>46.871102240027</v>
      </c>
      <c r="G382" s="15">
        <v>46.871102240027</v>
      </c>
      <c r="H382" s="15">
        <v>0</v>
      </c>
      <c r="I382" s="38">
        <v>9.6418477649999994E-3</v>
      </c>
      <c r="J382" s="38">
        <v>9.6418477649999994E-3</v>
      </c>
      <c r="K382" s="38">
        <v>3.5063166299999999E-3</v>
      </c>
      <c r="L382" s="38">
        <v>3.5063166299999999E-3</v>
      </c>
      <c r="M382" s="17">
        <f t="shared" si="14"/>
        <v>1</v>
      </c>
      <c r="N382" s="17">
        <f t="shared" si="15"/>
        <v>0</v>
      </c>
      <c r="O382" s="43"/>
    </row>
    <row r="383" spans="1:15" ht="13.5" thickBot="1">
      <c r="A383" s="12" t="s">
        <v>157</v>
      </c>
      <c r="B383" s="10">
        <v>21</v>
      </c>
      <c r="C383" s="15">
        <v>40966.27734375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38">
        <v>0</v>
      </c>
      <c r="J383" s="38">
        <v>0</v>
      </c>
      <c r="K383" s="38">
        <v>0</v>
      </c>
      <c r="L383" s="38">
        <v>0</v>
      </c>
      <c r="M383" s="17">
        <f t="shared" si="14"/>
        <v>0</v>
      </c>
      <c r="N383" s="17">
        <f t="shared" si="15"/>
        <v>0</v>
      </c>
      <c r="O383" s="43"/>
    </row>
    <row r="384" spans="1:15" ht="13.5" thickBot="1">
      <c r="A384" s="12" t="s">
        <v>157</v>
      </c>
      <c r="B384" s="10">
        <v>22</v>
      </c>
      <c r="C384" s="15">
        <v>39452.34375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38">
        <v>0</v>
      </c>
      <c r="J384" s="38">
        <v>0</v>
      </c>
      <c r="K384" s="38">
        <v>0</v>
      </c>
      <c r="L384" s="38">
        <v>0</v>
      </c>
      <c r="M384" s="17">
        <f t="shared" si="14"/>
        <v>0</v>
      </c>
      <c r="N384" s="17">
        <f t="shared" si="15"/>
        <v>0</v>
      </c>
      <c r="O384" s="43"/>
    </row>
    <row r="385" spans="1:15" ht="13.5" thickBot="1">
      <c r="A385" s="12" t="s">
        <v>157</v>
      </c>
      <c r="B385" s="10">
        <v>23</v>
      </c>
      <c r="C385" s="15">
        <v>37346.71875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38">
        <v>0</v>
      </c>
      <c r="J385" s="38">
        <v>0</v>
      </c>
      <c r="K385" s="38">
        <v>0</v>
      </c>
      <c r="L385" s="38">
        <v>0</v>
      </c>
      <c r="M385" s="17">
        <f t="shared" si="14"/>
        <v>0</v>
      </c>
      <c r="N385" s="17">
        <f t="shared" si="15"/>
        <v>0</v>
      </c>
      <c r="O385" s="43"/>
    </row>
    <row r="386" spans="1:15" ht="13.5" thickBot="1">
      <c r="A386" s="12" t="s">
        <v>157</v>
      </c>
      <c r="B386" s="10">
        <v>24</v>
      </c>
      <c r="C386" s="15">
        <v>34851.4609375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38">
        <v>0</v>
      </c>
      <c r="J386" s="38">
        <v>0</v>
      </c>
      <c r="K386" s="38">
        <v>0</v>
      </c>
      <c r="L386" s="38">
        <v>0</v>
      </c>
      <c r="M386" s="17">
        <f t="shared" si="14"/>
        <v>0</v>
      </c>
      <c r="N386" s="17">
        <f t="shared" si="15"/>
        <v>0</v>
      </c>
      <c r="O386" s="43"/>
    </row>
    <row r="387" spans="1:15" ht="13.5" thickBot="1">
      <c r="A387" s="12" t="s">
        <v>158</v>
      </c>
      <c r="B387" s="10">
        <v>1</v>
      </c>
      <c r="C387" s="15">
        <v>32563.888671875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38">
        <v>0</v>
      </c>
      <c r="J387" s="38">
        <v>0</v>
      </c>
      <c r="K387" s="38">
        <v>0</v>
      </c>
      <c r="L387" s="38">
        <v>0</v>
      </c>
      <c r="M387" s="17">
        <f t="shared" si="14"/>
        <v>0</v>
      </c>
      <c r="N387" s="17">
        <f t="shared" si="15"/>
        <v>0</v>
      </c>
      <c r="O387" s="43"/>
    </row>
    <row r="388" spans="1:15" ht="13.5" thickBot="1">
      <c r="A388" s="12" t="s">
        <v>158</v>
      </c>
      <c r="B388" s="10">
        <v>2</v>
      </c>
      <c r="C388" s="15">
        <v>30996.875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38">
        <v>0</v>
      </c>
      <c r="J388" s="38">
        <v>0</v>
      </c>
      <c r="K388" s="38">
        <v>0</v>
      </c>
      <c r="L388" s="38">
        <v>0</v>
      </c>
      <c r="M388" s="17">
        <f t="shared" si="14"/>
        <v>0</v>
      </c>
      <c r="N388" s="17">
        <f t="shared" si="15"/>
        <v>0</v>
      </c>
      <c r="O388" s="43"/>
    </row>
    <row r="389" spans="1:15" ht="13.5" thickBot="1">
      <c r="A389" s="12" t="s">
        <v>158</v>
      </c>
      <c r="B389" s="10">
        <v>3</v>
      </c>
      <c r="C389" s="15">
        <v>29983.611328125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38">
        <v>0</v>
      </c>
      <c r="J389" s="38">
        <v>0</v>
      </c>
      <c r="K389" s="38">
        <v>0</v>
      </c>
      <c r="L389" s="38">
        <v>0</v>
      </c>
      <c r="M389" s="17">
        <f t="shared" ref="M389:M452" si="16">IF(F389&gt;5,1,0)</f>
        <v>0</v>
      </c>
      <c r="N389" s="17">
        <f t="shared" ref="N389:N452" si="17">IF(G389&gt;E389,1,0)</f>
        <v>0</v>
      </c>
      <c r="O389" s="43"/>
    </row>
    <row r="390" spans="1:15" ht="13.5" thickBot="1">
      <c r="A390" s="12" t="s">
        <v>158</v>
      </c>
      <c r="B390" s="10">
        <v>4</v>
      </c>
      <c r="C390" s="15">
        <v>29394.3046875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38">
        <v>0</v>
      </c>
      <c r="J390" s="38">
        <v>0</v>
      </c>
      <c r="K390" s="38">
        <v>0</v>
      </c>
      <c r="L390" s="38">
        <v>0</v>
      </c>
      <c r="M390" s="17">
        <f t="shared" si="16"/>
        <v>0</v>
      </c>
      <c r="N390" s="17">
        <f t="shared" si="17"/>
        <v>0</v>
      </c>
      <c r="O390" s="43"/>
    </row>
    <row r="391" spans="1:15" ht="13.5" thickBot="1">
      <c r="A391" s="12" t="s">
        <v>158</v>
      </c>
      <c r="B391" s="10">
        <v>5</v>
      </c>
      <c r="C391" s="15">
        <v>29293.7890625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38">
        <v>0</v>
      </c>
      <c r="J391" s="38">
        <v>0</v>
      </c>
      <c r="K391" s="38">
        <v>0</v>
      </c>
      <c r="L391" s="38">
        <v>0</v>
      </c>
      <c r="M391" s="17">
        <f t="shared" si="16"/>
        <v>0</v>
      </c>
      <c r="N391" s="17">
        <f t="shared" si="17"/>
        <v>0</v>
      </c>
      <c r="O391" s="43"/>
    </row>
    <row r="392" spans="1:15" ht="13.5" thickBot="1">
      <c r="A392" s="12" t="s">
        <v>158</v>
      </c>
      <c r="B392" s="10">
        <v>6</v>
      </c>
      <c r="C392" s="15">
        <v>29739.703125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38">
        <v>0</v>
      </c>
      <c r="J392" s="38">
        <v>0</v>
      </c>
      <c r="K392" s="38">
        <v>0</v>
      </c>
      <c r="L392" s="38">
        <v>0</v>
      </c>
      <c r="M392" s="17">
        <f t="shared" si="16"/>
        <v>0</v>
      </c>
      <c r="N392" s="17">
        <f t="shared" si="17"/>
        <v>0</v>
      </c>
      <c r="O392" s="43"/>
    </row>
    <row r="393" spans="1:15" ht="13.5" thickBot="1">
      <c r="A393" s="12" t="s">
        <v>158</v>
      </c>
      <c r="B393" s="10">
        <v>7</v>
      </c>
      <c r="C393" s="15">
        <v>30711.603515625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38">
        <v>0</v>
      </c>
      <c r="J393" s="38">
        <v>0</v>
      </c>
      <c r="K393" s="38">
        <v>0</v>
      </c>
      <c r="L393" s="38">
        <v>0</v>
      </c>
      <c r="M393" s="17">
        <f t="shared" si="16"/>
        <v>0</v>
      </c>
      <c r="N393" s="17">
        <f t="shared" si="17"/>
        <v>0</v>
      </c>
      <c r="O393" s="43"/>
    </row>
    <row r="394" spans="1:15" ht="13.5" thickBot="1">
      <c r="A394" s="12" t="s">
        <v>158</v>
      </c>
      <c r="B394" s="10">
        <v>8</v>
      </c>
      <c r="C394" s="15">
        <v>31923.34765625</v>
      </c>
      <c r="D394" s="15">
        <v>0.3</v>
      </c>
      <c r="E394" s="15">
        <v>0.2</v>
      </c>
      <c r="F394" s="15">
        <v>1.2179703888E-2</v>
      </c>
      <c r="G394" s="15">
        <v>1.2179703888E-2</v>
      </c>
      <c r="H394" s="15">
        <v>0</v>
      </c>
      <c r="I394" s="38">
        <v>2.6357169900000001E-4</v>
      </c>
      <c r="J394" s="38">
        <v>2.6357169900000001E-4</v>
      </c>
      <c r="K394" s="38">
        <v>1.7199660800000001E-4</v>
      </c>
      <c r="L394" s="38">
        <v>1.7199660800000001E-4</v>
      </c>
      <c r="M394" s="17">
        <f t="shared" si="16"/>
        <v>0</v>
      </c>
      <c r="N394" s="17">
        <f t="shared" si="17"/>
        <v>0</v>
      </c>
      <c r="O394" s="43"/>
    </row>
    <row r="395" spans="1:15" ht="13.5" thickBot="1">
      <c r="A395" s="12" t="s">
        <v>158</v>
      </c>
      <c r="B395" s="10">
        <v>9</v>
      </c>
      <c r="C395" s="15">
        <v>33003.96875</v>
      </c>
      <c r="D395" s="15">
        <v>67.7</v>
      </c>
      <c r="E395" s="15">
        <v>65</v>
      </c>
      <c r="F395" s="15">
        <v>34.829029271434003</v>
      </c>
      <c r="G395" s="15">
        <v>34.829029271434003</v>
      </c>
      <c r="H395" s="15">
        <v>0</v>
      </c>
      <c r="I395" s="38">
        <v>3.0101621546000001E-2</v>
      </c>
      <c r="J395" s="38">
        <v>3.0101621546000001E-2</v>
      </c>
      <c r="K395" s="38">
        <v>2.7629094072999998E-2</v>
      </c>
      <c r="L395" s="38">
        <v>2.7629094072999998E-2</v>
      </c>
      <c r="M395" s="17">
        <f t="shared" si="16"/>
        <v>1</v>
      </c>
      <c r="N395" s="17">
        <f t="shared" si="17"/>
        <v>0</v>
      </c>
      <c r="O395" s="43"/>
    </row>
    <row r="396" spans="1:15" ht="13.5" thickBot="1">
      <c r="A396" s="12" t="s">
        <v>158</v>
      </c>
      <c r="B396" s="10">
        <v>10</v>
      </c>
      <c r="C396" s="15">
        <v>34554.71875</v>
      </c>
      <c r="D396" s="15">
        <v>368</v>
      </c>
      <c r="E396" s="15">
        <v>355.4</v>
      </c>
      <c r="F396" s="15">
        <v>354.56058240433498</v>
      </c>
      <c r="G396" s="15">
        <v>357.069991591904</v>
      </c>
      <c r="H396" s="15">
        <v>2.509409187568</v>
      </c>
      <c r="I396" s="38">
        <v>1.0009165208E-2</v>
      </c>
      <c r="J396" s="38">
        <v>1.2307158970000001E-2</v>
      </c>
      <c r="K396" s="38">
        <v>1.5292963290000001E-3</v>
      </c>
      <c r="L396" s="38">
        <v>7.6869743099999995E-4</v>
      </c>
      <c r="M396" s="17">
        <f t="shared" si="16"/>
        <v>1</v>
      </c>
      <c r="N396" s="17">
        <f t="shared" si="17"/>
        <v>1</v>
      </c>
      <c r="O396" s="43"/>
    </row>
    <row r="397" spans="1:15" ht="13.5" thickBot="1">
      <c r="A397" s="12" t="s">
        <v>158</v>
      </c>
      <c r="B397" s="10">
        <v>11</v>
      </c>
      <c r="C397" s="15">
        <v>35827.0703125</v>
      </c>
      <c r="D397" s="15">
        <v>701.5</v>
      </c>
      <c r="E397" s="15">
        <v>698.3</v>
      </c>
      <c r="F397" s="15">
        <v>625.04742789511101</v>
      </c>
      <c r="G397" s="15">
        <v>684.817248930137</v>
      </c>
      <c r="H397" s="15">
        <v>59.769821035024997</v>
      </c>
      <c r="I397" s="38">
        <v>1.5277244569E-2</v>
      </c>
      <c r="J397" s="38">
        <v>7.0011512915999996E-2</v>
      </c>
      <c r="K397" s="38">
        <v>1.2346841639E-2</v>
      </c>
      <c r="L397" s="38">
        <v>6.7081109986000004E-2</v>
      </c>
      <c r="M397" s="17">
        <f t="shared" si="16"/>
        <v>1</v>
      </c>
      <c r="N397" s="17">
        <f t="shared" si="17"/>
        <v>0</v>
      </c>
      <c r="O397" s="43"/>
    </row>
    <row r="398" spans="1:15" ht="13.5" thickBot="1">
      <c r="A398" s="12" t="s">
        <v>158</v>
      </c>
      <c r="B398" s="10">
        <v>12</v>
      </c>
      <c r="C398" s="15">
        <v>36713.1484375</v>
      </c>
      <c r="D398" s="15">
        <v>761.1</v>
      </c>
      <c r="E398" s="15">
        <v>751</v>
      </c>
      <c r="F398" s="15">
        <v>606.76349993089798</v>
      </c>
      <c r="G398" s="15">
        <v>711.267963400947</v>
      </c>
      <c r="H398" s="15">
        <v>104.50446347004799</v>
      </c>
      <c r="I398" s="38">
        <v>4.5633733149000003E-2</v>
      </c>
      <c r="J398" s="38">
        <v>0.14133379127199999</v>
      </c>
      <c r="K398" s="38">
        <v>3.6384648899999997E-2</v>
      </c>
      <c r="L398" s="38">
        <v>0.13208470702200001</v>
      </c>
      <c r="M398" s="17">
        <f t="shared" si="16"/>
        <v>1</v>
      </c>
      <c r="N398" s="17">
        <f t="shared" si="17"/>
        <v>0</v>
      </c>
      <c r="O398" s="43"/>
    </row>
    <row r="399" spans="1:15" ht="13.5" thickBot="1">
      <c r="A399" s="12" t="s">
        <v>158</v>
      </c>
      <c r="B399" s="10">
        <v>13</v>
      </c>
      <c r="C399" s="15">
        <v>37341.01953125</v>
      </c>
      <c r="D399" s="15">
        <v>813.1</v>
      </c>
      <c r="E399" s="15">
        <v>800.6</v>
      </c>
      <c r="F399" s="15">
        <v>752.67702859462997</v>
      </c>
      <c r="G399" s="15">
        <v>881.59950644640503</v>
      </c>
      <c r="H399" s="15">
        <v>128.922477851775</v>
      </c>
      <c r="I399" s="38">
        <v>6.2728485755999999E-2</v>
      </c>
      <c r="J399" s="38">
        <v>5.5332391395999998E-2</v>
      </c>
      <c r="K399" s="38">
        <v>7.4175372202999995E-2</v>
      </c>
      <c r="L399" s="38">
        <v>4.3885504949000002E-2</v>
      </c>
      <c r="M399" s="17">
        <f t="shared" si="16"/>
        <v>1</v>
      </c>
      <c r="N399" s="17">
        <f t="shared" si="17"/>
        <v>1</v>
      </c>
      <c r="O399" s="43"/>
    </row>
    <row r="400" spans="1:15" ht="13.5" thickBot="1">
      <c r="A400" s="12" t="s">
        <v>158</v>
      </c>
      <c r="B400" s="10">
        <v>14</v>
      </c>
      <c r="C400" s="15">
        <v>38058.5234375</v>
      </c>
      <c r="D400" s="15">
        <v>887.7</v>
      </c>
      <c r="E400" s="15">
        <v>881.4</v>
      </c>
      <c r="F400" s="15">
        <v>839.16086695215199</v>
      </c>
      <c r="G400" s="15">
        <v>905.33945520168197</v>
      </c>
      <c r="H400" s="15">
        <v>66.178588249529994</v>
      </c>
      <c r="I400" s="38">
        <v>1.6153347254E-2</v>
      </c>
      <c r="J400" s="38">
        <v>4.4449755537999999E-2</v>
      </c>
      <c r="K400" s="38">
        <v>2.1922578022999999E-2</v>
      </c>
      <c r="L400" s="38">
        <v>3.8680524769000003E-2</v>
      </c>
      <c r="M400" s="17">
        <f t="shared" si="16"/>
        <v>1</v>
      </c>
      <c r="N400" s="17">
        <f t="shared" si="17"/>
        <v>1</v>
      </c>
      <c r="O400" s="43"/>
    </row>
    <row r="401" spans="1:15" ht="13.5" thickBot="1">
      <c r="A401" s="12" t="s">
        <v>158</v>
      </c>
      <c r="B401" s="10">
        <v>15</v>
      </c>
      <c r="C401" s="15">
        <v>39165.421875</v>
      </c>
      <c r="D401" s="15">
        <v>889.1</v>
      </c>
      <c r="E401" s="15">
        <v>873.6</v>
      </c>
      <c r="F401" s="15">
        <v>893.41898667845896</v>
      </c>
      <c r="G401" s="15">
        <v>940.46889269510905</v>
      </c>
      <c r="H401" s="15">
        <v>47.049906016649999</v>
      </c>
      <c r="I401" s="38">
        <v>4.7041110525999998E-2</v>
      </c>
      <c r="J401" s="38">
        <v>3.9551160050000003E-3</v>
      </c>
      <c r="K401" s="38">
        <v>6.1235249720000003E-2</v>
      </c>
      <c r="L401" s="38">
        <v>1.8149255199999999E-2</v>
      </c>
      <c r="M401" s="17">
        <f t="shared" si="16"/>
        <v>1</v>
      </c>
      <c r="N401" s="17">
        <f t="shared" si="17"/>
        <v>1</v>
      </c>
      <c r="O401" s="43"/>
    </row>
    <row r="402" spans="1:15" ht="13.5" thickBot="1">
      <c r="A402" s="12" t="s">
        <v>158</v>
      </c>
      <c r="B402" s="10">
        <v>16</v>
      </c>
      <c r="C402" s="15">
        <v>40211.3984375</v>
      </c>
      <c r="D402" s="15">
        <v>880.3</v>
      </c>
      <c r="E402" s="15">
        <v>877.7</v>
      </c>
      <c r="F402" s="15">
        <v>830.74168398660504</v>
      </c>
      <c r="G402" s="15">
        <v>861.22654227346595</v>
      </c>
      <c r="H402" s="15">
        <v>30.484858286861002</v>
      </c>
      <c r="I402" s="38">
        <v>1.7466536378999999E-2</v>
      </c>
      <c r="J402" s="38">
        <v>4.5383073272000002E-2</v>
      </c>
      <c r="K402" s="38">
        <v>1.5085583998E-2</v>
      </c>
      <c r="L402" s="38">
        <v>4.3002120891000001E-2</v>
      </c>
      <c r="M402" s="17">
        <f t="shared" si="16"/>
        <v>1</v>
      </c>
      <c r="N402" s="17">
        <f t="shared" si="17"/>
        <v>0</v>
      </c>
      <c r="O402" s="43"/>
    </row>
    <row r="403" spans="1:15" ht="13.5" thickBot="1">
      <c r="A403" s="12" t="s">
        <v>158</v>
      </c>
      <c r="B403" s="10">
        <v>17</v>
      </c>
      <c r="C403" s="15">
        <v>40783.5</v>
      </c>
      <c r="D403" s="15">
        <v>833</v>
      </c>
      <c r="E403" s="15">
        <v>800.9</v>
      </c>
      <c r="F403" s="15">
        <v>785.03995585468101</v>
      </c>
      <c r="G403" s="15">
        <v>788.94491070826803</v>
      </c>
      <c r="H403" s="15">
        <v>3.9049548535869998</v>
      </c>
      <c r="I403" s="38">
        <v>4.0343488362000003E-2</v>
      </c>
      <c r="J403" s="38">
        <v>4.3919454344999997E-2</v>
      </c>
      <c r="K403" s="38">
        <v>1.0947883966000001E-2</v>
      </c>
      <c r="L403" s="38">
        <v>1.4523849949E-2</v>
      </c>
      <c r="M403" s="17">
        <f t="shared" si="16"/>
        <v>1</v>
      </c>
      <c r="N403" s="17">
        <f t="shared" si="17"/>
        <v>0</v>
      </c>
      <c r="O403" s="43"/>
    </row>
    <row r="404" spans="1:15" ht="13.5" thickBot="1">
      <c r="A404" s="12" t="s">
        <v>158</v>
      </c>
      <c r="B404" s="10">
        <v>18</v>
      </c>
      <c r="C404" s="15">
        <v>40917.41015625</v>
      </c>
      <c r="D404" s="15">
        <v>773.8</v>
      </c>
      <c r="E404" s="15">
        <v>767</v>
      </c>
      <c r="F404" s="15">
        <v>811.88427165658095</v>
      </c>
      <c r="G404" s="15">
        <v>825.94098308166497</v>
      </c>
      <c r="H404" s="15">
        <v>14.056711425083</v>
      </c>
      <c r="I404" s="38">
        <v>4.7748153005000002E-2</v>
      </c>
      <c r="J404" s="38">
        <v>3.4875706644999997E-2</v>
      </c>
      <c r="K404" s="38">
        <v>5.3975259232E-2</v>
      </c>
      <c r="L404" s="38">
        <v>4.1102812872000002E-2</v>
      </c>
      <c r="M404" s="17">
        <f t="shared" si="16"/>
        <v>1</v>
      </c>
      <c r="N404" s="17">
        <f t="shared" si="17"/>
        <v>1</v>
      </c>
      <c r="O404" s="43"/>
    </row>
    <row r="405" spans="1:15" ht="13.5" thickBot="1">
      <c r="A405" s="12" t="s">
        <v>158</v>
      </c>
      <c r="B405" s="10">
        <v>19</v>
      </c>
      <c r="C405" s="15">
        <v>40101.08984375</v>
      </c>
      <c r="D405" s="15">
        <v>469.8</v>
      </c>
      <c r="E405" s="15">
        <v>470.3</v>
      </c>
      <c r="F405" s="15">
        <v>521.89409184823398</v>
      </c>
      <c r="G405" s="15">
        <v>521.89409184823398</v>
      </c>
      <c r="H405" s="15">
        <v>0</v>
      </c>
      <c r="I405" s="38">
        <v>4.7705212315000002E-2</v>
      </c>
      <c r="J405" s="38">
        <v>4.7705212315000002E-2</v>
      </c>
      <c r="K405" s="38">
        <v>4.7247336857E-2</v>
      </c>
      <c r="L405" s="38">
        <v>4.7247336857E-2</v>
      </c>
      <c r="M405" s="17">
        <f t="shared" si="16"/>
        <v>1</v>
      </c>
      <c r="N405" s="17">
        <f t="shared" si="17"/>
        <v>1</v>
      </c>
      <c r="O405" s="43"/>
    </row>
    <row r="406" spans="1:15" ht="13.5" thickBot="1">
      <c r="A406" s="12" t="s">
        <v>158</v>
      </c>
      <c r="B406" s="10">
        <v>20</v>
      </c>
      <c r="C406" s="15">
        <v>39275.0859375</v>
      </c>
      <c r="D406" s="15">
        <v>67.599999999999994</v>
      </c>
      <c r="E406" s="15">
        <v>60.9</v>
      </c>
      <c r="F406" s="15">
        <v>80.129048617951</v>
      </c>
      <c r="G406" s="15">
        <v>80.209060104879995</v>
      </c>
      <c r="H406" s="15">
        <v>8.0011486928000003E-2</v>
      </c>
      <c r="I406" s="38">
        <v>1.1546758337E-2</v>
      </c>
      <c r="J406" s="38">
        <v>1.1473487745E-2</v>
      </c>
      <c r="K406" s="38">
        <v>1.7682289473000001E-2</v>
      </c>
      <c r="L406" s="38">
        <v>1.7609018880000001E-2</v>
      </c>
      <c r="M406" s="17">
        <f t="shared" si="16"/>
        <v>1</v>
      </c>
      <c r="N406" s="17">
        <f t="shared" si="17"/>
        <v>1</v>
      </c>
      <c r="O406" s="43"/>
    </row>
    <row r="407" spans="1:15" ht="13.5" thickBot="1">
      <c r="A407" s="12" t="s">
        <v>158</v>
      </c>
      <c r="B407" s="10">
        <v>21</v>
      </c>
      <c r="C407" s="15">
        <v>39312.1171875</v>
      </c>
      <c r="D407" s="15">
        <v>0</v>
      </c>
      <c r="E407" s="15">
        <v>0</v>
      </c>
      <c r="F407" s="15">
        <v>0.40000000596000002</v>
      </c>
      <c r="G407" s="15">
        <v>0.40000000596000002</v>
      </c>
      <c r="H407" s="15">
        <v>0</v>
      </c>
      <c r="I407" s="38">
        <v>3.6630037099999999E-4</v>
      </c>
      <c r="J407" s="38">
        <v>3.6630037099999999E-4</v>
      </c>
      <c r="K407" s="38">
        <v>3.6630037099999999E-4</v>
      </c>
      <c r="L407" s="38">
        <v>3.6630037099999999E-4</v>
      </c>
      <c r="M407" s="17">
        <f t="shared" si="16"/>
        <v>0</v>
      </c>
      <c r="N407" s="17">
        <f t="shared" si="17"/>
        <v>1</v>
      </c>
      <c r="O407" s="43"/>
    </row>
    <row r="408" spans="1:15" ht="13.5" thickBot="1">
      <c r="A408" s="12" t="s">
        <v>158</v>
      </c>
      <c r="B408" s="10">
        <v>22</v>
      </c>
      <c r="C408" s="15">
        <v>38071.40625</v>
      </c>
      <c r="D408" s="15">
        <v>0</v>
      </c>
      <c r="E408" s="15">
        <v>0</v>
      </c>
      <c r="F408" s="15">
        <v>0.40000000596000002</v>
      </c>
      <c r="G408" s="15">
        <v>0.40000000596000002</v>
      </c>
      <c r="H408" s="15">
        <v>0</v>
      </c>
      <c r="I408" s="38">
        <v>3.6630037099999999E-4</v>
      </c>
      <c r="J408" s="38">
        <v>3.6630037099999999E-4</v>
      </c>
      <c r="K408" s="38">
        <v>3.6630037099999999E-4</v>
      </c>
      <c r="L408" s="38">
        <v>3.6630037099999999E-4</v>
      </c>
      <c r="M408" s="17">
        <f t="shared" si="16"/>
        <v>0</v>
      </c>
      <c r="N408" s="17">
        <f t="shared" si="17"/>
        <v>1</v>
      </c>
      <c r="O408" s="43"/>
    </row>
    <row r="409" spans="1:15" ht="13.5" thickBot="1">
      <c r="A409" s="12" t="s">
        <v>158</v>
      </c>
      <c r="B409" s="10">
        <v>23</v>
      </c>
      <c r="C409" s="15">
        <v>36442.4296875</v>
      </c>
      <c r="D409" s="15">
        <v>0</v>
      </c>
      <c r="E409" s="15">
        <v>0</v>
      </c>
      <c r="F409" s="15">
        <v>0.40000000596000002</v>
      </c>
      <c r="G409" s="15">
        <v>0.40000000596000002</v>
      </c>
      <c r="H409" s="15">
        <v>0</v>
      </c>
      <c r="I409" s="38">
        <v>3.6630037099999999E-4</v>
      </c>
      <c r="J409" s="38">
        <v>3.6630037099999999E-4</v>
      </c>
      <c r="K409" s="38">
        <v>3.6630037099999999E-4</v>
      </c>
      <c r="L409" s="38">
        <v>3.6630037099999999E-4</v>
      </c>
      <c r="M409" s="17">
        <f t="shared" si="16"/>
        <v>0</v>
      </c>
      <c r="N409" s="17">
        <f t="shared" si="17"/>
        <v>1</v>
      </c>
      <c r="O409" s="43"/>
    </row>
    <row r="410" spans="1:15" ht="13.5" thickBot="1">
      <c r="A410" s="12" t="s">
        <v>158</v>
      </c>
      <c r="B410" s="10">
        <v>24</v>
      </c>
      <c r="C410" s="15">
        <v>34357.30859375</v>
      </c>
      <c r="D410" s="15">
        <v>0</v>
      </c>
      <c r="E410" s="15">
        <v>0</v>
      </c>
      <c r="F410" s="15">
        <v>0.40000000596000002</v>
      </c>
      <c r="G410" s="15">
        <v>0.40000000596000002</v>
      </c>
      <c r="H410" s="15">
        <v>0</v>
      </c>
      <c r="I410" s="38">
        <v>3.6630037099999999E-4</v>
      </c>
      <c r="J410" s="38">
        <v>3.6630037099999999E-4</v>
      </c>
      <c r="K410" s="38">
        <v>3.6630037099999999E-4</v>
      </c>
      <c r="L410" s="38">
        <v>3.6630037099999999E-4</v>
      </c>
      <c r="M410" s="17">
        <f t="shared" si="16"/>
        <v>0</v>
      </c>
      <c r="N410" s="17">
        <f t="shared" si="17"/>
        <v>1</v>
      </c>
      <c r="O410" s="43"/>
    </row>
    <row r="411" spans="1:15" ht="13.5" thickBot="1">
      <c r="A411" s="12" t="s">
        <v>159</v>
      </c>
      <c r="B411" s="10">
        <v>1</v>
      </c>
      <c r="C411" s="15">
        <v>32356.166015625</v>
      </c>
      <c r="D411" s="15">
        <v>0</v>
      </c>
      <c r="E411" s="15">
        <v>0</v>
      </c>
      <c r="F411" s="15">
        <v>0.40000000596000002</v>
      </c>
      <c r="G411" s="15">
        <v>0.40000000596000002</v>
      </c>
      <c r="H411" s="15">
        <v>0</v>
      </c>
      <c r="I411" s="38">
        <v>3.6630037099999999E-4</v>
      </c>
      <c r="J411" s="38">
        <v>3.6630037099999999E-4</v>
      </c>
      <c r="K411" s="38">
        <v>3.6630037099999999E-4</v>
      </c>
      <c r="L411" s="38">
        <v>3.6630037099999999E-4</v>
      </c>
      <c r="M411" s="17">
        <f t="shared" si="16"/>
        <v>0</v>
      </c>
      <c r="N411" s="17">
        <f t="shared" si="17"/>
        <v>1</v>
      </c>
      <c r="O411" s="43"/>
    </row>
    <row r="412" spans="1:15" ht="13.5" thickBot="1">
      <c r="A412" s="12" t="s">
        <v>159</v>
      </c>
      <c r="B412" s="10">
        <v>2</v>
      </c>
      <c r="C412" s="15">
        <v>30881.951171875</v>
      </c>
      <c r="D412" s="15">
        <v>0</v>
      </c>
      <c r="E412" s="15">
        <v>0</v>
      </c>
      <c r="F412" s="15">
        <v>0.40000000596000002</v>
      </c>
      <c r="G412" s="15">
        <v>0.40000000596000002</v>
      </c>
      <c r="H412" s="15">
        <v>0</v>
      </c>
      <c r="I412" s="38">
        <v>3.6630037099999999E-4</v>
      </c>
      <c r="J412" s="38">
        <v>3.6630037099999999E-4</v>
      </c>
      <c r="K412" s="38">
        <v>3.6630037099999999E-4</v>
      </c>
      <c r="L412" s="38">
        <v>3.6630037099999999E-4</v>
      </c>
      <c r="M412" s="17">
        <f t="shared" si="16"/>
        <v>0</v>
      </c>
      <c r="N412" s="17">
        <f t="shared" si="17"/>
        <v>1</v>
      </c>
      <c r="O412" s="43"/>
    </row>
    <row r="413" spans="1:15" ht="13.5" thickBot="1">
      <c r="A413" s="12" t="s">
        <v>159</v>
      </c>
      <c r="B413" s="10">
        <v>3</v>
      </c>
      <c r="C413" s="15">
        <v>29824.69921875</v>
      </c>
      <c r="D413" s="15">
        <v>0</v>
      </c>
      <c r="E413" s="15">
        <v>0</v>
      </c>
      <c r="F413" s="15">
        <v>0.40000000596000002</v>
      </c>
      <c r="G413" s="15">
        <v>0.40000000596000002</v>
      </c>
      <c r="H413" s="15">
        <v>0</v>
      </c>
      <c r="I413" s="38">
        <v>3.6630037099999999E-4</v>
      </c>
      <c r="J413" s="38">
        <v>3.6630037099999999E-4</v>
      </c>
      <c r="K413" s="38">
        <v>3.6630037099999999E-4</v>
      </c>
      <c r="L413" s="38">
        <v>3.6630037099999999E-4</v>
      </c>
      <c r="M413" s="17">
        <f t="shared" si="16"/>
        <v>0</v>
      </c>
      <c r="N413" s="17">
        <f t="shared" si="17"/>
        <v>1</v>
      </c>
      <c r="O413" s="43"/>
    </row>
    <row r="414" spans="1:15" ht="13.5" thickBot="1">
      <c r="A414" s="12" t="s">
        <v>159</v>
      </c>
      <c r="B414" s="10">
        <v>4</v>
      </c>
      <c r="C414" s="15">
        <v>29170.548828125</v>
      </c>
      <c r="D414" s="15">
        <v>0</v>
      </c>
      <c r="E414" s="15">
        <v>0</v>
      </c>
      <c r="F414" s="15">
        <v>0.40000000596000002</v>
      </c>
      <c r="G414" s="15">
        <v>0.40000000596000002</v>
      </c>
      <c r="H414" s="15">
        <v>0</v>
      </c>
      <c r="I414" s="38">
        <v>3.6630037099999999E-4</v>
      </c>
      <c r="J414" s="38">
        <v>3.6630037099999999E-4</v>
      </c>
      <c r="K414" s="38">
        <v>3.6630037099999999E-4</v>
      </c>
      <c r="L414" s="38">
        <v>3.6630037099999999E-4</v>
      </c>
      <c r="M414" s="17">
        <f t="shared" si="16"/>
        <v>0</v>
      </c>
      <c r="N414" s="17">
        <f t="shared" si="17"/>
        <v>1</v>
      </c>
      <c r="O414" s="43"/>
    </row>
    <row r="415" spans="1:15" ht="13.5" thickBot="1">
      <c r="A415" s="12" t="s">
        <v>159</v>
      </c>
      <c r="B415" s="10">
        <v>5</v>
      </c>
      <c r="C415" s="15">
        <v>28836.669921875</v>
      </c>
      <c r="D415" s="15">
        <v>0</v>
      </c>
      <c r="E415" s="15">
        <v>0</v>
      </c>
      <c r="F415" s="15">
        <v>0.40000000596000002</v>
      </c>
      <c r="G415" s="15">
        <v>0.40000000596000002</v>
      </c>
      <c r="H415" s="15">
        <v>0</v>
      </c>
      <c r="I415" s="38">
        <v>3.6630037099999999E-4</v>
      </c>
      <c r="J415" s="38">
        <v>3.6630037099999999E-4</v>
      </c>
      <c r="K415" s="38">
        <v>3.6630037099999999E-4</v>
      </c>
      <c r="L415" s="38">
        <v>3.6630037099999999E-4</v>
      </c>
      <c r="M415" s="17">
        <f t="shared" si="16"/>
        <v>0</v>
      </c>
      <c r="N415" s="17">
        <f t="shared" si="17"/>
        <v>1</v>
      </c>
      <c r="O415" s="43"/>
    </row>
    <row r="416" spans="1:15" ht="13.5" thickBot="1">
      <c r="A416" s="12" t="s">
        <v>159</v>
      </c>
      <c r="B416" s="10">
        <v>6</v>
      </c>
      <c r="C416" s="15">
        <v>28983.3984375</v>
      </c>
      <c r="D416" s="15">
        <v>0</v>
      </c>
      <c r="E416" s="15">
        <v>0</v>
      </c>
      <c r="F416" s="15">
        <v>0.40000000596000002</v>
      </c>
      <c r="G416" s="15">
        <v>0.40000000596000002</v>
      </c>
      <c r="H416" s="15">
        <v>0</v>
      </c>
      <c r="I416" s="38">
        <v>3.6630037099999999E-4</v>
      </c>
      <c r="J416" s="38">
        <v>3.6630037099999999E-4</v>
      </c>
      <c r="K416" s="38">
        <v>3.6630037099999999E-4</v>
      </c>
      <c r="L416" s="38">
        <v>3.6630037099999999E-4</v>
      </c>
      <c r="M416" s="17">
        <f t="shared" si="16"/>
        <v>0</v>
      </c>
      <c r="N416" s="17">
        <f t="shared" si="17"/>
        <v>1</v>
      </c>
      <c r="O416" s="43"/>
    </row>
    <row r="417" spans="1:15" ht="13.5" thickBot="1">
      <c r="A417" s="12" t="s">
        <v>159</v>
      </c>
      <c r="B417" s="10">
        <v>7</v>
      </c>
      <c r="C417" s="15">
        <v>29624.423828125</v>
      </c>
      <c r="D417" s="15">
        <v>0</v>
      </c>
      <c r="E417" s="15">
        <v>0</v>
      </c>
      <c r="F417" s="15">
        <v>0.40000000596000002</v>
      </c>
      <c r="G417" s="15">
        <v>0.40000000596000002</v>
      </c>
      <c r="H417" s="15">
        <v>0</v>
      </c>
      <c r="I417" s="38">
        <v>3.6630037099999999E-4</v>
      </c>
      <c r="J417" s="38">
        <v>3.6630037099999999E-4</v>
      </c>
      <c r="K417" s="38">
        <v>3.6630037099999999E-4</v>
      </c>
      <c r="L417" s="38">
        <v>3.6630037099999999E-4</v>
      </c>
      <c r="M417" s="17">
        <f t="shared" si="16"/>
        <v>0</v>
      </c>
      <c r="N417" s="17">
        <f t="shared" si="17"/>
        <v>1</v>
      </c>
      <c r="O417" s="43"/>
    </row>
    <row r="418" spans="1:15" ht="13.5" thickBot="1">
      <c r="A418" s="12" t="s">
        <v>159</v>
      </c>
      <c r="B418" s="10">
        <v>8</v>
      </c>
      <c r="C418" s="15">
        <v>30588.337890625</v>
      </c>
      <c r="D418" s="15">
        <v>0.3</v>
      </c>
      <c r="E418" s="15">
        <v>0.2</v>
      </c>
      <c r="F418" s="15">
        <v>0.44487069233400001</v>
      </c>
      <c r="G418" s="15">
        <v>0.44487069233400001</v>
      </c>
      <c r="H418" s="15">
        <v>0</v>
      </c>
      <c r="I418" s="38">
        <v>1.3266546899999999E-4</v>
      </c>
      <c r="J418" s="38">
        <v>1.3266546899999999E-4</v>
      </c>
      <c r="K418" s="38">
        <v>2.2424055999999999E-4</v>
      </c>
      <c r="L418" s="38">
        <v>2.2424055999999999E-4</v>
      </c>
      <c r="M418" s="17">
        <f t="shared" si="16"/>
        <v>0</v>
      </c>
      <c r="N418" s="17">
        <f t="shared" si="17"/>
        <v>1</v>
      </c>
      <c r="O418" s="43"/>
    </row>
    <row r="419" spans="1:15" ht="13.5" thickBot="1">
      <c r="A419" s="12" t="s">
        <v>159</v>
      </c>
      <c r="B419" s="10">
        <v>9</v>
      </c>
      <c r="C419" s="15">
        <v>31571.10546875</v>
      </c>
      <c r="D419" s="15">
        <v>62.9</v>
      </c>
      <c r="E419" s="15">
        <v>54.7</v>
      </c>
      <c r="F419" s="15">
        <v>51.802436346238999</v>
      </c>
      <c r="G419" s="15">
        <v>51.802436346238999</v>
      </c>
      <c r="H419" s="15">
        <v>0</v>
      </c>
      <c r="I419" s="38">
        <v>1.0162604077999999E-2</v>
      </c>
      <c r="J419" s="38">
        <v>1.0162604077999999E-2</v>
      </c>
      <c r="K419" s="38">
        <v>2.6534465690000002E-3</v>
      </c>
      <c r="L419" s="38">
        <v>2.6534465690000002E-3</v>
      </c>
      <c r="M419" s="17">
        <f t="shared" si="16"/>
        <v>1</v>
      </c>
      <c r="N419" s="17">
        <f t="shared" si="17"/>
        <v>0</v>
      </c>
      <c r="O419" s="43"/>
    </row>
    <row r="420" spans="1:15" ht="13.5" thickBot="1">
      <c r="A420" s="12" t="s">
        <v>159</v>
      </c>
      <c r="B420" s="10">
        <v>10</v>
      </c>
      <c r="C420" s="15">
        <v>33401.5234375</v>
      </c>
      <c r="D420" s="15">
        <v>416.1</v>
      </c>
      <c r="E420" s="15">
        <v>383</v>
      </c>
      <c r="F420" s="15">
        <v>567.08268985135703</v>
      </c>
      <c r="G420" s="15">
        <v>590.06371111962596</v>
      </c>
      <c r="H420" s="15">
        <v>22.981021268268002</v>
      </c>
      <c r="I420" s="38">
        <v>0.15930742776500001</v>
      </c>
      <c r="J420" s="38">
        <v>0.13826253649299999</v>
      </c>
      <c r="K420" s="38">
        <v>0.189618783076</v>
      </c>
      <c r="L420" s="38">
        <v>0.16857389180499999</v>
      </c>
      <c r="M420" s="17">
        <f t="shared" si="16"/>
        <v>1</v>
      </c>
      <c r="N420" s="17">
        <f t="shared" si="17"/>
        <v>1</v>
      </c>
      <c r="O420" s="43"/>
    </row>
    <row r="421" spans="1:15" ht="13.5" thickBot="1">
      <c r="A421" s="12" t="s">
        <v>159</v>
      </c>
      <c r="B421" s="10">
        <v>11</v>
      </c>
      <c r="C421" s="15">
        <v>34928.89453125</v>
      </c>
      <c r="D421" s="15">
        <v>740</v>
      </c>
      <c r="E421" s="15">
        <v>721</v>
      </c>
      <c r="F421" s="15">
        <v>736.89200783822196</v>
      </c>
      <c r="G421" s="15">
        <v>808.92666379968296</v>
      </c>
      <c r="H421" s="15">
        <v>72.034655961460004</v>
      </c>
      <c r="I421" s="38">
        <v>6.3119655494000004E-2</v>
      </c>
      <c r="J421" s="38">
        <v>2.8461466679999999E-3</v>
      </c>
      <c r="K421" s="38">
        <v>8.0518922893E-2</v>
      </c>
      <c r="L421" s="38">
        <v>1.4553120730000001E-2</v>
      </c>
      <c r="M421" s="17">
        <f t="shared" si="16"/>
        <v>1</v>
      </c>
      <c r="N421" s="17">
        <f t="shared" si="17"/>
        <v>1</v>
      </c>
      <c r="O421" s="43"/>
    </row>
    <row r="422" spans="1:15" ht="13.5" thickBot="1">
      <c r="A422" s="12" t="s">
        <v>159</v>
      </c>
      <c r="B422" s="10">
        <v>12</v>
      </c>
      <c r="C422" s="15">
        <v>36175.75</v>
      </c>
      <c r="D422" s="15">
        <v>842.8</v>
      </c>
      <c r="E422" s="15">
        <v>840.8</v>
      </c>
      <c r="F422" s="15">
        <v>798.80455708591501</v>
      </c>
      <c r="G422" s="15">
        <v>894.523015373151</v>
      </c>
      <c r="H422" s="15">
        <v>95.718458287234995</v>
      </c>
      <c r="I422" s="38">
        <v>4.7365398693000001E-2</v>
      </c>
      <c r="J422" s="38">
        <v>4.0288867137000001E-2</v>
      </c>
      <c r="K422" s="38">
        <v>4.9196900523999998E-2</v>
      </c>
      <c r="L422" s="38">
        <v>3.8457365304999998E-2</v>
      </c>
      <c r="M422" s="17">
        <f t="shared" si="16"/>
        <v>1</v>
      </c>
      <c r="N422" s="17">
        <f t="shared" si="17"/>
        <v>1</v>
      </c>
      <c r="O422" s="43"/>
    </row>
    <row r="423" spans="1:15" ht="13.5" thickBot="1">
      <c r="A423" s="12" t="s">
        <v>159</v>
      </c>
      <c r="B423" s="10">
        <v>13</v>
      </c>
      <c r="C423" s="15">
        <v>37209.1328125</v>
      </c>
      <c r="D423" s="15">
        <v>875.5</v>
      </c>
      <c r="E423" s="15">
        <v>877.6</v>
      </c>
      <c r="F423" s="15">
        <v>909.69397822799897</v>
      </c>
      <c r="G423" s="15">
        <v>1009.84413451049</v>
      </c>
      <c r="H423" s="15">
        <v>100.150156282494</v>
      </c>
      <c r="I423" s="38">
        <v>0.123025764203</v>
      </c>
      <c r="J423" s="38">
        <v>3.1313166874999999E-2</v>
      </c>
      <c r="K423" s="38">
        <v>0.12110268728</v>
      </c>
      <c r="L423" s="38">
        <v>2.9390089952000001E-2</v>
      </c>
      <c r="M423" s="17">
        <f t="shared" si="16"/>
        <v>1</v>
      </c>
      <c r="N423" s="17">
        <f t="shared" si="17"/>
        <v>1</v>
      </c>
      <c r="O423" s="43"/>
    </row>
    <row r="424" spans="1:15" ht="13.5" thickBot="1">
      <c r="A424" s="12" t="s">
        <v>159</v>
      </c>
      <c r="B424" s="10">
        <v>14</v>
      </c>
      <c r="C424" s="15">
        <v>37985.48828125</v>
      </c>
      <c r="D424" s="15">
        <v>958</v>
      </c>
      <c r="E424" s="15">
        <v>955.9</v>
      </c>
      <c r="F424" s="15">
        <v>941.91072977253896</v>
      </c>
      <c r="G424" s="15">
        <v>1032.8769370043001</v>
      </c>
      <c r="H424" s="15">
        <v>90.966207231758005</v>
      </c>
      <c r="I424" s="38">
        <v>6.8568623630000006E-2</v>
      </c>
      <c r="J424" s="38">
        <v>1.4733763944E-2</v>
      </c>
      <c r="K424" s="38">
        <v>7.0491700552999997E-2</v>
      </c>
      <c r="L424" s="38">
        <v>1.2810687021E-2</v>
      </c>
      <c r="M424" s="17">
        <f t="shared" si="16"/>
        <v>1</v>
      </c>
      <c r="N424" s="17">
        <f t="shared" si="17"/>
        <v>1</v>
      </c>
      <c r="O424" s="43"/>
    </row>
    <row r="425" spans="1:15" ht="13.5" thickBot="1">
      <c r="A425" s="12" t="s">
        <v>159</v>
      </c>
      <c r="B425" s="10">
        <v>15</v>
      </c>
      <c r="C425" s="15">
        <v>39018.1171875</v>
      </c>
      <c r="D425" s="15">
        <v>967</v>
      </c>
      <c r="E425" s="15">
        <v>958.8</v>
      </c>
      <c r="F425" s="15">
        <v>946.59913402197503</v>
      </c>
      <c r="G425" s="15">
        <v>1009.93530081775</v>
      </c>
      <c r="H425" s="15">
        <v>63.336166795779</v>
      </c>
      <c r="I425" s="38">
        <v>3.9318041041E-2</v>
      </c>
      <c r="J425" s="38">
        <v>1.8682111700999999E-2</v>
      </c>
      <c r="K425" s="38">
        <v>4.6827198551000003E-2</v>
      </c>
      <c r="L425" s="38">
        <v>1.1172954192E-2</v>
      </c>
      <c r="M425" s="17">
        <f t="shared" si="16"/>
        <v>1</v>
      </c>
      <c r="N425" s="17">
        <f t="shared" si="17"/>
        <v>1</v>
      </c>
      <c r="O425" s="43"/>
    </row>
    <row r="426" spans="1:15" ht="13.5" thickBot="1">
      <c r="A426" s="12" t="s">
        <v>159</v>
      </c>
      <c r="B426" s="10">
        <v>16</v>
      </c>
      <c r="C426" s="15">
        <v>40640.6796875</v>
      </c>
      <c r="D426" s="15">
        <v>979.4</v>
      </c>
      <c r="E426" s="15">
        <v>971.5</v>
      </c>
      <c r="F426" s="15">
        <v>836.50039533983704</v>
      </c>
      <c r="G426" s="15">
        <v>964.59298715845</v>
      </c>
      <c r="H426" s="15">
        <v>128.09259181861199</v>
      </c>
      <c r="I426" s="38">
        <v>1.3559535568999999E-2</v>
      </c>
      <c r="J426" s="38">
        <v>0.13086044382699999</v>
      </c>
      <c r="K426" s="38">
        <v>6.3251033339999999E-3</v>
      </c>
      <c r="L426" s="38">
        <v>0.123626011593</v>
      </c>
      <c r="M426" s="17">
        <f t="shared" si="16"/>
        <v>1</v>
      </c>
      <c r="N426" s="17">
        <f t="shared" si="17"/>
        <v>0</v>
      </c>
      <c r="O426" s="43"/>
    </row>
    <row r="427" spans="1:15" ht="13.5" thickBot="1">
      <c r="A427" s="12" t="s">
        <v>159</v>
      </c>
      <c r="B427" s="10">
        <v>17</v>
      </c>
      <c r="C427" s="15">
        <v>41832.2734375</v>
      </c>
      <c r="D427" s="15">
        <v>966.9</v>
      </c>
      <c r="E427" s="15">
        <v>973</v>
      </c>
      <c r="F427" s="15">
        <v>772.51149707455897</v>
      </c>
      <c r="G427" s="15">
        <v>823.57917668991104</v>
      </c>
      <c r="H427" s="15">
        <v>51.067679615350997</v>
      </c>
      <c r="I427" s="38">
        <v>0.13124617519199999</v>
      </c>
      <c r="J427" s="38">
        <v>0.17801144956500001</v>
      </c>
      <c r="K427" s="38">
        <v>0.13683225577800001</v>
      </c>
      <c r="L427" s="38">
        <v>0.183597530151</v>
      </c>
      <c r="M427" s="17">
        <f t="shared" si="16"/>
        <v>1</v>
      </c>
      <c r="N427" s="17">
        <f t="shared" si="17"/>
        <v>0</v>
      </c>
      <c r="O427" s="43"/>
    </row>
    <row r="428" spans="1:15" ht="13.5" thickBot="1">
      <c r="A428" s="12" t="s">
        <v>159</v>
      </c>
      <c r="B428" s="10">
        <v>18</v>
      </c>
      <c r="C428" s="15">
        <v>42416.0859375</v>
      </c>
      <c r="D428" s="15">
        <v>951.9</v>
      </c>
      <c r="E428" s="15">
        <v>940.7</v>
      </c>
      <c r="F428" s="15">
        <v>813.01550181243101</v>
      </c>
      <c r="G428" s="15">
        <v>813.01550181243101</v>
      </c>
      <c r="H428" s="15">
        <v>0</v>
      </c>
      <c r="I428" s="38">
        <v>0.127183606398</v>
      </c>
      <c r="J428" s="38">
        <v>0.127183606398</v>
      </c>
      <c r="K428" s="38">
        <v>0.11692719614200001</v>
      </c>
      <c r="L428" s="38">
        <v>0.11692719614200001</v>
      </c>
      <c r="M428" s="17">
        <f t="shared" si="16"/>
        <v>1</v>
      </c>
      <c r="N428" s="17">
        <f t="shared" si="17"/>
        <v>0</v>
      </c>
      <c r="O428" s="43"/>
    </row>
    <row r="429" spans="1:15" ht="13.5" thickBot="1">
      <c r="A429" s="12" t="s">
        <v>159</v>
      </c>
      <c r="B429" s="10">
        <v>19</v>
      </c>
      <c r="C429" s="15">
        <v>42099.265625</v>
      </c>
      <c r="D429" s="15">
        <v>632.6</v>
      </c>
      <c r="E429" s="15">
        <v>629.29999999999995</v>
      </c>
      <c r="F429" s="15">
        <v>537.72769956754303</v>
      </c>
      <c r="G429" s="15">
        <v>537.72769956754303</v>
      </c>
      <c r="H429" s="15">
        <v>0</v>
      </c>
      <c r="I429" s="38">
        <v>8.6879395999999998E-2</v>
      </c>
      <c r="J429" s="38">
        <v>8.6879395999999998E-2</v>
      </c>
      <c r="K429" s="38">
        <v>8.3857417978000004E-2</v>
      </c>
      <c r="L429" s="38">
        <v>8.3857417978000004E-2</v>
      </c>
      <c r="M429" s="17">
        <f t="shared" si="16"/>
        <v>1</v>
      </c>
      <c r="N429" s="17">
        <f t="shared" si="17"/>
        <v>0</v>
      </c>
      <c r="O429" s="43"/>
    </row>
    <row r="430" spans="1:15" ht="13.5" thickBot="1">
      <c r="A430" s="12" t="s">
        <v>159</v>
      </c>
      <c r="B430" s="10">
        <v>20</v>
      </c>
      <c r="C430" s="15">
        <v>41628.09375</v>
      </c>
      <c r="D430" s="15">
        <v>83.4</v>
      </c>
      <c r="E430" s="15">
        <v>79.3</v>
      </c>
      <c r="F430" s="15">
        <v>96.455240995306994</v>
      </c>
      <c r="G430" s="15">
        <v>96.455240995306994</v>
      </c>
      <c r="H430" s="15">
        <v>0</v>
      </c>
      <c r="I430" s="38">
        <v>1.1955348895999999E-2</v>
      </c>
      <c r="J430" s="38">
        <v>1.1955348895999999E-2</v>
      </c>
      <c r="K430" s="38">
        <v>1.5709927650999999E-2</v>
      </c>
      <c r="L430" s="38">
        <v>1.5709927650999999E-2</v>
      </c>
      <c r="M430" s="17">
        <f t="shared" si="16"/>
        <v>1</v>
      </c>
      <c r="N430" s="17">
        <f t="shared" si="17"/>
        <v>1</v>
      </c>
      <c r="O430" s="43"/>
    </row>
    <row r="431" spans="1:15" ht="13.5" thickBot="1">
      <c r="A431" s="12" t="s">
        <v>159</v>
      </c>
      <c r="B431" s="10">
        <v>21</v>
      </c>
      <c r="C431" s="15">
        <v>42198.38671875</v>
      </c>
      <c r="D431" s="15">
        <v>0.1</v>
      </c>
      <c r="E431" s="15">
        <v>0.1</v>
      </c>
      <c r="F431" s="15">
        <v>0</v>
      </c>
      <c r="G431" s="15">
        <v>0</v>
      </c>
      <c r="H431" s="15">
        <v>0</v>
      </c>
      <c r="I431" s="38">
        <v>9.1575091575091602E-5</v>
      </c>
      <c r="J431" s="38">
        <v>9.1575091575091602E-5</v>
      </c>
      <c r="K431" s="38">
        <v>9.1575091575091602E-5</v>
      </c>
      <c r="L431" s="38">
        <v>9.1575091575091602E-5</v>
      </c>
      <c r="M431" s="17">
        <f t="shared" si="16"/>
        <v>0</v>
      </c>
      <c r="N431" s="17">
        <f t="shared" si="17"/>
        <v>0</v>
      </c>
      <c r="O431" s="43"/>
    </row>
    <row r="432" spans="1:15" ht="13.5" thickBot="1">
      <c r="A432" s="12" t="s">
        <v>159</v>
      </c>
      <c r="B432" s="10">
        <v>22</v>
      </c>
      <c r="C432" s="15">
        <v>40854.94921875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38">
        <v>0</v>
      </c>
      <c r="J432" s="38">
        <v>0</v>
      </c>
      <c r="K432" s="38">
        <v>0</v>
      </c>
      <c r="L432" s="38">
        <v>0</v>
      </c>
      <c r="M432" s="17">
        <f t="shared" si="16"/>
        <v>0</v>
      </c>
      <c r="N432" s="17">
        <f t="shared" si="17"/>
        <v>0</v>
      </c>
      <c r="O432" s="43"/>
    </row>
    <row r="433" spans="1:15" ht="13.5" thickBot="1">
      <c r="A433" s="12" t="s">
        <v>159</v>
      </c>
      <c r="B433" s="10">
        <v>23</v>
      </c>
      <c r="C433" s="15">
        <v>38147.90234375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38">
        <v>0</v>
      </c>
      <c r="J433" s="38">
        <v>0</v>
      </c>
      <c r="K433" s="38">
        <v>0</v>
      </c>
      <c r="L433" s="38">
        <v>0</v>
      </c>
      <c r="M433" s="17">
        <f t="shared" si="16"/>
        <v>0</v>
      </c>
      <c r="N433" s="17">
        <f t="shared" si="17"/>
        <v>0</v>
      </c>
      <c r="O433" s="43"/>
    </row>
    <row r="434" spans="1:15" ht="13.5" thickBot="1">
      <c r="A434" s="12" t="s">
        <v>159</v>
      </c>
      <c r="B434" s="10">
        <v>24</v>
      </c>
      <c r="C434" s="15">
        <v>35087.96875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38">
        <v>0</v>
      </c>
      <c r="J434" s="38">
        <v>0</v>
      </c>
      <c r="K434" s="38">
        <v>0</v>
      </c>
      <c r="L434" s="38">
        <v>0</v>
      </c>
      <c r="M434" s="17">
        <f t="shared" si="16"/>
        <v>0</v>
      </c>
      <c r="N434" s="17">
        <f t="shared" si="17"/>
        <v>0</v>
      </c>
      <c r="O434" s="43"/>
    </row>
    <row r="435" spans="1:15" ht="13.5" thickBot="1">
      <c r="A435" s="12" t="s">
        <v>160</v>
      </c>
      <c r="B435" s="10">
        <v>1</v>
      </c>
      <c r="C435" s="15">
        <v>32681.515625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38">
        <v>0</v>
      </c>
      <c r="J435" s="38">
        <v>0</v>
      </c>
      <c r="K435" s="38">
        <v>0</v>
      </c>
      <c r="L435" s="38">
        <v>0</v>
      </c>
      <c r="M435" s="17">
        <f t="shared" si="16"/>
        <v>0</v>
      </c>
      <c r="N435" s="17">
        <f t="shared" si="17"/>
        <v>0</v>
      </c>
      <c r="O435" s="43"/>
    </row>
    <row r="436" spans="1:15" ht="13.5" thickBot="1">
      <c r="A436" s="12" t="s">
        <v>160</v>
      </c>
      <c r="B436" s="10">
        <v>2</v>
      </c>
      <c r="C436" s="15">
        <v>31153.03125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38">
        <v>0</v>
      </c>
      <c r="J436" s="38">
        <v>0</v>
      </c>
      <c r="K436" s="38">
        <v>0</v>
      </c>
      <c r="L436" s="38">
        <v>0</v>
      </c>
      <c r="M436" s="17">
        <f t="shared" si="16"/>
        <v>0</v>
      </c>
      <c r="N436" s="17">
        <f t="shared" si="17"/>
        <v>0</v>
      </c>
      <c r="O436" s="43"/>
    </row>
    <row r="437" spans="1:15" ht="13.5" thickBot="1">
      <c r="A437" s="12" t="s">
        <v>160</v>
      </c>
      <c r="B437" s="10">
        <v>3</v>
      </c>
      <c r="C437" s="15">
        <v>30205.962890625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38">
        <v>0</v>
      </c>
      <c r="J437" s="38">
        <v>0</v>
      </c>
      <c r="K437" s="38">
        <v>0</v>
      </c>
      <c r="L437" s="38">
        <v>0</v>
      </c>
      <c r="M437" s="17">
        <f t="shared" si="16"/>
        <v>0</v>
      </c>
      <c r="N437" s="17">
        <f t="shared" si="17"/>
        <v>0</v>
      </c>
      <c r="O437" s="43"/>
    </row>
    <row r="438" spans="1:15" ht="13.5" thickBot="1">
      <c r="A438" s="12" t="s">
        <v>160</v>
      </c>
      <c r="B438" s="10">
        <v>4</v>
      </c>
      <c r="C438" s="15">
        <v>29777.427734375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38">
        <v>0</v>
      </c>
      <c r="J438" s="38">
        <v>0</v>
      </c>
      <c r="K438" s="38">
        <v>0</v>
      </c>
      <c r="L438" s="38">
        <v>0</v>
      </c>
      <c r="M438" s="17">
        <f t="shared" si="16"/>
        <v>0</v>
      </c>
      <c r="N438" s="17">
        <f t="shared" si="17"/>
        <v>0</v>
      </c>
      <c r="O438" s="43"/>
    </row>
    <row r="439" spans="1:15" ht="13.5" thickBot="1">
      <c r="A439" s="12" t="s">
        <v>160</v>
      </c>
      <c r="B439" s="10">
        <v>5</v>
      </c>
      <c r="C439" s="15">
        <v>30160.87109375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38">
        <v>0</v>
      </c>
      <c r="J439" s="38">
        <v>0</v>
      </c>
      <c r="K439" s="38">
        <v>0</v>
      </c>
      <c r="L439" s="38">
        <v>0</v>
      </c>
      <c r="M439" s="17">
        <f t="shared" si="16"/>
        <v>0</v>
      </c>
      <c r="N439" s="17">
        <f t="shared" si="17"/>
        <v>0</v>
      </c>
      <c r="O439" s="43"/>
    </row>
    <row r="440" spans="1:15" ht="13.5" thickBot="1">
      <c r="A440" s="12" t="s">
        <v>160</v>
      </c>
      <c r="B440" s="10">
        <v>6</v>
      </c>
      <c r="C440" s="15">
        <v>31958.09375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38">
        <v>0</v>
      </c>
      <c r="J440" s="38">
        <v>0</v>
      </c>
      <c r="K440" s="38">
        <v>0</v>
      </c>
      <c r="L440" s="38">
        <v>0</v>
      </c>
      <c r="M440" s="17">
        <f t="shared" si="16"/>
        <v>0</v>
      </c>
      <c r="N440" s="17">
        <f t="shared" si="17"/>
        <v>0</v>
      </c>
      <c r="O440" s="43"/>
    </row>
    <row r="441" spans="1:15" ht="13.5" thickBot="1">
      <c r="A441" s="12" t="s">
        <v>160</v>
      </c>
      <c r="B441" s="10">
        <v>7</v>
      </c>
      <c r="C441" s="15">
        <v>35291.44921875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38">
        <v>0</v>
      </c>
      <c r="J441" s="38">
        <v>0</v>
      </c>
      <c r="K441" s="38">
        <v>0</v>
      </c>
      <c r="L441" s="38">
        <v>0</v>
      </c>
      <c r="M441" s="17">
        <f t="shared" si="16"/>
        <v>0</v>
      </c>
      <c r="N441" s="17">
        <f t="shared" si="17"/>
        <v>0</v>
      </c>
      <c r="O441" s="43"/>
    </row>
    <row r="442" spans="1:15" ht="13.5" thickBot="1">
      <c r="A442" s="12" t="s">
        <v>160</v>
      </c>
      <c r="B442" s="10">
        <v>8</v>
      </c>
      <c r="C442" s="15">
        <v>36771.0078125</v>
      </c>
      <c r="D442" s="15">
        <v>2.2000000000000002</v>
      </c>
      <c r="E442" s="15">
        <v>0.7</v>
      </c>
      <c r="F442" s="15">
        <v>0.67456850149299996</v>
      </c>
      <c r="G442" s="15">
        <v>0.67456850149299996</v>
      </c>
      <c r="H442" s="15">
        <v>0</v>
      </c>
      <c r="I442" s="38">
        <v>1.199238599E-3</v>
      </c>
      <c r="J442" s="38">
        <v>1.199238599E-3</v>
      </c>
      <c r="K442" s="38">
        <v>1.9993316435862701E-5</v>
      </c>
      <c r="L442" s="38">
        <v>1.9993316435862701E-5</v>
      </c>
      <c r="M442" s="17">
        <f t="shared" si="16"/>
        <v>0</v>
      </c>
      <c r="N442" s="17">
        <f t="shared" si="17"/>
        <v>0</v>
      </c>
      <c r="O442" s="43"/>
    </row>
    <row r="443" spans="1:15" ht="13.5" thickBot="1">
      <c r="A443" s="12" t="s">
        <v>160</v>
      </c>
      <c r="B443" s="10">
        <v>9</v>
      </c>
      <c r="C443" s="15">
        <v>36687.4296875</v>
      </c>
      <c r="D443" s="15">
        <v>162.1</v>
      </c>
      <c r="E443" s="15">
        <v>161.6</v>
      </c>
      <c r="F443" s="15">
        <v>192.24644229192799</v>
      </c>
      <c r="G443" s="15">
        <v>192.23514316755899</v>
      </c>
      <c r="H443" s="15">
        <v>-1.1299124367999999E-2</v>
      </c>
      <c r="I443" s="38">
        <v>2.3691150288E-2</v>
      </c>
      <c r="J443" s="38">
        <v>2.3700033248000001E-2</v>
      </c>
      <c r="K443" s="38">
        <v>2.4084232048999999E-2</v>
      </c>
      <c r="L443" s="38">
        <v>2.4093115009E-2</v>
      </c>
      <c r="M443" s="17">
        <f t="shared" si="16"/>
        <v>1</v>
      </c>
      <c r="N443" s="17">
        <f t="shared" si="17"/>
        <v>1</v>
      </c>
      <c r="O443" s="43"/>
    </row>
    <row r="444" spans="1:15" ht="13.5" thickBot="1">
      <c r="A444" s="12" t="s">
        <v>160</v>
      </c>
      <c r="B444" s="10">
        <v>10</v>
      </c>
      <c r="C444" s="15">
        <v>37440.24609375</v>
      </c>
      <c r="D444" s="15">
        <v>715.7</v>
      </c>
      <c r="E444" s="15">
        <v>704.6</v>
      </c>
      <c r="F444" s="15">
        <v>858.22133495754701</v>
      </c>
      <c r="G444" s="15">
        <v>866.66147509892801</v>
      </c>
      <c r="H444" s="15">
        <v>8.4401401413810007</v>
      </c>
      <c r="I444" s="38">
        <v>0.118680404951</v>
      </c>
      <c r="J444" s="38">
        <v>0.112045074652</v>
      </c>
      <c r="K444" s="38">
        <v>0.12740682004600001</v>
      </c>
      <c r="L444" s="38">
        <v>0.12077148974599999</v>
      </c>
      <c r="M444" s="17">
        <f t="shared" si="16"/>
        <v>1</v>
      </c>
      <c r="N444" s="17">
        <f t="shared" si="17"/>
        <v>1</v>
      </c>
      <c r="O444" s="43"/>
    </row>
    <row r="445" spans="1:15" ht="13.5" thickBot="1">
      <c r="A445" s="12" t="s">
        <v>160</v>
      </c>
      <c r="B445" s="10">
        <v>11</v>
      </c>
      <c r="C445" s="15">
        <v>38340.40625</v>
      </c>
      <c r="D445" s="15">
        <v>974.1</v>
      </c>
      <c r="E445" s="15">
        <v>970.1</v>
      </c>
      <c r="F445" s="15">
        <v>983.23430375999897</v>
      </c>
      <c r="G445" s="15">
        <v>1005.82745527003</v>
      </c>
      <c r="H445" s="15">
        <v>22.593151510026999</v>
      </c>
      <c r="I445" s="38">
        <v>2.4942967978999999E-2</v>
      </c>
      <c r="J445" s="38">
        <v>7.1810564150000004E-3</v>
      </c>
      <c r="K445" s="38">
        <v>2.8087622066999999E-2</v>
      </c>
      <c r="L445" s="38">
        <v>1.0325710502999999E-2</v>
      </c>
      <c r="M445" s="17">
        <f t="shared" si="16"/>
        <v>1</v>
      </c>
      <c r="N445" s="17">
        <f t="shared" si="17"/>
        <v>1</v>
      </c>
      <c r="O445" s="43"/>
    </row>
    <row r="446" spans="1:15" ht="13.5" thickBot="1">
      <c r="A446" s="12" t="s">
        <v>160</v>
      </c>
      <c r="B446" s="10">
        <v>12</v>
      </c>
      <c r="C446" s="15">
        <v>39030.30859375</v>
      </c>
      <c r="D446" s="15">
        <v>994.2</v>
      </c>
      <c r="E446" s="15">
        <v>988.2</v>
      </c>
      <c r="F446" s="15">
        <v>1017.78300775104</v>
      </c>
      <c r="G446" s="15">
        <v>1031.9759028286401</v>
      </c>
      <c r="H446" s="15">
        <v>14.192895077598999</v>
      </c>
      <c r="I446" s="38">
        <v>2.9698036814E-2</v>
      </c>
      <c r="J446" s="38">
        <v>1.8540100433000001E-2</v>
      </c>
      <c r="K446" s="38">
        <v>3.4415017946999998E-2</v>
      </c>
      <c r="L446" s="38">
        <v>2.3257081565000001E-2</v>
      </c>
      <c r="M446" s="17">
        <f t="shared" si="16"/>
        <v>1</v>
      </c>
      <c r="N446" s="17">
        <f t="shared" si="17"/>
        <v>1</v>
      </c>
      <c r="O446" s="43"/>
    </row>
    <row r="447" spans="1:15" ht="13.5" thickBot="1">
      <c r="A447" s="12" t="s">
        <v>160</v>
      </c>
      <c r="B447" s="10">
        <v>13</v>
      </c>
      <c r="C447" s="15">
        <v>39662.34765625</v>
      </c>
      <c r="D447" s="15">
        <v>1001.1</v>
      </c>
      <c r="E447" s="15">
        <v>1000.9</v>
      </c>
      <c r="F447" s="15">
        <v>1023.08560379611</v>
      </c>
      <c r="G447" s="15">
        <v>1028.0339449962</v>
      </c>
      <c r="H447" s="15">
        <v>4.9483412000870004</v>
      </c>
      <c r="I447" s="38">
        <v>2.1174485058999999E-2</v>
      </c>
      <c r="J447" s="38">
        <v>1.7284279712999999E-2</v>
      </c>
      <c r="K447" s="38">
        <v>2.1331717763999999E-2</v>
      </c>
      <c r="L447" s="38">
        <v>1.7441512417999998E-2</v>
      </c>
      <c r="M447" s="17">
        <f t="shared" si="16"/>
        <v>1</v>
      </c>
      <c r="N447" s="17">
        <f t="shared" si="17"/>
        <v>1</v>
      </c>
      <c r="O447" s="43"/>
    </row>
    <row r="448" spans="1:15" ht="13.5" thickBot="1">
      <c r="A448" s="12" t="s">
        <v>160</v>
      </c>
      <c r="B448" s="10">
        <v>14</v>
      </c>
      <c r="C448" s="15">
        <v>40451.53515625</v>
      </c>
      <c r="D448" s="15">
        <v>1009.1</v>
      </c>
      <c r="E448" s="15">
        <v>1005.9</v>
      </c>
      <c r="F448" s="15">
        <v>1013.51766217875</v>
      </c>
      <c r="G448" s="15">
        <v>1039.47333569734</v>
      </c>
      <c r="H448" s="15">
        <v>25.955673518581001</v>
      </c>
      <c r="I448" s="38">
        <v>2.3878408566999999E-2</v>
      </c>
      <c r="J448" s="38">
        <v>3.4730048570000001E-3</v>
      </c>
      <c r="K448" s="38">
        <v>2.6394131836999998E-2</v>
      </c>
      <c r="L448" s="38">
        <v>5.9887281270000004E-3</v>
      </c>
      <c r="M448" s="17">
        <f t="shared" si="16"/>
        <v>1</v>
      </c>
      <c r="N448" s="17">
        <f t="shared" si="17"/>
        <v>1</v>
      </c>
      <c r="O448" s="43"/>
    </row>
    <row r="449" spans="1:15" ht="13.5" thickBot="1">
      <c r="A449" s="12" t="s">
        <v>160</v>
      </c>
      <c r="B449" s="10">
        <v>15</v>
      </c>
      <c r="C449" s="15">
        <v>41044.015625</v>
      </c>
      <c r="D449" s="15">
        <v>1001.4</v>
      </c>
      <c r="E449" s="15">
        <v>1001.4</v>
      </c>
      <c r="F449" s="15">
        <v>973.11118981877098</v>
      </c>
      <c r="G449" s="15">
        <v>1041.16515079445</v>
      </c>
      <c r="H449" s="15">
        <v>68.053960975680994</v>
      </c>
      <c r="I449" s="38">
        <v>3.1261911001000002E-2</v>
      </c>
      <c r="J449" s="38">
        <v>2.2239630645000001E-2</v>
      </c>
      <c r="K449" s="38">
        <v>3.1261911001000002E-2</v>
      </c>
      <c r="L449" s="38">
        <v>2.2239630645000001E-2</v>
      </c>
      <c r="M449" s="17">
        <f t="shared" si="16"/>
        <v>1</v>
      </c>
      <c r="N449" s="17">
        <f t="shared" si="17"/>
        <v>1</v>
      </c>
      <c r="O449" s="43"/>
    </row>
    <row r="450" spans="1:15" ht="13.5" thickBot="1">
      <c r="A450" s="12" t="s">
        <v>160</v>
      </c>
      <c r="B450" s="10">
        <v>16</v>
      </c>
      <c r="C450" s="15">
        <v>42493.93359375</v>
      </c>
      <c r="D450" s="15">
        <v>1028.7</v>
      </c>
      <c r="E450" s="15">
        <v>1009.7</v>
      </c>
      <c r="F450" s="15">
        <v>968.94486507251895</v>
      </c>
      <c r="G450" s="15">
        <v>1047.46693667306</v>
      </c>
      <c r="H450" s="15">
        <v>78.522071600538993</v>
      </c>
      <c r="I450" s="38">
        <v>1.4753881032E-2</v>
      </c>
      <c r="J450" s="38">
        <v>4.6977307332E-2</v>
      </c>
      <c r="K450" s="38">
        <v>2.9690987950000001E-2</v>
      </c>
      <c r="L450" s="38">
        <v>3.2040200413999999E-2</v>
      </c>
      <c r="M450" s="17">
        <f t="shared" si="16"/>
        <v>1</v>
      </c>
      <c r="N450" s="17">
        <f t="shared" si="17"/>
        <v>1</v>
      </c>
      <c r="O450" s="43"/>
    </row>
    <row r="451" spans="1:15" ht="13.5" thickBot="1">
      <c r="A451" s="12" t="s">
        <v>160</v>
      </c>
      <c r="B451" s="10">
        <v>17</v>
      </c>
      <c r="C451" s="15">
        <v>41778.3203125</v>
      </c>
      <c r="D451" s="15">
        <v>1033.9000000000001</v>
      </c>
      <c r="E451" s="15">
        <v>1012.9</v>
      </c>
      <c r="F451" s="15">
        <v>968.53632067022704</v>
      </c>
      <c r="G451" s="15">
        <v>1044.7543595631901</v>
      </c>
      <c r="H451" s="15">
        <v>76.218038892964998</v>
      </c>
      <c r="I451" s="38">
        <v>8.5333015429999992E-3</v>
      </c>
      <c r="J451" s="38">
        <v>5.1386540352999999E-2</v>
      </c>
      <c r="K451" s="38">
        <v>2.5042735505E-2</v>
      </c>
      <c r="L451" s="38">
        <v>3.4877106391000001E-2</v>
      </c>
      <c r="M451" s="17">
        <f t="shared" si="16"/>
        <v>1</v>
      </c>
      <c r="N451" s="17">
        <f t="shared" si="17"/>
        <v>1</v>
      </c>
      <c r="O451" s="43"/>
    </row>
    <row r="452" spans="1:15" ht="13.5" thickBot="1">
      <c r="A452" s="12" t="s">
        <v>160</v>
      </c>
      <c r="B452" s="10">
        <v>18</v>
      </c>
      <c r="C452" s="15">
        <v>41671.09375</v>
      </c>
      <c r="D452" s="15">
        <v>1003.2</v>
      </c>
      <c r="E452" s="15">
        <v>976.6</v>
      </c>
      <c r="F452" s="15">
        <v>949.19552427921803</v>
      </c>
      <c r="G452" s="15">
        <v>1010.48439874834</v>
      </c>
      <c r="H452" s="15">
        <v>61.288874469126</v>
      </c>
      <c r="I452" s="38">
        <v>5.7267285750000002E-3</v>
      </c>
      <c r="J452" s="38">
        <v>4.2456348837000002E-2</v>
      </c>
      <c r="K452" s="38">
        <v>2.6638678260999998E-2</v>
      </c>
      <c r="L452" s="38">
        <v>2.1544399150999999E-2</v>
      </c>
      <c r="M452" s="17">
        <f t="shared" si="16"/>
        <v>1</v>
      </c>
      <c r="N452" s="17">
        <f t="shared" si="17"/>
        <v>1</v>
      </c>
      <c r="O452" s="43"/>
    </row>
    <row r="453" spans="1:15" ht="13.5" thickBot="1">
      <c r="A453" s="12" t="s">
        <v>160</v>
      </c>
      <c r="B453" s="10">
        <v>19</v>
      </c>
      <c r="C453" s="15">
        <v>40956.31640625</v>
      </c>
      <c r="D453" s="15">
        <v>698.9</v>
      </c>
      <c r="E453" s="15">
        <v>678.5</v>
      </c>
      <c r="F453" s="15">
        <v>595.22673176025103</v>
      </c>
      <c r="G453" s="15">
        <v>610.31122331884103</v>
      </c>
      <c r="H453" s="15">
        <v>15.084491558590001</v>
      </c>
      <c r="I453" s="38">
        <v>6.9645264686000005E-2</v>
      </c>
      <c r="J453" s="38">
        <v>8.1504141697000002E-2</v>
      </c>
      <c r="K453" s="38">
        <v>5.3607528836999999E-2</v>
      </c>
      <c r="L453" s="38">
        <v>6.5466405847999995E-2</v>
      </c>
      <c r="M453" s="17">
        <f t="shared" ref="M453:M516" si="18">IF(F453&gt;5,1,0)</f>
        <v>1</v>
      </c>
      <c r="N453" s="17">
        <f t="shared" ref="N453:N516" si="19">IF(G453&gt;E453,1,0)</f>
        <v>0</v>
      </c>
      <c r="O453" s="43"/>
    </row>
    <row r="454" spans="1:15" ht="13.5" thickBot="1">
      <c r="A454" s="12" t="s">
        <v>160</v>
      </c>
      <c r="B454" s="10">
        <v>20</v>
      </c>
      <c r="C454" s="15">
        <v>40269.34375</v>
      </c>
      <c r="D454" s="15">
        <v>98.7</v>
      </c>
      <c r="E454" s="15">
        <v>75.2</v>
      </c>
      <c r="F454" s="15">
        <v>116.632234540358</v>
      </c>
      <c r="G454" s="15">
        <v>116.63374982868901</v>
      </c>
      <c r="H454" s="15">
        <v>1.51528833E-3</v>
      </c>
      <c r="I454" s="38">
        <v>1.4098859928E-2</v>
      </c>
      <c r="J454" s="38">
        <v>1.4097668662999999E-2</v>
      </c>
      <c r="K454" s="38">
        <v>3.2573702694999998E-2</v>
      </c>
      <c r="L454" s="38">
        <v>3.2572511430999998E-2</v>
      </c>
      <c r="M454" s="17">
        <f t="shared" si="18"/>
        <v>1</v>
      </c>
      <c r="N454" s="17">
        <f t="shared" si="19"/>
        <v>1</v>
      </c>
      <c r="O454" s="43"/>
    </row>
    <row r="455" spans="1:15" ht="13.5" thickBot="1">
      <c r="A455" s="12" t="s">
        <v>160</v>
      </c>
      <c r="B455" s="10">
        <v>21</v>
      </c>
      <c r="C455" s="15">
        <v>40677.41015625</v>
      </c>
      <c r="D455" s="15">
        <v>0.3</v>
      </c>
      <c r="E455" s="15">
        <v>0.2</v>
      </c>
      <c r="F455" s="15">
        <v>0</v>
      </c>
      <c r="G455" s="15">
        <v>0</v>
      </c>
      <c r="H455" s="15">
        <v>0</v>
      </c>
      <c r="I455" s="38">
        <v>2.3584905599999999E-4</v>
      </c>
      <c r="J455" s="38">
        <v>2.3584905599999999E-4</v>
      </c>
      <c r="K455" s="38">
        <v>1.5723270399999999E-4</v>
      </c>
      <c r="L455" s="38">
        <v>1.5723270399999999E-4</v>
      </c>
      <c r="M455" s="17">
        <f t="shared" si="18"/>
        <v>0</v>
      </c>
      <c r="N455" s="17">
        <f t="shared" si="19"/>
        <v>0</v>
      </c>
      <c r="O455" s="43"/>
    </row>
    <row r="456" spans="1:15" ht="13.5" thickBot="1">
      <c r="A456" s="12" t="s">
        <v>160</v>
      </c>
      <c r="B456" s="10">
        <v>22</v>
      </c>
      <c r="C456" s="15">
        <v>39145.4296875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38">
        <v>0</v>
      </c>
      <c r="J456" s="38">
        <v>0</v>
      </c>
      <c r="K456" s="38">
        <v>0</v>
      </c>
      <c r="L456" s="38">
        <v>0</v>
      </c>
      <c r="M456" s="17">
        <f t="shared" si="18"/>
        <v>0</v>
      </c>
      <c r="N456" s="17">
        <f t="shared" si="19"/>
        <v>0</v>
      </c>
      <c r="O456" s="43"/>
    </row>
    <row r="457" spans="1:15" ht="13.5" thickBot="1">
      <c r="A457" s="12" t="s">
        <v>160</v>
      </c>
      <c r="B457" s="10">
        <v>23</v>
      </c>
      <c r="C457" s="15">
        <v>36160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38">
        <v>0</v>
      </c>
      <c r="J457" s="38">
        <v>0</v>
      </c>
      <c r="K457" s="38">
        <v>0</v>
      </c>
      <c r="L457" s="38">
        <v>0</v>
      </c>
      <c r="M457" s="17">
        <f t="shared" si="18"/>
        <v>0</v>
      </c>
      <c r="N457" s="17">
        <f t="shared" si="19"/>
        <v>0</v>
      </c>
      <c r="O457" s="43"/>
    </row>
    <row r="458" spans="1:15" ht="13.5" thickBot="1">
      <c r="A458" s="12" t="s">
        <v>160</v>
      </c>
      <c r="B458" s="10">
        <v>24</v>
      </c>
      <c r="C458" s="15">
        <v>32966.55859375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38">
        <v>0</v>
      </c>
      <c r="J458" s="38">
        <v>0</v>
      </c>
      <c r="K458" s="38">
        <v>0</v>
      </c>
      <c r="L458" s="38">
        <v>0</v>
      </c>
      <c r="M458" s="17">
        <f t="shared" si="18"/>
        <v>0</v>
      </c>
      <c r="N458" s="17">
        <f t="shared" si="19"/>
        <v>0</v>
      </c>
      <c r="O458" s="43"/>
    </row>
    <row r="459" spans="1:15" ht="13.5" thickBot="1">
      <c r="A459" s="12" t="s">
        <v>161</v>
      </c>
      <c r="B459" s="10">
        <v>1</v>
      </c>
      <c r="C459" s="15">
        <v>30726.0390625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38">
        <v>0</v>
      </c>
      <c r="J459" s="38">
        <v>0</v>
      </c>
      <c r="K459" s="38">
        <v>0</v>
      </c>
      <c r="L459" s="38">
        <v>0</v>
      </c>
      <c r="M459" s="17">
        <f t="shared" si="18"/>
        <v>0</v>
      </c>
      <c r="N459" s="17">
        <f t="shared" si="19"/>
        <v>0</v>
      </c>
      <c r="O459" s="43"/>
    </row>
    <row r="460" spans="1:15" ht="13.5" thickBot="1">
      <c r="A460" s="12" t="s">
        <v>161</v>
      </c>
      <c r="B460" s="10">
        <v>2</v>
      </c>
      <c r="C460" s="15">
        <v>29358.5625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38">
        <v>0</v>
      </c>
      <c r="J460" s="38">
        <v>0</v>
      </c>
      <c r="K460" s="38">
        <v>0</v>
      </c>
      <c r="L460" s="38">
        <v>0</v>
      </c>
      <c r="M460" s="17">
        <f t="shared" si="18"/>
        <v>0</v>
      </c>
      <c r="N460" s="17">
        <f t="shared" si="19"/>
        <v>0</v>
      </c>
      <c r="O460" s="43"/>
    </row>
    <row r="461" spans="1:15" ht="13.5" thickBot="1">
      <c r="A461" s="12" t="s">
        <v>161</v>
      </c>
      <c r="B461" s="10">
        <v>3</v>
      </c>
      <c r="C461" s="15">
        <v>28637.291015625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38">
        <v>0</v>
      </c>
      <c r="J461" s="38">
        <v>0</v>
      </c>
      <c r="K461" s="38">
        <v>0</v>
      </c>
      <c r="L461" s="38">
        <v>0</v>
      </c>
      <c r="M461" s="17">
        <f t="shared" si="18"/>
        <v>0</v>
      </c>
      <c r="N461" s="17">
        <f t="shared" si="19"/>
        <v>0</v>
      </c>
      <c r="O461" s="43"/>
    </row>
    <row r="462" spans="1:15" ht="13.5" thickBot="1">
      <c r="A462" s="12" t="s">
        <v>161</v>
      </c>
      <c r="B462" s="10">
        <v>4</v>
      </c>
      <c r="C462" s="15">
        <v>28414.45703125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38">
        <v>0</v>
      </c>
      <c r="J462" s="38">
        <v>0</v>
      </c>
      <c r="K462" s="38">
        <v>0</v>
      </c>
      <c r="L462" s="38">
        <v>0</v>
      </c>
      <c r="M462" s="17">
        <f t="shared" si="18"/>
        <v>0</v>
      </c>
      <c r="N462" s="17">
        <f t="shared" si="19"/>
        <v>0</v>
      </c>
      <c r="O462" s="43"/>
    </row>
    <row r="463" spans="1:15" ht="13.5" thickBot="1">
      <c r="A463" s="12" t="s">
        <v>161</v>
      </c>
      <c r="B463" s="10">
        <v>5</v>
      </c>
      <c r="C463" s="15">
        <v>29005.458984375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38">
        <v>0</v>
      </c>
      <c r="J463" s="38">
        <v>0</v>
      </c>
      <c r="K463" s="38">
        <v>0</v>
      </c>
      <c r="L463" s="38">
        <v>0</v>
      </c>
      <c r="M463" s="17">
        <f t="shared" si="18"/>
        <v>0</v>
      </c>
      <c r="N463" s="17">
        <f t="shared" si="19"/>
        <v>0</v>
      </c>
      <c r="O463" s="43"/>
    </row>
    <row r="464" spans="1:15" ht="13.5" thickBot="1">
      <c r="A464" s="12" t="s">
        <v>161</v>
      </c>
      <c r="B464" s="10">
        <v>6</v>
      </c>
      <c r="C464" s="15">
        <v>31131.634765625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38">
        <v>0</v>
      </c>
      <c r="J464" s="38">
        <v>0</v>
      </c>
      <c r="K464" s="38">
        <v>0</v>
      </c>
      <c r="L464" s="38">
        <v>0</v>
      </c>
      <c r="M464" s="17">
        <f t="shared" si="18"/>
        <v>0</v>
      </c>
      <c r="N464" s="17">
        <f t="shared" si="19"/>
        <v>0</v>
      </c>
      <c r="O464" s="43"/>
    </row>
    <row r="465" spans="1:15" ht="13.5" thickBot="1">
      <c r="A465" s="12" t="s">
        <v>161</v>
      </c>
      <c r="B465" s="10">
        <v>7</v>
      </c>
      <c r="C465" s="15">
        <v>35079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38">
        <v>0</v>
      </c>
      <c r="J465" s="38">
        <v>0</v>
      </c>
      <c r="K465" s="38">
        <v>0</v>
      </c>
      <c r="L465" s="38">
        <v>0</v>
      </c>
      <c r="M465" s="17">
        <f t="shared" si="18"/>
        <v>0</v>
      </c>
      <c r="N465" s="17">
        <f t="shared" si="19"/>
        <v>0</v>
      </c>
      <c r="O465" s="43"/>
    </row>
    <row r="466" spans="1:15" ht="13.5" thickBot="1">
      <c r="A466" s="12" t="s">
        <v>161</v>
      </c>
      <c r="B466" s="10">
        <v>8</v>
      </c>
      <c r="C466" s="15">
        <v>37099.95703125</v>
      </c>
      <c r="D466" s="15">
        <v>3.4</v>
      </c>
      <c r="E466" s="15">
        <v>0.9</v>
      </c>
      <c r="F466" s="15">
        <v>1.0920216070319999</v>
      </c>
      <c r="G466" s="15">
        <v>1.0920216070319999</v>
      </c>
      <c r="H466" s="15">
        <v>0</v>
      </c>
      <c r="I466" s="38">
        <v>1.814448422E-3</v>
      </c>
      <c r="J466" s="38">
        <v>1.814448422E-3</v>
      </c>
      <c r="K466" s="38">
        <v>1.50960382E-4</v>
      </c>
      <c r="L466" s="38">
        <v>1.50960382E-4</v>
      </c>
      <c r="M466" s="17">
        <f t="shared" si="18"/>
        <v>0</v>
      </c>
      <c r="N466" s="17">
        <f t="shared" si="19"/>
        <v>1</v>
      </c>
      <c r="O466" s="43"/>
    </row>
    <row r="467" spans="1:15" ht="13.5" thickBot="1">
      <c r="A467" s="12" t="s">
        <v>161</v>
      </c>
      <c r="B467" s="10">
        <v>9</v>
      </c>
      <c r="C467" s="15">
        <v>36604.8125</v>
      </c>
      <c r="D467" s="15">
        <v>199.4</v>
      </c>
      <c r="E467" s="15">
        <v>175.3</v>
      </c>
      <c r="F467" s="15">
        <v>219.39802179727801</v>
      </c>
      <c r="G467" s="15">
        <v>219.39802179727801</v>
      </c>
      <c r="H467" s="15">
        <v>0</v>
      </c>
      <c r="I467" s="38">
        <v>1.5721715248999998E-2</v>
      </c>
      <c r="J467" s="38">
        <v>1.5721715248999998E-2</v>
      </c>
      <c r="K467" s="38">
        <v>3.4668256129E-2</v>
      </c>
      <c r="L467" s="38">
        <v>3.4668256129E-2</v>
      </c>
      <c r="M467" s="17">
        <f t="shared" si="18"/>
        <v>1</v>
      </c>
      <c r="N467" s="17">
        <f t="shared" si="19"/>
        <v>1</v>
      </c>
      <c r="O467" s="43"/>
    </row>
    <row r="468" spans="1:15" ht="13.5" thickBot="1">
      <c r="A468" s="12" t="s">
        <v>161</v>
      </c>
      <c r="B468" s="10">
        <v>10</v>
      </c>
      <c r="C468" s="15">
        <v>36542.6328125</v>
      </c>
      <c r="D468" s="15">
        <v>777.4</v>
      </c>
      <c r="E468" s="15">
        <v>760.5</v>
      </c>
      <c r="F468" s="15">
        <v>825.00508393029395</v>
      </c>
      <c r="G468" s="15">
        <v>868.08509735133896</v>
      </c>
      <c r="H468" s="15">
        <v>43.080013421045003</v>
      </c>
      <c r="I468" s="38">
        <v>7.1293315526999995E-2</v>
      </c>
      <c r="J468" s="38">
        <v>3.7425380447999999E-2</v>
      </c>
      <c r="K468" s="38">
        <v>8.4579479048999998E-2</v>
      </c>
      <c r="L468" s="38">
        <v>5.0711543970000002E-2</v>
      </c>
      <c r="M468" s="17">
        <f t="shared" si="18"/>
        <v>1</v>
      </c>
      <c r="N468" s="17">
        <f t="shared" si="19"/>
        <v>1</v>
      </c>
      <c r="O468" s="43"/>
    </row>
    <row r="469" spans="1:15" ht="13.5" thickBot="1">
      <c r="A469" s="12" t="s">
        <v>161</v>
      </c>
      <c r="B469" s="10">
        <v>11</v>
      </c>
      <c r="C469" s="15">
        <v>36464.85546875</v>
      </c>
      <c r="D469" s="15">
        <v>1019.6</v>
      </c>
      <c r="E469" s="15">
        <v>989.5</v>
      </c>
      <c r="F469" s="15">
        <v>919.152081059598</v>
      </c>
      <c r="G469" s="15">
        <v>1004.75988015385</v>
      </c>
      <c r="H469" s="15">
        <v>85.607799094252996</v>
      </c>
      <c r="I469" s="38">
        <v>1.1666760885E-2</v>
      </c>
      <c r="J469" s="38">
        <v>7.8968489732999997E-2</v>
      </c>
      <c r="K469" s="38">
        <v>1.1996761127000001E-2</v>
      </c>
      <c r="L469" s="38">
        <v>5.5304967720000001E-2</v>
      </c>
      <c r="M469" s="17">
        <f t="shared" si="18"/>
        <v>1</v>
      </c>
      <c r="N469" s="17">
        <f t="shared" si="19"/>
        <v>1</v>
      </c>
      <c r="O469" s="43"/>
    </row>
    <row r="470" spans="1:15" ht="13.5" thickBot="1">
      <c r="A470" s="12" t="s">
        <v>161</v>
      </c>
      <c r="B470" s="10">
        <v>12</v>
      </c>
      <c r="C470" s="15">
        <v>36254.91796875</v>
      </c>
      <c r="D470" s="15">
        <v>1038.5999999999999</v>
      </c>
      <c r="E470" s="15">
        <v>1010.8</v>
      </c>
      <c r="F470" s="15">
        <v>935.32718921862602</v>
      </c>
      <c r="G470" s="15">
        <v>1023.95093102205</v>
      </c>
      <c r="H470" s="15">
        <v>88.623741803428999</v>
      </c>
      <c r="I470" s="38">
        <v>1.1516563661E-2</v>
      </c>
      <c r="J470" s="38">
        <v>8.1189316651999993E-2</v>
      </c>
      <c r="K470" s="38">
        <v>1.0338782249999999E-2</v>
      </c>
      <c r="L470" s="38">
        <v>5.9333970739999999E-2</v>
      </c>
      <c r="M470" s="17">
        <f t="shared" si="18"/>
        <v>1</v>
      </c>
      <c r="N470" s="17">
        <f t="shared" si="19"/>
        <v>1</v>
      </c>
      <c r="O470" s="43"/>
    </row>
    <row r="471" spans="1:15" ht="13.5" thickBot="1">
      <c r="A471" s="12" t="s">
        <v>161</v>
      </c>
      <c r="B471" s="10">
        <v>13</v>
      </c>
      <c r="C471" s="15">
        <v>36067.60546875</v>
      </c>
      <c r="D471" s="15">
        <v>1039.3</v>
      </c>
      <c r="E471" s="15">
        <v>1012.9</v>
      </c>
      <c r="F471" s="15">
        <v>934.735720698308</v>
      </c>
      <c r="G471" s="15">
        <v>1025.1387851766001</v>
      </c>
      <c r="H471" s="15">
        <v>90.403064478291995</v>
      </c>
      <c r="I471" s="38">
        <v>1.1133030521E-2</v>
      </c>
      <c r="J471" s="38">
        <v>8.2204622091999996E-2</v>
      </c>
      <c r="K471" s="38">
        <v>9.6216864590000003E-3</v>
      </c>
      <c r="L471" s="38">
        <v>6.1449905111E-2</v>
      </c>
      <c r="M471" s="17">
        <f t="shared" si="18"/>
        <v>1</v>
      </c>
      <c r="N471" s="17">
        <f t="shared" si="19"/>
        <v>1</v>
      </c>
      <c r="O471" s="43"/>
    </row>
    <row r="472" spans="1:15" ht="13.5" thickBot="1">
      <c r="A472" s="12" t="s">
        <v>161</v>
      </c>
      <c r="B472" s="10">
        <v>14</v>
      </c>
      <c r="C472" s="15">
        <v>36088.1796875</v>
      </c>
      <c r="D472" s="15">
        <v>1044.7</v>
      </c>
      <c r="E472" s="15">
        <v>1010.2</v>
      </c>
      <c r="F472" s="15">
        <v>933.147522062495</v>
      </c>
      <c r="G472" s="15">
        <v>1021.9622046780401</v>
      </c>
      <c r="H472" s="15">
        <v>88.814682615544996</v>
      </c>
      <c r="I472" s="38">
        <v>1.7875625252999999E-2</v>
      </c>
      <c r="J472" s="38">
        <v>8.7698488943999994E-2</v>
      </c>
      <c r="K472" s="38">
        <v>9.2470162559999992E-3</v>
      </c>
      <c r="L472" s="38">
        <v>6.0575847435000003E-2</v>
      </c>
      <c r="M472" s="17">
        <f t="shared" si="18"/>
        <v>1</v>
      </c>
      <c r="N472" s="17">
        <f t="shared" si="19"/>
        <v>1</v>
      </c>
      <c r="O472" s="43"/>
    </row>
    <row r="473" spans="1:15" ht="13.5" thickBot="1">
      <c r="A473" s="12" t="s">
        <v>161</v>
      </c>
      <c r="B473" s="10">
        <v>15</v>
      </c>
      <c r="C473" s="15">
        <v>36183.77734375</v>
      </c>
      <c r="D473" s="15">
        <v>1033.5999999999999</v>
      </c>
      <c r="E473" s="15">
        <v>1004.5</v>
      </c>
      <c r="F473" s="15">
        <v>928.64050280789297</v>
      </c>
      <c r="G473" s="15">
        <v>1019.2818685357601</v>
      </c>
      <c r="H473" s="15">
        <v>90.641365727871005</v>
      </c>
      <c r="I473" s="38">
        <v>1.125639266E-2</v>
      </c>
      <c r="J473" s="38">
        <v>8.2515327981000003E-2</v>
      </c>
      <c r="K473" s="38">
        <v>1.162096583E-2</v>
      </c>
      <c r="L473" s="38">
        <v>5.9637969489999998E-2</v>
      </c>
      <c r="M473" s="17">
        <f t="shared" si="18"/>
        <v>1</v>
      </c>
      <c r="N473" s="17">
        <f t="shared" si="19"/>
        <v>1</v>
      </c>
      <c r="O473" s="43"/>
    </row>
    <row r="474" spans="1:15" ht="13.5" thickBot="1">
      <c r="A474" s="12" t="s">
        <v>161</v>
      </c>
      <c r="B474" s="10">
        <v>16</v>
      </c>
      <c r="C474" s="15">
        <v>36345.265625</v>
      </c>
      <c r="D474" s="15">
        <v>1040.8</v>
      </c>
      <c r="E474" s="15">
        <v>1011.6</v>
      </c>
      <c r="F474" s="15">
        <v>936.36301696041801</v>
      </c>
      <c r="G474" s="15">
        <v>1017.4215532834299</v>
      </c>
      <c r="H474" s="15">
        <v>81.058536323013001</v>
      </c>
      <c r="I474" s="38">
        <v>1.8379282008999999E-2</v>
      </c>
      <c r="J474" s="38">
        <v>8.2104546414000001E-2</v>
      </c>
      <c r="K474" s="38">
        <v>4.5766928320000004E-3</v>
      </c>
      <c r="L474" s="38">
        <v>5.9148571571000001E-2</v>
      </c>
      <c r="M474" s="17">
        <f t="shared" si="18"/>
        <v>1</v>
      </c>
      <c r="N474" s="17">
        <f t="shared" si="19"/>
        <v>1</v>
      </c>
      <c r="O474" s="43"/>
    </row>
    <row r="475" spans="1:15" ht="13.5" thickBot="1">
      <c r="A475" s="12" t="s">
        <v>161</v>
      </c>
      <c r="B475" s="10">
        <v>17</v>
      </c>
      <c r="C475" s="15">
        <v>36911.40625</v>
      </c>
      <c r="D475" s="15">
        <v>1040.5</v>
      </c>
      <c r="E475" s="15">
        <v>1013.2</v>
      </c>
      <c r="F475" s="15">
        <v>944.04651966369499</v>
      </c>
      <c r="G475" s="15">
        <v>1011.7494935024</v>
      </c>
      <c r="H475" s="15">
        <v>67.702973838708999</v>
      </c>
      <c r="I475" s="38">
        <v>2.2602599447000001E-2</v>
      </c>
      <c r="J475" s="38">
        <v>7.5828207810999998E-2</v>
      </c>
      <c r="K475" s="38">
        <v>1.140335296E-3</v>
      </c>
      <c r="L475" s="38">
        <v>5.4365943659999999E-2</v>
      </c>
      <c r="M475" s="17">
        <f t="shared" si="18"/>
        <v>1</v>
      </c>
      <c r="N475" s="17">
        <f t="shared" si="19"/>
        <v>0</v>
      </c>
      <c r="O475" s="43"/>
    </row>
    <row r="476" spans="1:15" ht="13.5" thickBot="1">
      <c r="A476" s="12" t="s">
        <v>161</v>
      </c>
      <c r="B476" s="10">
        <v>18</v>
      </c>
      <c r="C476" s="15">
        <v>37216.53125</v>
      </c>
      <c r="D476" s="15">
        <v>1016.8</v>
      </c>
      <c r="E476" s="15">
        <v>988.1</v>
      </c>
      <c r="F476" s="15">
        <v>931.00074184868197</v>
      </c>
      <c r="G476" s="15">
        <v>986.85634768353702</v>
      </c>
      <c r="H476" s="15">
        <v>55.855605834854998</v>
      </c>
      <c r="I476" s="38">
        <v>2.3540607166999999E-2</v>
      </c>
      <c r="J476" s="38">
        <v>6.7452246973999999E-2</v>
      </c>
      <c r="K476" s="38">
        <v>9.7771408500000006E-4</v>
      </c>
      <c r="L476" s="38">
        <v>4.4889353892000002E-2</v>
      </c>
      <c r="M476" s="17">
        <f t="shared" si="18"/>
        <v>1</v>
      </c>
      <c r="N476" s="17">
        <f t="shared" si="19"/>
        <v>0</v>
      </c>
      <c r="O476" s="43"/>
    </row>
    <row r="477" spans="1:15" ht="13.5" thickBot="1">
      <c r="A477" s="12" t="s">
        <v>161</v>
      </c>
      <c r="B477" s="10">
        <v>19</v>
      </c>
      <c r="C477" s="15">
        <v>37164.796875</v>
      </c>
      <c r="D477" s="15">
        <v>705</v>
      </c>
      <c r="E477" s="15">
        <v>675.1</v>
      </c>
      <c r="F477" s="15">
        <v>674.80835808887502</v>
      </c>
      <c r="G477" s="15">
        <v>688.94778734343004</v>
      </c>
      <c r="H477" s="15">
        <v>14.139429254554001</v>
      </c>
      <c r="I477" s="38">
        <v>1.2619664038E-2</v>
      </c>
      <c r="J477" s="38">
        <v>2.3735567539999999E-2</v>
      </c>
      <c r="K477" s="38">
        <v>1.0886625269E-2</v>
      </c>
      <c r="L477" s="38">
        <v>2.2927823199999999E-4</v>
      </c>
      <c r="M477" s="17">
        <f t="shared" si="18"/>
        <v>1</v>
      </c>
      <c r="N477" s="17">
        <f t="shared" si="19"/>
        <v>1</v>
      </c>
      <c r="O477" s="43"/>
    </row>
    <row r="478" spans="1:15" ht="13.5" thickBot="1">
      <c r="A478" s="12" t="s">
        <v>161</v>
      </c>
      <c r="B478" s="10">
        <v>20</v>
      </c>
      <c r="C478" s="15">
        <v>37310.95703125</v>
      </c>
      <c r="D478" s="15">
        <v>108.7</v>
      </c>
      <c r="E478" s="15">
        <v>83.6</v>
      </c>
      <c r="F478" s="15">
        <v>129.520545480712</v>
      </c>
      <c r="G478" s="15">
        <v>129.520545480712</v>
      </c>
      <c r="H478" s="15">
        <v>0</v>
      </c>
      <c r="I478" s="38">
        <v>1.6368353365000001E-2</v>
      </c>
      <c r="J478" s="38">
        <v>1.6368353365000001E-2</v>
      </c>
      <c r="K478" s="38">
        <v>3.6101057766999997E-2</v>
      </c>
      <c r="L478" s="38">
        <v>3.6101057766999997E-2</v>
      </c>
      <c r="M478" s="17">
        <f t="shared" si="18"/>
        <v>1</v>
      </c>
      <c r="N478" s="17">
        <f t="shared" si="19"/>
        <v>1</v>
      </c>
      <c r="O478" s="43"/>
    </row>
    <row r="479" spans="1:15" ht="13.5" thickBot="1">
      <c r="A479" s="12" t="s">
        <v>161</v>
      </c>
      <c r="B479" s="10">
        <v>21</v>
      </c>
      <c r="C479" s="15">
        <v>38337.84375</v>
      </c>
      <c r="D479" s="15">
        <v>0.3</v>
      </c>
      <c r="E479" s="15">
        <v>0.3</v>
      </c>
      <c r="F479" s="15">
        <v>5.5855554190000004E-3</v>
      </c>
      <c r="G479" s="15">
        <v>5.5855554190000004E-3</v>
      </c>
      <c r="H479" s="15">
        <v>0</v>
      </c>
      <c r="I479" s="38">
        <v>2.3145789599999999E-4</v>
      </c>
      <c r="J479" s="38">
        <v>2.3145789599999999E-4</v>
      </c>
      <c r="K479" s="38">
        <v>2.3145789599999999E-4</v>
      </c>
      <c r="L479" s="38">
        <v>2.3145789599999999E-4</v>
      </c>
      <c r="M479" s="17">
        <f t="shared" si="18"/>
        <v>0</v>
      </c>
      <c r="N479" s="17">
        <f t="shared" si="19"/>
        <v>0</v>
      </c>
      <c r="O479" s="43"/>
    </row>
    <row r="480" spans="1:15" ht="13.5" thickBot="1">
      <c r="A480" s="12" t="s">
        <v>161</v>
      </c>
      <c r="B480" s="10">
        <v>22</v>
      </c>
      <c r="C480" s="15">
        <v>37251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38">
        <v>0</v>
      </c>
      <c r="J480" s="38">
        <v>0</v>
      </c>
      <c r="K480" s="38">
        <v>0</v>
      </c>
      <c r="L480" s="38">
        <v>0</v>
      </c>
      <c r="M480" s="17">
        <f t="shared" si="18"/>
        <v>0</v>
      </c>
      <c r="N480" s="17">
        <f t="shared" si="19"/>
        <v>0</v>
      </c>
      <c r="O480" s="43"/>
    </row>
    <row r="481" spans="1:15" ht="13.5" thickBot="1">
      <c r="A481" s="12" t="s">
        <v>161</v>
      </c>
      <c r="B481" s="10">
        <v>23</v>
      </c>
      <c r="C481" s="15">
        <v>34707.63671875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38">
        <v>0</v>
      </c>
      <c r="J481" s="38">
        <v>0</v>
      </c>
      <c r="K481" s="38">
        <v>0</v>
      </c>
      <c r="L481" s="38">
        <v>0</v>
      </c>
      <c r="M481" s="17">
        <f t="shared" si="18"/>
        <v>0</v>
      </c>
      <c r="N481" s="17">
        <f t="shared" si="19"/>
        <v>0</v>
      </c>
      <c r="O481" s="43"/>
    </row>
    <row r="482" spans="1:15" ht="13.5" thickBot="1">
      <c r="A482" s="12" t="s">
        <v>161</v>
      </c>
      <c r="B482" s="10">
        <v>24</v>
      </c>
      <c r="C482" s="15">
        <v>32327.2421875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38">
        <v>0</v>
      </c>
      <c r="J482" s="38">
        <v>0</v>
      </c>
      <c r="K482" s="38">
        <v>0</v>
      </c>
      <c r="L482" s="38">
        <v>0</v>
      </c>
      <c r="M482" s="17">
        <f t="shared" si="18"/>
        <v>0</v>
      </c>
      <c r="N482" s="17">
        <f t="shared" si="19"/>
        <v>0</v>
      </c>
      <c r="O482" s="43"/>
    </row>
    <row r="483" spans="1:15" ht="13.5" thickBot="1">
      <c r="A483" s="12" t="s">
        <v>162</v>
      </c>
      <c r="B483" s="10">
        <v>1</v>
      </c>
      <c r="C483" s="15">
        <v>30235.166015625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38">
        <v>0</v>
      </c>
      <c r="J483" s="38">
        <v>0</v>
      </c>
      <c r="K483" s="38">
        <v>0</v>
      </c>
      <c r="L483" s="38">
        <v>0</v>
      </c>
      <c r="M483" s="17">
        <f t="shared" si="18"/>
        <v>0</v>
      </c>
      <c r="N483" s="17">
        <f t="shared" si="19"/>
        <v>0</v>
      </c>
      <c r="O483" s="43"/>
    </row>
    <row r="484" spans="1:15" ht="13.5" thickBot="1">
      <c r="A484" s="12" t="s">
        <v>162</v>
      </c>
      <c r="B484" s="10">
        <v>2</v>
      </c>
      <c r="C484" s="15">
        <v>29263.677734375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38">
        <v>0</v>
      </c>
      <c r="J484" s="38">
        <v>0</v>
      </c>
      <c r="K484" s="38">
        <v>0</v>
      </c>
      <c r="L484" s="38">
        <v>0</v>
      </c>
      <c r="M484" s="17">
        <f t="shared" si="18"/>
        <v>0</v>
      </c>
      <c r="N484" s="17">
        <f t="shared" si="19"/>
        <v>0</v>
      </c>
      <c r="O484" s="43"/>
    </row>
    <row r="485" spans="1:15" ht="13.5" thickBot="1">
      <c r="A485" s="12" t="s">
        <v>162</v>
      </c>
      <c r="B485" s="10">
        <v>3</v>
      </c>
      <c r="C485" s="15">
        <v>28860.7109375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38">
        <v>0</v>
      </c>
      <c r="J485" s="38">
        <v>0</v>
      </c>
      <c r="K485" s="38">
        <v>0</v>
      </c>
      <c r="L485" s="38">
        <v>0</v>
      </c>
      <c r="M485" s="17">
        <f t="shared" si="18"/>
        <v>0</v>
      </c>
      <c r="N485" s="17">
        <f t="shared" si="19"/>
        <v>0</v>
      </c>
      <c r="O485" s="43"/>
    </row>
    <row r="486" spans="1:15" ht="13.5" thickBot="1">
      <c r="A486" s="12" t="s">
        <v>162</v>
      </c>
      <c r="B486" s="10">
        <v>4</v>
      </c>
      <c r="C486" s="15">
        <v>28982.646484375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38">
        <v>0</v>
      </c>
      <c r="J486" s="38">
        <v>0</v>
      </c>
      <c r="K486" s="38">
        <v>0</v>
      </c>
      <c r="L486" s="38">
        <v>0</v>
      </c>
      <c r="M486" s="17">
        <f t="shared" si="18"/>
        <v>0</v>
      </c>
      <c r="N486" s="17">
        <f t="shared" si="19"/>
        <v>0</v>
      </c>
      <c r="O486" s="43"/>
    </row>
    <row r="487" spans="1:15" ht="13.5" thickBot="1">
      <c r="A487" s="12" t="s">
        <v>162</v>
      </c>
      <c r="B487" s="10">
        <v>5</v>
      </c>
      <c r="C487" s="15">
        <v>29778.44140625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38">
        <v>0</v>
      </c>
      <c r="J487" s="38">
        <v>0</v>
      </c>
      <c r="K487" s="38">
        <v>0</v>
      </c>
      <c r="L487" s="38">
        <v>0</v>
      </c>
      <c r="M487" s="17">
        <f t="shared" si="18"/>
        <v>0</v>
      </c>
      <c r="N487" s="17">
        <f t="shared" si="19"/>
        <v>0</v>
      </c>
      <c r="O487" s="43"/>
    </row>
    <row r="488" spans="1:15" ht="13.5" thickBot="1">
      <c r="A488" s="12" t="s">
        <v>162</v>
      </c>
      <c r="B488" s="10">
        <v>6</v>
      </c>
      <c r="C488" s="15">
        <v>32194.91015625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38">
        <v>0</v>
      </c>
      <c r="J488" s="38">
        <v>0</v>
      </c>
      <c r="K488" s="38">
        <v>0</v>
      </c>
      <c r="L488" s="38">
        <v>0</v>
      </c>
      <c r="M488" s="17">
        <f t="shared" si="18"/>
        <v>0</v>
      </c>
      <c r="N488" s="17">
        <f t="shared" si="19"/>
        <v>0</v>
      </c>
      <c r="O488" s="43"/>
    </row>
    <row r="489" spans="1:15" ht="13.5" thickBot="1">
      <c r="A489" s="12" t="s">
        <v>162</v>
      </c>
      <c r="B489" s="10">
        <v>7</v>
      </c>
      <c r="C489" s="15">
        <v>36184.609375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38">
        <v>0</v>
      </c>
      <c r="J489" s="38">
        <v>0</v>
      </c>
      <c r="K489" s="38">
        <v>0</v>
      </c>
      <c r="L489" s="38">
        <v>0</v>
      </c>
      <c r="M489" s="17">
        <f t="shared" si="18"/>
        <v>0</v>
      </c>
      <c r="N489" s="17">
        <f t="shared" si="19"/>
        <v>0</v>
      </c>
      <c r="O489" s="43"/>
    </row>
    <row r="490" spans="1:15" ht="13.5" thickBot="1">
      <c r="A490" s="12" t="s">
        <v>162</v>
      </c>
      <c r="B490" s="10">
        <v>8</v>
      </c>
      <c r="C490" s="15">
        <v>38059.484375</v>
      </c>
      <c r="D490" s="15">
        <v>3</v>
      </c>
      <c r="E490" s="15">
        <v>1</v>
      </c>
      <c r="F490" s="15">
        <v>2.1225744138340001</v>
      </c>
      <c r="G490" s="15">
        <v>2.119541045599</v>
      </c>
      <c r="H490" s="15">
        <v>-3.0333682350000002E-3</v>
      </c>
      <c r="I490" s="38">
        <v>6.9218471199999996E-4</v>
      </c>
      <c r="J490" s="38">
        <v>6.8979998900000001E-4</v>
      </c>
      <c r="K490" s="38">
        <v>8.8014233099999997E-4</v>
      </c>
      <c r="L490" s="38">
        <v>8.8252705400000003E-4</v>
      </c>
      <c r="M490" s="17">
        <f t="shared" si="18"/>
        <v>0</v>
      </c>
      <c r="N490" s="17">
        <f t="shared" si="19"/>
        <v>1</v>
      </c>
      <c r="O490" s="43"/>
    </row>
    <row r="491" spans="1:15" ht="13.5" thickBot="1">
      <c r="A491" s="12" t="s">
        <v>162</v>
      </c>
      <c r="B491" s="10">
        <v>9</v>
      </c>
      <c r="C491" s="15">
        <v>37403.5</v>
      </c>
      <c r="D491" s="15">
        <v>184.6</v>
      </c>
      <c r="E491" s="15">
        <v>166.1</v>
      </c>
      <c r="F491" s="15">
        <v>154.304922820559</v>
      </c>
      <c r="G491" s="15">
        <v>154.304922820559</v>
      </c>
      <c r="H491" s="15">
        <v>0</v>
      </c>
      <c r="I491" s="38">
        <v>2.3816884574999999E-2</v>
      </c>
      <c r="J491" s="38">
        <v>2.3816884574999999E-2</v>
      </c>
      <c r="K491" s="38">
        <v>9.2728594170000001E-3</v>
      </c>
      <c r="L491" s="38">
        <v>9.2728594170000001E-3</v>
      </c>
      <c r="M491" s="17">
        <f t="shared" si="18"/>
        <v>1</v>
      </c>
      <c r="N491" s="17">
        <f t="shared" si="19"/>
        <v>0</v>
      </c>
      <c r="O491" s="43"/>
    </row>
    <row r="492" spans="1:15" ht="13.5" thickBot="1">
      <c r="A492" s="12" t="s">
        <v>162</v>
      </c>
      <c r="B492" s="10">
        <v>10</v>
      </c>
      <c r="C492" s="15">
        <v>36757.734375</v>
      </c>
      <c r="D492" s="15">
        <v>733.8</v>
      </c>
      <c r="E492" s="15">
        <v>718</v>
      </c>
      <c r="F492" s="15">
        <v>643.05148190509499</v>
      </c>
      <c r="G492" s="15">
        <v>665.43011273476804</v>
      </c>
      <c r="H492" s="15">
        <v>22.378630829672002</v>
      </c>
      <c r="I492" s="38">
        <v>5.3749911371999998E-2</v>
      </c>
      <c r="J492" s="38">
        <v>7.1343174602000001E-2</v>
      </c>
      <c r="K492" s="38">
        <v>4.1328527724000003E-2</v>
      </c>
      <c r="L492" s="38">
        <v>5.8921790954999997E-2</v>
      </c>
      <c r="M492" s="17">
        <f t="shared" si="18"/>
        <v>1</v>
      </c>
      <c r="N492" s="17">
        <f t="shared" si="19"/>
        <v>0</v>
      </c>
      <c r="O492" s="43"/>
    </row>
    <row r="493" spans="1:15" ht="13.5" thickBot="1">
      <c r="A493" s="12" t="s">
        <v>162</v>
      </c>
      <c r="B493" s="10">
        <v>11</v>
      </c>
      <c r="C493" s="15">
        <v>36422.7265625</v>
      </c>
      <c r="D493" s="15">
        <v>1005.9</v>
      </c>
      <c r="E493" s="15">
        <v>976.6</v>
      </c>
      <c r="F493" s="15">
        <v>776.24284015476803</v>
      </c>
      <c r="G493" s="15">
        <v>844.00448631405902</v>
      </c>
      <c r="H493" s="15">
        <v>67.761646159291004</v>
      </c>
      <c r="I493" s="38">
        <v>0.12727634723699999</v>
      </c>
      <c r="J493" s="38">
        <v>0.18054808163899999</v>
      </c>
      <c r="K493" s="38">
        <v>0.10424175604200001</v>
      </c>
      <c r="L493" s="38">
        <v>0.15751349044400001</v>
      </c>
      <c r="M493" s="17">
        <f t="shared" si="18"/>
        <v>1</v>
      </c>
      <c r="N493" s="17">
        <f t="shared" si="19"/>
        <v>0</v>
      </c>
      <c r="O493" s="43"/>
    </row>
    <row r="494" spans="1:15" ht="13.5" thickBot="1">
      <c r="A494" s="12" t="s">
        <v>162</v>
      </c>
      <c r="B494" s="10">
        <v>12</v>
      </c>
      <c r="C494" s="15">
        <v>36232.359375</v>
      </c>
      <c r="D494" s="15">
        <v>1035.4000000000001</v>
      </c>
      <c r="E494" s="15">
        <v>1004.7</v>
      </c>
      <c r="F494" s="15">
        <v>890.47330306097194</v>
      </c>
      <c r="G494" s="15">
        <v>1022.19429614356</v>
      </c>
      <c r="H494" s="15">
        <v>131.72099308259001</v>
      </c>
      <c r="I494" s="38">
        <v>1.0381842654E-2</v>
      </c>
      <c r="J494" s="38">
        <v>0.113936082499</v>
      </c>
      <c r="K494" s="38">
        <v>1.3753377471E-2</v>
      </c>
      <c r="L494" s="38">
        <v>8.9800862373000001E-2</v>
      </c>
      <c r="M494" s="17">
        <f t="shared" si="18"/>
        <v>1</v>
      </c>
      <c r="N494" s="17">
        <f t="shared" si="19"/>
        <v>1</v>
      </c>
      <c r="O494" s="43"/>
    </row>
    <row r="495" spans="1:15" ht="13.5" thickBot="1">
      <c r="A495" s="12" t="s">
        <v>162</v>
      </c>
      <c r="B495" s="10">
        <v>13</v>
      </c>
      <c r="C495" s="15">
        <v>35992.0234375</v>
      </c>
      <c r="D495" s="15">
        <v>1030.8</v>
      </c>
      <c r="E495" s="15">
        <v>892.5</v>
      </c>
      <c r="F495" s="15">
        <v>907.94560561888795</v>
      </c>
      <c r="G495" s="15">
        <v>1093.84420506583</v>
      </c>
      <c r="H495" s="15">
        <v>185.89859944694601</v>
      </c>
      <c r="I495" s="38">
        <v>4.9563054297000003E-2</v>
      </c>
      <c r="J495" s="38">
        <v>9.6583643381000006E-2</v>
      </c>
      <c r="K495" s="38">
        <v>0.158289469391</v>
      </c>
      <c r="L495" s="38">
        <v>1.2142771712000001E-2</v>
      </c>
      <c r="M495" s="17">
        <f t="shared" si="18"/>
        <v>1</v>
      </c>
      <c r="N495" s="17">
        <f t="shared" si="19"/>
        <v>1</v>
      </c>
      <c r="O495" s="43"/>
    </row>
    <row r="496" spans="1:15" ht="13.5" thickBot="1">
      <c r="A496" s="12" t="s">
        <v>162</v>
      </c>
      <c r="B496" s="10">
        <v>14</v>
      </c>
      <c r="C496" s="15">
        <v>36224.45703125</v>
      </c>
      <c r="D496" s="15">
        <v>1113.8</v>
      </c>
      <c r="E496" s="15">
        <v>894.9</v>
      </c>
      <c r="F496" s="15">
        <v>900.65875163148098</v>
      </c>
      <c r="G496" s="15">
        <v>1065.60576696608</v>
      </c>
      <c r="H496" s="15">
        <v>164.94701533459801</v>
      </c>
      <c r="I496" s="38">
        <v>3.7888547981999997E-2</v>
      </c>
      <c r="J496" s="38">
        <v>0.167563874503</v>
      </c>
      <c r="K496" s="38">
        <v>0.13420264698500001</v>
      </c>
      <c r="L496" s="38">
        <v>4.5273204649999999E-3</v>
      </c>
      <c r="M496" s="17">
        <f t="shared" si="18"/>
        <v>1</v>
      </c>
      <c r="N496" s="17">
        <f t="shared" si="19"/>
        <v>1</v>
      </c>
      <c r="O496" s="43"/>
    </row>
    <row r="497" spans="1:15" ht="13.5" thickBot="1">
      <c r="A497" s="12" t="s">
        <v>162</v>
      </c>
      <c r="B497" s="10">
        <v>15</v>
      </c>
      <c r="C497" s="15">
        <v>36556.125</v>
      </c>
      <c r="D497" s="15">
        <v>1109.3</v>
      </c>
      <c r="E497" s="15">
        <v>991.2</v>
      </c>
      <c r="F497" s="15">
        <v>905.08864482899105</v>
      </c>
      <c r="G497" s="15">
        <v>1088.9166326798299</v>
      </c>
      <c r="H497" s="15">
        <v>183.82798785084299</v>
      </c>
      <c r="I497" s="38">
        <v>1.6024659842000001E-2</v>
      </c>
      <c r="J497" s="38">
        <v>0.16054351821599999</v>
      </c>
      <c r="K497" s="38">
        <v>7.6821252105999993E-2</v>
      </c>
      <c r="L497" s="38">
        <v>6.7697606265999993E-2</v>
      </c>
      <c r="M497" s="17">
        <f t="shared" si="18"/>
        <v>1</v>
      </c>
      <c r="N497" s="17">
        <f t="shared" si="19"/>
        <v>1</v>
      </c>
      <c r="O497" s="43"/>
    </row>
    <row r="498" spans="1:15" ht="13.5" thickBot="1">
      <c r="A498" s="12" t="s">
        <v>162</v>
      </c>
      <c r="B498" s="10">
        <v>16</v>
      </c>
      <c r="C498" s="15">
        <v>36934.90234375</v>
      </c>
      <c r="D498" s="15">
        <v>1125.3</v>
      </c>
      <c r="E498" s="15">
        <v>1001.3</v>
      </c>
      <c r="F498" s="15">
        <v>918.69372542650297</v>
      </c>
      <c r="G498" s="15">
        <v>1085.2149105819101</v>
      </c>
      <c r="H498" s="15">
        <v>166.521185155403</v>
      </c>
      <c r="I498" s="38">
        <v>3.1513435077000003E-2</v>
      </c>
      <c r="J498" s="38">
        <v>0.16242631648799999</v>
      </c>
      <c r="K498" s="38">
        <v>6.5970841651999998E-2</v>
      </c>
      <c r="L498" s="38">
        <v>6.4942039758999995E-2</v>
      </c>
      <c r="M498" s="17">
        <f t="shared" si="18"/>
        <v>1</v>
      </c>
      <c r="N498" s="17">
        <f t="shared" si="19"/>
        <v>1</v>
      </c>
      <c r="O498" s="43"/>
    </row>
    <row r="499" spans="1:15" ht="13.5" thickBot="1">
      <c r="A499" s="12" t="s">
        <v>162</v>
      </c>
      <c r="B499" s="10">
        <v>17</v>
      </c>
      <c r="C499" s="15">
        <v>37600.25</v>
      </c>
      <c r="D499" s="15">
        <v>1126.5</v>
      </c>
      <c r="E499" s="15">
        <v>1004.6</v>
      </c>
      <c r="F499" s="15">
        <v>914.81295846848604</v>
      </c>
      <c r="G499" s="15">
        <v>1076.9651272418801</v>
      </c>
      <c r="H499" s="15">
        <v>162.15216877339</v>
      </c>
      <c r="I499" s="38">
        <v>3.8942510029000003E-2</v>
      </c>
      <c r="J499" s="38">
        <v>0.16642063013399999</v>
      </c>
      <c r="K499" s="38">
        <v>5.6890823303E-2</v>
      </c>
      <c r="L499" s="38">
        <v>7.0587296800999996E-2</v>
      </c>
      <c r="M499" s="17">
        <f t="shared" si="18"/>
        <v>1</v>
      </c>
      <c r="N499" s="17">
        <f t="shared" si="19"/>
        <v>1</v>
      </c>
      <c r="O499" s="43"/>
    </row>
    <row r="500" spans="1:15" ht="13.5" thickBot="1">
      <c r="A500" s="12" t="s">
        <v>162</v>
      </c>
      <c r="B500" s="10">
        <v>18</v>
      </c>
      <c r="C500" s="15">
        <v>37893.5859375</v>
      </c>
      <c r="D500" s="15">
        <v>1087.2</v>
      </c>
      <c r="E500" s="15">
        <v>959.6</v>
      </c>
      <c r="F500" s="15">
        <v>840.11238683333102</v>
      </c>
      <c r="G500" s="15">
        <v>977.55222146563995</v>
      </c>
      <c r="H500" s="15">
        <v>137.43983463230899</v>
      </c>
      <c r="I500" s="38">
        <v>8.6201083752999993E-2</v>
      </c>
      <c r="J500" s="38">
        <v>0.19425126821200001</v>
      </c>
      <c r="K500" s="38">
        <v>1.4113381655E-2</v>
      </c>
      <c r="L500" s="38">
        <v>9.3936802803E-2</v>
      </c>
      <c r="M500" s="17">
        <f t="shared" si="18"/>
        <v>1</v>
      </c>
      <c r="N500" s="17">
        <f t="shared" si="19"/>
        <v>1</v>
      </c>
      <c r="O500" s="43"/>
    </row>
    <row r="501" spans="1:15" ht="13.5" thickBot="1">
      <c r="A501" s="12" t="s">
        <v>162</v>
      </c>
      <c r="B501" s="10">
        <v>19</v>
      </c>
      <c r="C501" s="15">
        <v>37625.7578125</v>
      </c>
      <c r="D501" s="15">
        <v>750.3</v>
      </c>
      <c r="E501" s="15">
        <v>628.20000000000005</v>
      </c>
      <c r="F501" s="15">
        <v>548.75170350813403</v>
      </c>
      <c r="G501" s="15">
        <v>582.27716601721795</v>
      </c>
      <c r="H501" s="15">
        <v>33.525462509082999</v>
      </c>
      <c r="I501" s="38">
        <v>0.13209342294199999</v>
      </c>
      <c r="J501" s="38">
        <v>0.15844991862499999</v>
      </c>
      <c r="K501" s="38">
        <v>3.6102856904000002E-2</v>
      </c>
      <c r="L501" s="38">
        <v>6.2459352587E-2</v>
      </c>
      <c r="M501" s="17">
        <f t="shared" si="18"/>
        <v>1</v>
      </c>
      <c r="N501" s="17">
        <f t="shared" si="19"/>
        <v>0</v>
      </c>
      <c r="O501" s="43"/>
    </row>
    <row r="502" spans="1:15" ht="13.5" thickBot="1">
      <c r="A502" s="12" t="s">
        <v>162</v>
      </c>
      <c r="B502" s="10">
        <v>20</v>
      </c>
      <c r="C502" s="15">
        <v>37519.30859375</v>
      </c>
      <c r="D502" s="15">
        <v>98.4</v>
      </c>
      <c r="E502" s="15">
        <v>75.7</v>
      </c>
      <c r="F502" s="15">
        <v>93.760983735314994</v>
      </c>
      <c r="G502" s="15">
        <v>93.824906112852005</v>
      </c>
      <c r="H502" s="15">
        <v>6.3922377537000002E-2</v>
      </c>
      <c r="I502" s="38">
        <v>3.5967719230000001E-3</v>
      </c>
      <c r="J502" s="38">
        <v>3.6470253650000002E-3</v>
      </c>
      <c r="K502" s="38">
        <v>1.4249140025000001E-2</v>
      </c>
      <c r="L502" s="38">
        <v>1.4198886584E-2</v>
      </c>
      <c r="M502" s="17">
        <f t="shared" si="18"/>
        <v>1</v>
      </c>
      <c r="N502" s="17">
        <f t="shared" si="19"/>
        <v>1</v>
      </c>
      <c r="O502" s="43"/>
    </row>
    <row r="503" spans="1:15" ht="13.5" thickBot="1">
      <c r="A503" s="12" t="s">
        <v>162</v>
      </c>
      <c r="B503" s="10">
        <v>21</v>
      </c>
      <c r="C503" s="15">
        <v>38598.91796875</v>
      </c>
      <c r="D503" s="15">
        <v>0.3</v>
      </c>
      <c r="E503" s="15">
        <v>0.3</v>
      </c>
      <c r="F503" s="15">
        <v>2.2838809839999998E-3</v>
      </c>
      <c r="G503" s="15">
        <v>2.2838809839999998E-3</v>
      </c>
      <c r="H503" s="15">
        <v>0</v>
      </c>
      <c r="I503" s="38">
        <v>2.3405355200000001E-4</v>
      </c>
      <c r="J503" s="38">
        <v>2.3405355200000001E-4</v>
      </c>
      <c r="K503" s="38">
        <v>2.3405355200000001E-4</v>
      </c>
      <c r="L503" s="38">
        <v>2.3405355200000001E-4</v>
      </c>
      <c r="M503" s="17">
        <f t="shared" si="18"/>
        <v>0</v>
      </c>
      <c r="N503" s="17">
        <f t="shared" si="19"/>
        <v>0</v>
      </c>
      <c r="O503" s="43"/>
    </row>
    <row r="504" spans="1:15" ht="13.5" thickBot="1">
      <c r="A504" s="12" t="s">
        <v>162</v>
      </c>
      <c r="B504" s="10">
        <v>22</v>
      </c>
      <c r="C504" s="15">
        <v>37628.4765625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38">
        <v>0</v>
      </c>
      <c r="J504" s="38">
        <v>0</v>
      </c>
      <c r="K504" s="38">
        <v>0</v>
      </c>
      <c r="L504" s="38">
        <v>0</v>
      </c>
      <c r="M504" s="17">
        <f t="shared" si="18"/>
        <v>0</v>
      </c>
      <c r="N504" s="17">
        <f t="shared" si="19"/>
        <v>0</v>
      </c>
      <c r="O504" s="43"/>
    </row>
    <row r="505" spans="1:15" ht="13.5" thickBot="1">
      <c r="A505" s="12" t="s">
        <v>162</v>
      </c>
      <c r="B505" s="10">
        <v>23</v>
      </c>
      <c r="C505" s="15">
        <v>35193.44140625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38">
        <v>0</v>
      </c>
      <c r="J505" s="38">
        <v>0</v>
      </c>
      <c r="K505" s="38">
        <v>0</v>
      </c>
      <c r="L505" s="38">
        <v>0</v>
      </c>
      <c r="M505" s="17">
        <f t="shared" si="18"/>
        <v>0</v>
      </c>
      <c r="N505" s="17">
        <f t="shared" si="19"/>
        <v>0</v>
      </c>
      <c r="O505" s="43"/>
    </row>
    <row r="506" spans="1:15" ht="13.5" thickBot="1">
      <c r="A506" s="12" t="s">
        <v>162</v>
      </c>
      <c r="B506" s="10">
        <v>24</v>
      </c>
      <c r="C506" s="15">
        <v>32336.298828125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38">
        <v>0</v>
      </c>
      <c r="J506" s="38">
        <v>0</v>
      </c>
      <c r="K506" s="38">
        <v>0</v>
      </c>
      <c r="L506" s="38">
        <v>0</v>
      </c>
      <c r="M506" s="17">
        <f t="shared" si="18"/>
        <v>0</v>
      </c>
      <c r="N506" s="17">
        <f t="shared" si="19"/>
        <v>0</v>
      </c>
      <c r="O506" s="43"/>
    </row>
    <row r="507" spans="1:15" ht="13.5" thickBot="1">
      <c r="A507" s="12" t="s">
        <v>163</v>
      </c>
      <c r="B507" s="10">
        <v>1</v>
      </c>
      <c r="C507" s="15">
        <v>30281.4296875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38">
        <v>0</v>
      </c>
      <c r="J507" s="38">
        <v>0</v>
      </c>
      <c r="K507" s="38">
        <v>0</v>
      </c>
      <c r="L507" s="38">
        <v>0</v>
      </c>
      <c r="M507" s="17">
        <f t="shared" si="18"/>
        <v>0</v>
      </c>
      <c r="N507" s="17">
        <f t="shared" si="19"/>
        <v>0</v>
      </c>
      <c r="O507" s="43"/>
    </row>
    <row r="508" spans="1:15" ht="13.5" thickBot="1">
      <c r="A508" s="12" t="s">
        <v>163</v>
      </c>
      <c r="B508" s="10">
        <v>2</v>
      </c>
      <c r="C508" s="15">
        <v>29127.505859375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38">
        <v>0</v>
      </c>
      <c r="J508" s="38">
        <v>0</v>
      </c>
      <c r="K508" s="38">
        <v>0</v>
      </c>
      <c r="L508" s="38">
        <v>0</v>
      </c>
      <c r="M508" s="17">
        <f t="shared" si="18"/>
        <v>0</v>
      </c>
      <c r="N508" s="17">
        <f t="shared" si="19"/>
        <v>0</v>
      </c>
      <c r="O508" s="43"/>
    </row>
    <row r="509" spans="1:15" ht="13.5" thickBot="1">
      <c r="A509" s="12" t="s">
        <v>163</v>
      </c>
      <c r="B509" s="10">
        <v>3</v>
      </c>
      <c r="C509" s="15">
        <v>28480.33984375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38">
        <v>0</v>
      </c>
      <c r="J509" s="38">
        <v>0</v>
      </c>
      <c r="K509" s="38">
        <v>0</v>
      </c>
      <c r="L509" s="38">
        <v>0</v>
      </c>
      <c r="M509" s="17">
        <f t="shared" si="18"/>
        <v>0</v>
      </c>
      <c r="N509" s="17">
        <f t="shared" si="19"/>
        <v>0</v>
      </c>
      <c r="O509" s="43"/>
    </row>
    <row r="510" spans="1:15" ht="13.5" thickBot="1">
      <c r="A510" s="12" t="s">
        <v>163</v>
      </c>
      <c r="B510" s="10">
        <v>4</v>
      </c>
      <c r="C510" s="15">
        <v>28316.17578125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38">
        <v>0</v>
      </c>
      <c r="J510" s="38">
        <v>0</v>
      </c>
      <c r="K510" s="38">
        <v>0</v>
      </c>
      <c r="L510" s="38">
        <v>0</v>
      </c>
      <c r="M510" s="17">
        <f t="shared" si="18"/>
        <v>0</v>
      </c>
      <c r="N510" s="17">
        <f t="shared" si="19"/>
        <v>0</v>
      </c>
      <c r="O510" s="43"/>
    </row>
    <row r="511" spans="1:15" ht="13.5" thickBot="1">
      <c r="A511" s="12" t="s">
        <v>163</v>
      </c>
      <c r="B511" s="10">
        <v>5</v>
      </c>
      <c r="C511" s="15">
        <v>28917.36328125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38">
        <v>0</v>
      </c>
      <c r="J511" s="38">
        <v>0</v>
      </c>
      <c r="K511" s="38">
        <v>0</v>
      </c>
      <c r="L511" s="38">
        <v>0</v>
      </c>
      <c r="M511" s="17">
        <f t="shared" si="18"/>
        <v>0</v>
      </c>
      <c r="N511" s="17">
        <f t="shared" si="19"/>
        <v>0</v>
      </c>
      <c r="O511" s="43"/>
    </row>
    <row r="512" spans="1:15" ht="13.5" thickBot="1">
      <c r="A512" s="12" t="s">
        <v>163</v>
      </c>
      <c r="B512" s="10">
        <v>6</v>
      </c>
      <c r="C512" s="15">
        <v>31096.705078125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38">
        <v>0</v>
      </c>
      <c r="J512" s="38">
        <v>0</v>
      </c>
      <c r="K512" s="38">
        <v>0</v>
      </c>
      <c r="L512" s="38">
        <v>0</v>
      </c>
      <c r="M512" s="17">
        <f t="shared" si="18"/>
        <v>0</v>
      </c>
      <c r="N512" s="17">
        <f t="shared" si="19"/>
        <v>0</v>
      </c>
      <c r="O512" s="43"/>
    </row>
    <row r="513" spans="1:15" ht="13.5" thickBot="1">
      <c r="A513" s="12" t="s">
        <v>163</v>
      </c>
      <c r="B513" s="10">
        <v>7</v>
      </c>
      <c r="C513" s="15">
        <v>34958.6640625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38">
        <v>0</v>
      </c>
      <c r="J513" s="38">
        <v>0</v>
      </c>
      <c r="K513" s="38">
        <v>0</v>
      </c>
      <c r="L513" s="38">
        <v>0</v>
      </c>
      <c r="M513" s="17">
        <f t="shared" si="18"/>
        <v>0</v>
      </c>
      <c r="N513" s="17">
        <f t="shared" si="19"/>
        <v>0</v>
      </c>
      <c r="O513" s="43"/>
    </row>
    <row r="514" spans="1:15" ht="13.5" thickBot="1">
      <c r="A514" s="12" t="s">
        <v>163</v>
      </c>
      <c r="B514" s="10">
        <v>8</v>
      </c>
      <c r="C514" s="15">
        <v>36658.26953125</v>
      </c>
      <c r="D514" s="15">
        <v>3.3</v>
      </c>
      <c r="E514" s="15">
        <v>1.1000000000000001</v>
      </c>
      <c r="F514" s="15">
        <v>1.978854429219</v>
      </c>
      <c r="G514" s="15">
        <v>1.978854429219</v>
      </c>
      <c r="H514" s="15">
        <v>0</v>
      </c>
      <c r="I514" s="38">
        <v>1.038636455E-3</v>
      </c>
      <c r="J514" s="38">
        <v>1.038636455E-3</v>
      </c>
      <c r="K514" s="38">
        <v>6.9092329299999999E-4</v>
      </c>
      <c r="L514" s="38">
        <v>6.9092329299999999E-4</v>
      </c>
      <c r="M514" s="17">
        <f t="shared" si="18"/>
        <v>0</v>
      </c>
      <c r="N514" s="17">
        <f t="shared" si="19"/>
        <v>1</v>
      </c>
      <c r="O514" s="43"/>
    </row>
    <row r="515" spans="1:15" ht="13.5" thickBot="1">
      <c r="A515" s="12" t="s">
        <v>163</v>
      </c>
      <c r="B515" s="10">
        <v>9</v>
      </c>
      <c r="C515" s="15">
        <v>36261.328125</v>
      </c>
      <c r="D515" s="15">
        <v>180.3</v>
      </c>
      <c r="E515" s="15">
        <v>143.19999999999999</v>
      </c>
      <c r="F515" s="15">
        <v>215.68246198868101</v>
      </c>
      <c r="G515" s="15">
        <v>215.68246198868101</v>
      </c>
      <c r="H515" s="15">
        <v>0</v>
      </c>
      <c r="I515" s="38">
        <v>2.7816400934E-2</v>
      </c>
      <c r="J515" s="38">
        <v>2.7816400934E-2</v>
      </c>
      <c r="K515" s="38">
        <v>5.6983067600999998E-2</v>
      </c>
      <c r="L515" s="38">
        <v>5.6983067600999998E-2</v>
      </c>
      <c r="M515" s="17">
        <f t="shared" si="18"/>
        <v>1</v>
      </c>
      <c r="N515" s="17">
        <f t="shared" si="19"/>
        <v>1</v>
      </c>
      <c r="O515" s="43"/>
    </row>
    <row r="516" spans="1:15" ht="13.5" thickBot="1">
      <c r="A516" s="12" t="s">
        <v>163</v>
      </c>
      <c r="B516" s="10">
        <v>10</v>
      </c>
      <c r="C516" s="15">
        <v>36241.3828125</v>
      </c>
      <c r="D516" s="15">
        <v>753</v>
      </c>
      <c r="E516" s="15">
        <v>621.6</v>
      </c>
      <c r="F516" s="15">
        <v>811.89778582702104</v>
      </c>
      <c r="G516" s="15">
        <v>821.20847095025897</v>
      </c>
      <c r="H516" s="15">
        <v>9.3106851232380006</v>
      </c>
      <c r="I516" s="38">
        <v>5.3623011753000001E-2</v>
      </c>
      <c r="J516" s="38">
        <v>4.6303290743999997E-2</v>
      </c>
      <c r="K516" s="38">
        <v>0.156924898545</v>
      </c>
      <c r="L516" s="38">
        <v>0.149605177536</v>
      </c>
      <c r="M516" s="17">
        <f t="shared" si="18"/>
        <v>1</v>
      </c>
      <c r="N516" s="17">
        <f t="shared" si="19"/>
        <v>1</v>
      </c>
      <c r="O516" s="43"/>
    </row>
    <row r="517" spans="1:15" ht="13.5" thickBot="1">
      <c r="A517" s="12" t="s">
        <v>163</v>
      </c>
      <c r="B517" s="10">
        <v>11</v>
      </c>
      <c r="C517" s="15">
        <v>36655.56640625</v>
      </c>
      <c r="D517" s="15">
        <v>996.9</v>
      </c>
      <c r="E517" s="15">
        <v>878</v>
      </c>
      <c r="F517" s="15">
        <v>909.83144796053602</v>
      </c>
      <c r="G517" s="15">
        <v>954.636513267689</v>
      </c>
      <c r="H517" s="15">
        <v>44.805065307153001</v>
      </c>
      <c r="I517" s="38">
        <v>3.3226011581999997E-2</v>
      </c>
      <c r="J517" s="38">
        <v>6.8450119527000003E-2</v>
      </c>
      <c r="K517" s="38">
        <v>6.0248831184999997E-2</v>
      </c>
      <c r="L517" s="38">
        <v>2.5024723238999999E-2</v>
      </c>
      <c r="M517" s="17">
        <f t="shared" ref="M517:M580" si="20">IF(F517&gt;5,1,0)</f>
        <v>1</v>
      </c>
      <c r="N517" s="17">
        <f t="shared" ref="N517:N580" si="21">IF(G517&gt;E517,1,0)</f>
        <v>1</v>
      </c>
      <c r="O517" s="43"/>
    </row>
    <row r="518" spans="1:15" ht="13.5" thickBot="1">
      <c r="A518" s="12" t="s">
        <v>163</v>
      </c>
      <c r="B518" s="10">
        <v>12</v>
      </c>
      <c r="C518" s="15">
        <v>36858</v>
      </c>
      <c r="D518" s="15">
        <v>1041.5999999999999</v>
      </c>
      <c r="E518" s="15">
        <v>913.2</v>
      </c>
      <c r="F518" s="15">
        <v>907.98353244960299</v>
      </c>
      <c r="G518" s="15">
        <v>966.22836001714097</v>
      </c>
      <c r="H518" s="15">
        <v>58.244827567537001</v>
      </c>
      <c r="I518" s="38">
        <v>5.9254433948E-2</v>
      </c>
      <c r="J518" s="38">
        <v>0.10504439272799999</v>
      </c>
      <c r="K518" s="38">
        <v>4.1688962277000002E-2</v>
      </c>
      <c r="L518" s="38">
        <v>4.1009965010000001E-3</v>
      </c>
      <c r="M518" s="17">
        <f t="shared" si="20"/>
        <v>1</v>
      </c>
      <c r="N518" s="17">
        <f t="shared" si="21"/>
        <v>1</v>
      </c>
      <c r="O518" s="43"/>
    </row>
    <row r="519" spans="1:15" ht="13.5" thickBot="1">
      <c r="A519" s="12" t="s">
        <v>163</v>
      </c>
      <c r="B519" s="10">
        <v>13</v>
      </c>
      <c r="C519" s="15">
        <v>37160.140625</v>
      </c>
      <c r="D519" s="15">
        <v>1069.7</v>
      </c>
      <c r="E519" s="15">
        <v>926.6</v>
      </c>
      <c r="F519" s="15">
        <v>842.29635203358202</v>
      </c>
      <c r="G519" s="15">
        <v>970.30243903001099</v>
      </c>
      <c r="H519" s="15">
        <v>128.00608699643001</v>
      </c>
      <c r="I519" s="38">
        <v>7.8142736611000005E-2</v>
      </c>
      <c r="J519" s="38">
        <v>0.178776452803</v>
      </c>
      <c r="K519" s="38">
        <v>3.4357263387999999E-2</v>
      </c>
      <c r="L519" s="38">
        <v>6.6276452802999999E-2</v>
      </c>
      <c r="M519" s="17">
        <f t="shared" si="20"/>
        <v>1</v>
      </c>
      <c r="N519" s="17">
        <f t="shared" si="21"/>
        <v>1</v>
      </c>
      <c r="O519" s="43"/>
    </row>
    <row r="520" spans="1:15" ht="13.5" thickBot="1">
      <c r="A520" s="12" t="s">
        <v>163</v>
      </c>
      <c r="B520" s="10">
        <v>14</v>
      </c>
      <c r="C520" s="15">
        <v>37764.8203125</v>
      </c>
      <c r="D520" s="15">
        <v>1053.5999999999999</v>
      </c>
      <c r="E520" s="15">
        <v>935.3</v>
      </c>
      <c r="F520" s="15">
        <v>854.31686300827403</v>
      </c>
      <c r="G520" s="15">
        <v>977.59660205311297</v>
      </c>
      <c r="H520" s="15">
        <v>123.279739044839</v>
      </c>
      <c r="I520" s="38">
        <v>5.9751099013999998E-2</v>
      </c>
      <c r="J520" s="38">
        <v>0.156669132855</v>
      </c>
      <c r="K520" s="38">
        <v>3.3252045639E-2</v>
      </c>
      <c r="L520" s="38">
        <v>6.3665988201000001E-2</v>
      </c>
      <c r="M520" s="17">
        <f t="shared" si="20"/>
        <v>1</v>
      </c>
      <c r="N520" s="17">
        <f t="shared" si="21"/>
        <v>1</v>
      </c>
      <c r="O520" s="43"/>
    </row>
    <row r="521" spans="1:15" ht="13.5" thickBot="1">
      <c r="A521" s="12" t="s">
        <v>163</v>
      </c>
      <c r="B521" s="10">
        <v>15</v>
      </c>
      <c r="C521" s="15">
        <v>38310.2890625</v>
      </c>
      <c r="D521" s="15">
        <v>1036.3</v>
      </c>
      <c r="E521" s="15">
        <v>918.3</v>
      </c>
      <c r="F521" s="15">
        <v>905.22985179965599</v>
      </c>
      <c r="G521" s="15">
        <v>964.85498912248397</v>
      </c>
      <c r="H521" s="15">
        <v>59.625137322828003</v>
      </c>
      <c r="I521" s="38">
        <v>5.6167461380999997E-2</v>
      </c>
      <c r="J521" s="38">
        <v>0.103042569339</v>
      </c>
      <c r="K521" s="38">
        <v>3.6599834215000002E-2</v>
      </c>
      <c r="L521" s="38">
        <v>1.0275273741999999E-2</v>
      </c>
      <c r="M521" s="17">
        <f t="shared" si="20"/>
        <v>1</v>
      </c>
      <c r="N521" s="17">
        <f t="shared" si="21"/>
        <v>1</v>
      </c>
      <c r="O521" s="43"/>
    </row>
    <row r="522" spans="1:15" ht="13.5" thickBot="1">
      <c r="A522" s="12" t="s">
        <v>163</v>
      </c>
      <c r="B522" s="10">
        <v>16</v>
      </c>
      <c r="C522" s="15">
        <v>38984.10546875</v>
      </c>
      <c r="D522" s="15">
        <v>1034</v>
      </c>
      <c r="E522" s="15">
        <v>918.5</v>
      </c>
      <c r="F522" s="15">
        <v>877.09263852423101</v>
      </c>
      <c r="G522" s="15">
        <v>958.16650811301395</v>
      </c>
      <c r="H522" s="15">
        <v>81.073869588782003</v>
      </c>
      <c r="I522" s="38">
        <v>5.9617525067999999E-2</v>
      </c>
      <c r="J522" s="38">
        <v>0.123354843927</v>
      </c>
      <c r="K522" s="38">
        <v>3.1184361724E-2</v>
      </c>
      <c r="L522" s="38">
        <v>3.2552957134999998E-2</v>
      </c>
      <c r="M522" s="17">
        <f t="shared" si="20"/>
        <v>1</v>
      </c>
      <c r="N522" s="17">
        <f t="shared" si="21"/>
        <v>1</v>
      </c>
      <c r="O522" s="43"/>
    </row>
    <row r="523" spans="1:15" ht="13.5" thickBot="1">
      <c r="A523" s="12" t="s">
        <v>163</v>
      </c>
      <c r="B523" s="10">
        <v>17</v>
      </c>
      <c r="C523" s="15">
        <v>39474.578125</v>
      </c>
      <c r="D523" s="15">
        <v>1046.7</v>
      </c>
      <c r="E523" s="15">
        <v>907</v>
      </c>
      <c r="F523" s="15">
        <v>860.68504337776403</v>
      </c>
      <c r="G523" s="15">
        <v>949.16679646650903</v>
      </c>
      <c r="H523" s="15">
        <v>88.481753088744995</v>
      </c>
      <c r="I523" s="38">
        <v>7.6677046802999999E-2</v>
      </c>
      <c r="J523" s="38">
        <v>0.14623817344500001</v>
      </c>
      <c r="K523" s="38">
        <v>3.3149997222000002E-2</v>
      </c>
      <c r="L523" s="38">
        <v>3.6411129419000002E-2</v>
      </c>
      <c r="M523" s="17">
        <f t="shared" si="20"/>
        <v>1</v>
      </c>
      <c r="N523" s="17">
        <f t="shared" si="21"/>
        <v>1</v>
      </c>
      <c r="O523" s="43"/>
    </row>
    <row r="524" spans="1:15" ht="13.5" thickBot="1">
      <c r="A524" s="12" t="s">
        <v>163</v>
      </c>
      <c r="B524" s="10">
        <v>18</v>
      </c>
      <c r="C524" s="15">
        <v>39438.28125</v>
      </c>
      <c r="D524" s="15">
        <v>984.5</v>
      </c>
      <c r="E524" s="15">
        <v>847.3</v>
      </c>
      <c r="F524" s="15">
        <v>854.91534187539298</v>
      </c>
      <c r="G524" s="15">
        <v>925.02719614267301</v>
      </c>
      <c r="H524" s="15">
        <v>70.111854267279</v>
      </c>
      <c r="I524" s="38">
        <v>4.6755348943999998E-2</v>
      </c>
      <c r="J524" s="38">
        <v>0.10187473123</v>
      </c>
      <c r="K524" s="38">
        <v>6.1106286274999998E-2</v>
      </c>
      <c r="L524" s="38">
        <v>5.9869039900000004E-3</v>
      </c>
      <c r="M524" s="17">
        <f t="shared" si="20"/>
        <v>1</v>
      </c>
      <c r="N524" s="17">
        <f t="shared" si="21"/>
        <v>1</v>
      </c>
      <c r="O524" s="43"/>
    </row>
    <row r="525" spans="1:15" ht="13.5" thickBot="1">
      <c r="A525" s="12" t="s">
        <v>163</v>
      </c>
      <c r="B525" s="10">
        <v>19</v>
      </c>
      <c r="C525" s="15">
        <v>39030.5078125</v>
      </c>
      <c r="D525" s="15">
        <v>679.1</v>
      </c>
      <c r="E525" s="15">
        <v>544.70000000000005</v>
      </c>
      <c r="F525" s="15">
        <v>485.54543385648702</v>
      </c>
      <c r="G525" s="15">
        <v>520.57053568497099</v>
      </c>
      <c r="H525" s="15">
        <v>35.025101828483997</v>
      </c>
      <c r="I525" s="38">
        <v>0.12463008200800001</v>
      </c>
      <c r="J525" s="38">
        <v>0.152165539421</v>
      </c>
      <c r="K525" s="38">
        <v>1.8969704649999999E-2</v>
      </c>
      <c r="L525" s="38">
        <v>4.6505162061999998E-2</v>
      </c>
      <c r="M525" s="17">
        <f t="shared" si="20"/>
        <v>1</v>
      </c>
      <c r="N525" s="17">
        <f t="shared" si="21"/>
        <v>0</v>
      </c>
      <c r="O525" s="43"/>
    </row>
    <row r="526" spans="1:15" ht="13.5" thickBot="1">
      <c r="A526" s="12" t="s">
        <v>163</v>
      </c>
      <c r="B526" s="10">
        <v>20</v>
      </c>
      <c r="C526" s="15">
        <v>38808.0859375</v>
      </c>
      <c r="D526" s="15">
        <v>95.2</v>
      </c>
      <c r="E526" s="15">
        <v>73.7</v>
      </c>
      <c r="F526" s="15">
        <v>112.566828273753</v>
      </c>
      <c r="G526" s="15">
        <v>114.38212782175501</v>
      </c>
      <c r="H526" s="15">
        <v>1.8152995480009999</v>
      </c>
      <c r="I526" s="38">
        <v>1.5080289168E-2</v>
      </c>
      <c r="J526" s="38">
        <v>1.3653166881E-2</v>
      </c>
      <c r="K526" s="38">
        <v>3.1982804891E-2</v>
      </c>
      <c r="L526" s="38">
        <v>3.0555682604999999E-2</v>
      </c>
      <c r="M526" s="17">
        <f t="shared" si="20"/>
        <v>1</v>
      </c>
      <c r="N526" s="17">
        <f t="shared" si="21"/>
        <v>1</v>
      </c>
      <c r="O526" s="43"/>
    </row>
    <row r="527" spans="1:15" ht="13.5" thickBot="1">
      <c r="A527" s="12" t="s">
        <v>163</v>
      </c>
      <c r="B527" s="10">
        <v>21</v>
      </c>
      <c r="C527" s="15">
        <v>39795.2578125</v>
      </c>
      <c r="D527" s="15">
        <v>0.3</v>
      </c>
      <c r="E527" s="15">
        <v>0.3</v>
      </c>
      <c r="F527" s="15">
        <v>7.11111095E-4</v>
      </c>
      <c r="G527" s="15">
        <v>7.11111095E-4</v>
      </c>
      <c r="H527" s="15">
        <v>0</v>
      </c>
      <c r="I527" s="38">
        <v>2.35290007E-4</v>
      </c>
      <c r="J527" s="38">
        <v>2.35290007E-4</v>
      </c>
      <c r="K527" s="38">
        <v>2.35290007E-4</v>
      </c>
      <c r="L527" s="38">
        <v>2.35290007E-4</v>
      </c>
      <c r="M527" s="17">
        <f t="shared" si="20"/>
        <v>0</v>
      </c>
      <c r="N527" s="17">
        <f t="shared" si="21"/>
        <v>0</v>
      </c>
      <c r="O527" s="43"/>
    </row>
    <row r="528" spans="1:15" ht="13.5" thickBot="1">
      <c r="A528" s="12" t="s">
        <v>163</v>
      </c>
      <c r="B528" s="10">
        <v>22</v>
      </c>
      <c r="C528" s="15">
        <v>38546.40625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38">
        <v>0</v>
      </c>
      <c r="J528" s="38">
        <v>0</v>
      </c>
      <c r="K528" s="38">
        <v>0</v>
      </c>
      <c r="L528" s="38">
        <v>0</v>
      </c>
      <c r="M528" s="17">
        <f t="shared" si="20"/>
        <v>0</v>
      </c>
      <c r="N528" s="17">
        <f t="shared" si="21"/>
        <v>0</v>
      </c>
      <c r="O528" s="43"/>
    </row>
    <row r="529" spans="1:15" ht="13.5" thickBot="1">
      <c r="A529" s="12" t="s">
        <v>163</v>
      </c>
      <c r="B529" s="10">
        <v>23</v>
      </c>
      <c r="C529" s="15">
        <v>36107.88671875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38">
        <v>0</v>
      </c>
      <c r="J529" s="38">
        <v>0</v>
      </c>
      <c r="K529" s="38">
        <v>0</v>
      </c>
      <c r="L529" s="38">
        <v>0</v>
      </c>
      <c r="M529" s="17">
        <f t="shared" si="20"/>
        <v>0</v>
      </c>
      <c r="N529" s="17">
        <f t="shared" si="21"/>
        <v>0</v>
      </c>
      <c r="O529" s="43"/>
    </row>
    <row r="530" spans="1:15" ht="13.5" thickBot="1">
      <c r="A530" s="12" t="s">
        <v>163</v>
      </c>
      <c r="B530" s="10">
        <v>24</v>
      </c>
      <c r="C530" s="15">
        <v>33178.16796875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38">
        <v>0</v>
      </c>
      <c r="J530" s="38">
        <v>0</v>
      </c>
      <c r="K530" s="38">
        <v>0</v>
      </c>
      <c r="L530" s="38">
        <v>0</v>
      </c>
      <c r="M530" s="17">
        <f t="shared" si="20"/>
        <v>0</v>
      </c>
      <c r="N530" s="17">
        <f t="shared" si="21"/>
        <v>0</v>
      </c>
      <c r="O530" s="43"/>
    </row>
    <row r="531" spans="1:15" ht="13.5" thickBot="1">
      <c r="A531" s="12" t="s">
        <v>164</v>
      </c>
      <c r="B531" s="10">
        <v>1</v>
      </c>
      <c r="C531" s="15">
        <v>30986.97265625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38">
        <v>0</v>
      </c>
      <c r="J531" s="38">
        <v>0</v>
      </c>
      <c r="K531" s="38">
        <v>0</v>
      </c>
      <c r="L531" s="38">
        <v>0</v>
      </c>
      <c r="M531" s="17">
        <f t="shared" si="20"/>
        <v>0</v>
      </c>
      <c r="N531" s="17">
        <f t="shared" si="21"/>
        <v>0</v>
      </c>
      <c r="O531" s="43"/>
    </row>
    <row r="532" spans="1:15" ht="13.5" thickBot="1">
      <c r="A532" s="12" t="s">
        <v>164</v>
      </c>
      <c r="B532" s="10">
        <v>2</v>
      </c>
      <c r="C532" s="15">
        <v>29538.83203125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38">
        <v>0</v>
      </c>
      <c r="J532" s="38">
        <v>0</v>
      </c>
      <c r="K532" s="38">
        <v>0</v>
      </c>
      <c r="L532" s="38">
        <v>0</v>
      </c>
      <c r="M532" s="17">
        <f t="shared" si="20"/>
        <v>0</v>
      </c>
      <c r="N532" s="17">
        <f t="shared" si="21"/>
        <v>0</v>
      </c>
      <c r="O532" s="43"/>
    </row>
    <row r="533" spans="1:15" ht="13.5" thickBot="1">
      <c r="A533" s="12" t="s">
        <v>164</v>
      </c>
      <c r="B533" s="10">
        <v>3</v>
      </c>
      <c r="C533" s="15">
        <v>28722.02734375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38">
        <v>0</v>
      </c>
      <c r="J533" s="38">
        <v>0</v>
      </c>
      <c r="K533" s="38">
        <v>0</v>
      </c>
      <c r="L533" s="38">
        <v>0</v>
      </c>
      <c r="M533" s="17">
        <f t="shared" si="20"/>
        <v>0</v>
      </c>
      <c r="N533" s="17">
        <f t="shared" si="21"/>
        <v>0</v>
      </c>
      <c r="O533" s="43"/>
    </row>
    <row r="534" spans="1:15" ht="13.5" thickBot="1">
      <c r="A534" s="12" t="s">
        <v>164</v>
      </c>
      <c r="B534" s="10">
        <v>4</v>
      </c>
      <c r="C534" s="15">
        <v>28425.986328125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38">
        <v>0</v>
      </c>
      <c r="J534" s="38">
        <v>0</v>
      </c>
      <c r="K534" s="38">
        <v>0</v>
      </c>
      <c r="L534" s="38">
        <v>0</v>
      </c>
      <c r="M534" s="17">
        <f t="shared" si="20"/>
        <v>0</v>
      </c>
      <c r="N534" s="17">
        <f t="shared" si="21"/>
        <v>0</v>
      </c>
      <c r="O534" s="43"/>
    </row>
    <row r="535" spans="1:15" ht="13.5" thickBot="1">
      <c r="A535" s="12" t="s">
        <v>164</v>
      </c>
      <c r="B535" s="10">
        <v>5</v>
      </c>
      <c r="C535" s="15">
        <v>28851.73046875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38">
        <v>0</v>
      </c>
      <c r="J535" s="38">
        <v>0</v>
      </c>
      <c r="K535" s="38">
        <v>0</v>
      </c>
      <c r="L535" s="38">
        <v>0</v>
      </c>
      <c r="M535" s="17">
        <f t="shared" si="20"/>
        <v>0</v>
      </c>
      <c r="N535" s="17">
        <f t="shared" si="21"/>
        <v>0</v>
      </c>
      <c r="O535" s="43"/>
    </row>
    <row r="536" spans="1:15" ht="13.5" thickBot="1">
      <c r="A536" s="12" t="s">
        <v>164</v>
      </c>
      <c r="B536" s="10">
        <v>6</v>
      </c>
      <c r="C536" s="15">
        <v>30670.298828125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38">
        <v>0</v>
      </c>
      <c r="J536" s="38">
        <v>0</v>
      </c>
      <c r="K536" s="38">
        <v>0</v>
      </c>
      <c r="L536" s="38">
        <v>0</v>
      </c>
      <c r="M536" s="17">
        <f t="shared" si="20"/>
        <v>0</v>
      </c>
      <c r="N536" s="17">
        <f t="shared" si="21"/>
        <v>0</v>
      </c>
      <c r="O536" s="43"/>
    </row>
    <row r="537" spans="1:15" ht="13.5" thickBot="1">
      <c r="A537" s="12" t="s">
        <v>164</v>
      </c>
      <c r="B537" s="10">
        <v>7</v>
      </c>
      <c r="C537" s="15">
        <v>34078.08203125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38">
        <v>0</v>
      </c>
      <c r="J537" s="38">
        <v>0</v>
      </c>
      <c r="K537" s="38">
        <v>0</v>
      </c>
      <c r="L537" s="38">
        <v>0</v>
      </c>
      <c r="M537" s="17">
        <f t="shared" si="20"/>
        <v>0</v>
      </c>
      <c r="N537" s="17">
        <f t="shared" si="21"/>
        <v>0</v>
      </c>
      <c r="O537" s="43"/>
    </row>
    <row r="538" spans="1:15" ht="13.5" thickBot="1">
      <c r="A538" s="12" t="s">
        <v>164</v>
      </c>
      <c r="B538" s="10">
        <v>8</v>
      </c>
      <c r="C538" s="15">
        <v>35817.12890625</v>
      </c>
      <c r="D538" s="15">
        <v>1.9</v>
      </c>
      <c r="E538" s="15">
        <v>0.8</v>
      </c>
      <c r="F538" s="15">
        <v>1.4244199717629999</v>
      </c>
      <c r="G538" s="15">
        <v>1.4244199717629999</v>
      </c>
      <c r="H538" s="15">
        <v>0</v>
      </c>
      <c r="I538" s="38">
        <v>3.7388366900000002E-4</v>
      </c>
      <c r="J538" s="38">
        <v>3.7388366900000002E-4</v>
      </c>
      <c r="K538" s="38">
        <v>4.9089620400000005E-4</v>
      </c>
      <c r="L538" s="38">
        <v>4.9089620400000005E-4</v>
      </c>
      <c r="M538" s="17">
        <f t="shared" si="20"/>
        <v>0</v>
      </c>
      <c r="N538" s="17">
        <f t="shared" si="21"/>
        <v>1</v>
      </c>
      <c r="O538" s="43"/>
    </row>
    <row r="539" spans="1:15" ht="13.5" thickBot="1">
      <c r="A539" s="12" t="s">
        <v>164</v>
      </c>
      <c r="B539" s="10">
        <v>9</v>
      </c>
      <c r="C539" s="15">
        <v>35889.7421875</v>
      </c>
      <c r="D539" s="15">
        <v>73</v>
      </c>
      <c r="E539" s="15">
        <v>66</v>
      </c>
      <c r="F539" s="15">
        <v>55.419548740385999</v>
      </c>
      <c r="G539" s="15">
        <v>55.419548740385999</v>
      </c>
      <c r="H539" s="15">
        <v>0</v>
      </c>
      <c r="I539" s="38">
        <v>1.382110948E-2</v>
      </c>
      <c r="J539" s="38">
        <v>1.382110948E-2</v>
      </c>
      <c r="K539" s="38">
        <v>8.3179648259999999E-3</v>
      </c>
      <c r="L539" s="38">
        <v>8.3179648259999999E-3</v>
      </c>
      <c r="M539" s="17">
        <f t="shared" si="20"/>
        <v>1</v>
      </c>
      <c r="N539" s="17">
        <f t="shared" si="21"/>
        <v>0</v>
      </c>
      <c r="O539" s="43"/>
    </row>
    <row r="540" spans="1:15" ht="13.5" thickBot="1">
      <c r="A540" s="12" t="s">
        <v>164</v>
      </c>
      <c r="B540" s="10">
        <v>10</v>
      </c>
      <c r="C540" s="15">
        <v>36701.453125</v>
      </c>
      <c r="D540" s="15">
        <v>284.5</v>
      </c>
      <c r="E540" s="15">
        <v>245.9</v>
      </c>
      <c r="F540" s="15">
        <v>172.941910555627</v>
      </c>
      <c r="G540" s="15">
        <v>172.941910555627</v>
      </c>
      <c r="H540" s="15">
        <v>0</v>
      </c>
      <c r="I540" s="38">
        <v>8.7702900506000006E-2</v>
      </c>
      <c r="J540" s="38">
        <v>8.7702900506000006E-2</v>
      </c>
      <c r="K540" s="38">
        <v>5.7356988556000001E-2</v>
      </c>
      <c r="L540" s="38">
        <v>5.7356988556000001E-2</v>
      </c>
      <c r="M540" s="17">
        <f t="shared" si="20"/>
        <v>1</v>
      </c>
      <c r="N540" s="17">
        <f t="shared" si="21"/>
        <v>0</v>
      </c>
      <c r="O540" s="43"/>
    </row>
    <row r="541" spans="1:15" ht="13.5" thickBot="1">
      <c r="A541" s="12" t="s">
        <v>164</v>
      </c>
      <c r="B541" s="10">
        <v>11</v>
      </c>
      <c r="C541" s="15">
        <v>37529.01171875</v>
      </c>
      <c r="D541" s="15">
        <v>537.6</v>
      </c>
      <c r="E541" s="15">
        <v>462.1</v>
      </c>
      <c r="F541" s="15">
        <v>352.38009567300497</v>
      </c>
      <c r="G541" s="15">
        <v>352.34771328118097</v>
      </c>
      <c r="H541" s="15">
        <v>-3.2382391822999998E-2</v>
      </c>
      <c r="I541" s="38">
        <v>0.14563859018700001</v>
      </c>
      <c r="J541" s="38">
        <v>0.14561313233199999</v>
      </c>
      <c r="K541" s="38">
        <v>8.6283244275000004E-2</v>
      </c>
      <c r="L541" s="38">
        <v>8.6257786419999996E-2</v>
      </c>
      <c r="M541" s="17">
        <f t="shared" si="20"/>
        <v>1</v>
      </c>
      <c r="N541" s="17">
        <f t="shared" si="21"/>
        <v>0</v>
      </c>
      <c r="O541" s="43"/>
    </row>
    <row r="542" spans="1:15" ht="13.5" thickBot="1">
      <c r="A542" s="12" t="s">
        <v>164</v>
      </c>
      <c r="B542" s="10">
        <v>12</v>
      </c>
      <c r="C542" s="15">
        <v>38168.21484375</v>
      </c>
      <c r="D542" s="15">
        <v>698.1</v>
      </c>
      <c r="E542" s="15">
        <v>576</v>
      </c>
      <c r="F542" s="15">
        <v>478.80067023012401</v>
      </c>
      <c r="G542" s="15">
        <v>478.020658949216</v>
      </c>
      <c r="H542" s="15">
        <v>-0.780011280907</v>
      </c>
      <c r="I542" s="38">
        <v>0.17301834988199999</v>
      </c>
      <c r="J542" s="38">
        <v>0.172405133466</v>
      </c>
      <c r="K542" s="38">
        <v>7.7027783843999997E-2</v>
      </c>
      <c r="L542" s="38">
        <v>7.6414567429000005E-2</v>
      </c>
      <c r="M542" s="17">
        <f t="shared" si="20"/>
        <v>1</v>
      </c>
      <c r="N542" s="17">
        <f t="shared" si="21"/>
        <v>0</v>
      </c>
      <c r="O542" s="43"/>
    </row>
    <row r="543" spans="1:15" ht="13.5" thickBot="1">
      <c r="A543" s="12" t="s">
        <v>164</v>
      </c>
      <c r="B543" s="10">
        <v>13</v>
      </c>
      <c r="C543" s="15">
        <v>38528.14453125</v>
      </c>
      <c r="D543" s="15">
        <v>822.2</v>
      </c>
      <c r="E543" s="15">
        <v>660</v>
      </c>
      <c r="F543" s="15">
        <v>610.41351056416795</v>
      </c>
      <c r="G543" s="15">
        <v>612.25880255222296</v>
      </c>
      <c r="H543" s="15">
        <v>1.845291988054</v>
      </c>
      <c r="I543" s="38">
        <v>0.16504811120099999</v>
      </c>
      <c r="J543" s="38">
        <v>0.166498812449</v>
      </c>
      <c r="K543" s="38">
        <v>3.7532387930000001E-2</v>
      </c>
      <c r="L543" s="38">
        <v>3.8983089179000001E-2</v>
      </c>
      <c r="M543" s="17">
        <f t="shared" si="20"/>
        <v>1</v>
      </c>
      <c r="N543" s="17">
        <f t="shared" si="21"/>
        <v>0</v>
      </c>
      <c r="O543" s="43"/>
    </row>
    <row r="544" spans="1:15" ht="13.5" thickBot="1">
      <c r="A544" s="12" t="s">
        <v>164</v>
      </c>
      <c r="B544" s="10">
        <v>14</v>
      </c>
      <c r="C544" s="15">
        <v>39262.75</v>
      </c>
      <c r="D544" s="15">
        <v>954.6</v>
      </c>
      <c r="E544" s="15">
        <v>828.4</v>
      </c>
      <c r="F544" s="15">
        <v>674.99595026699205</v>
      </c>
      <c r="G544" s="15">
        <v>708.01881498831006</v>
      </c>
      <c r="H544" s="15">
        <v>33.022864721318001</v>
      </c>
      <c r="I544" s="38">
        <v>0.19385313287</v>
      </c>
      <c r="J544" s="38">
        <v>0.21981450450699999</v>
      </c>
      <c r="K544" s="38">
        <v>9.4639296392E-2</v>
      </c>
      <c r="L544" s="38">
        <v>0.120600668029</v>
      </c>
      <c r="M544" s="17">
        <f t="shared" si="20"/>
        <v>1</v>
      </c>
      <c r="N544" s="17">
        <f t="shared" si="21"/>
        <v>0</v>
      </c>
      <c r="O544" s="43"/>
    </row>
    <row r="545" spans="1:15" ht="13.5" thickBot="1">
      <c r="A545" s="12" t="s">
        <v>164</v>
      </c>
      <c r="B545" s="10">
        <v>15</v>
      </c>
      <c r="C545" s="15">
        <v>39891.7265625</v>
      </c>
      <c r="D545" s="15">
        <v>938.1</v>
      </c>
      <c r="E545" s="15">
        <v>823.2</v>
      </c>
      <c r="F545" s="15">
        <v>737.75807487169902</v>
      </c>
      <c r="G545" s="15">
        <v>793.644368780322</v>
      </c>
      <c r="H545" s="15">
        <v>55.886293908622001</v>
      </c>
      <c r="I545" s="38">
        <v>0.113565747814</v>
      </c>
      <c r="J545" s="38">
        <v>0.15750151346499999</v>
      </c>
      <c r="K545" s="38">
        <v>2.3235559134000001E-2</v>
      </c>
      <c r="L545" s="38">
        <v>6.7171324786000006E-2</v>
      </c>
      <c r="M545" s="17">
        <f t="shared" si="20"/>
        <v>1</v>
      </c>
      <c r="N545" s="17">
        <f t="shared" si="21"/>
        <v>0</v>
      </c>
      <c r="O545" s="43"/>
    </row>
    <row r="546" spans="1:15" ht="13.5" thickBot="1">
      <c r="A546" s="12" t="s">
        <v>164</v>
      </c>
      <c r="B546" s="10">
        <v>16</v>
      </c>
      <c r="C546" s="15">
        <v>40344.5078125</v>
      </c>
      <c r="D546" s="15">
        <v>948.7</v>
      </c>
      <c r="E546" s="15">
        <v>825.3</v>
      </c>
      <c r="F546" s="15">
        <v>638.21403017935404</v>
      </c>
      <c r="G546" s="15">
        <v>733.74791096859497</v>
      </c>
      <c r="H546" s="15">
        <v>95.533880789240001</v>
      </c>
      <c r="I546" s="38">
        <v>0.168987491376</v>
      </c>
      <c r="J546" s="38">
        <v>0.24409274356899999</v>
      </c>
      <c r="K546" s="38">
        <v>7.1974912759999995E-2</v>
      </c>
      <c r="L546" s="38">
        <v>0.147080164953</v>
      </c>
      <c r="M546" s="17">
        <f t="shared" si="20"/>
        <v>1</v>
      </c>
      <c r="N546" s="17">
        <f t="shared" si="21"/>
        <v>0</v>
      </c>
      <c r="O546" s="43"/>
    </row>
    <row r="547" spans="1:15" ht="13.5" thickBot="1">
      <c r="A547" s="12" t="s">
        <v>164</v>
      </c>
      <c r="B547" s="10">
        <v>17</v>
      </c>
      <c r="C547" s="15">
        <v>40744.453125</v>
      </c>
      <c r="D547" s="15">
        <v>943.3</v>
      </c>
      <c r="E547" s="15">
        <v>838</v>
      </c>
      <c r="F547" s="15">
        <v>622.67134391774096</v>
      </c>
      <c r="G547" s="15">
        <v>644.44967264983404</v>
      </c>
      <c r="H547" s="15">
        <v>21.778328732092</v>
      </c>
      <c r="I547" s="38">
        <v>0.23494522590399999</v>
      </c>
      <c r="J547" s="38">
        <v>0.252066553523</v>
      </c>
      <c r="K547" s="38">
        <v>0.152162207036</v>
      </c>
      <c r="L547" s="38">
        <v>0.16928353465500001</v>
      </c>
      <c r="M547" s="17">
        <f t="shared" si="20"/>
        <v>1</v>
      </c>
      <c r="N547" s="17">
        <f t="shared" si="21"/>
        <v>0</v>
      </c>
      <c r="O547" s="43"/>
    </row>
    <row r="548" spans="1:15" ht="13.5" thickBot="1">
      <c r="A548" s="12" t="s">
        <v>164</v>
      </c>
      <c r="B548" s="10">
        <v>18</v>
      </c>
      <c r="C548" s="15">
        <v>40404.96875</v>
      </c>
      <c r="D548" s="15">
        <v>847.8</v>
      </c>
      <c r="E548" s="15">
        <v>742.2</v>
      </c>
      <c r="F548" s="15">
        <v>420.25276492876799</v>
      </c>
      <c r="G548" s="15">
        <v>600.478084557079</v>
      </c>
      <c r="H548" s="15">
        <v>180.22531962831201</v>
      </c>
      <c r="I548" s="38">
        <v>0.19443546811500001</v>
      </c>
      <c r="J548" s="38">
        <v>0.33612204015000002</v>
      </c>
      <c r="K548" s="38">
        <v>0.11141660019000001</v>
      </c>
      <c r="L548" s="38">
        <v>0.25310317222500001</v>
      </c>
      <c r="M548" s="17">
        <f t="shared" si="20"/>
        <v>1</v>
      </c>
      <c r="N548" s="17">
        <f t="shared" si="21"/>
        <v>0</v>
      </c>
      <c r="O548" s="43"/>
    </row>
    <row r="549" spans="1:15" ht="13.5" thickBot="1">
      <c r="A549" s="12" t="s">
        <v>164</v>
      </c>
      <c r="B549" s="10">
        <v>19</v>
      </c>
      <c r="C549" s="15">
        <v>39694.8515625</v>
      </c>
      <c r="D549" s="15">
        <v>548.79999999999995</v>
      </c>
      <c r="E549" s="15">
        <v>446.8</v>
      </c>
      <c r="F549" s="15">
        <v>389.41273287231701</v>
      </c>
      <c r="G549" s="15">
        <v>404.75139040171302</v>
      </c>
      <c r="H549" s="15">
        <v>15.338657529395</v>
      </c>
      <c r="I549" s="38">
        <v>0.113245762262</v>
      </c>
      <c r="J549" s="38">
        <v>0.125304455289</v>
      </c>
      <c r="K549" s="38">
        <v>3.3057083017E-2</v>
      </c>
      <c r="L549" s="38">
        <v>4.5115776043000003E-2</v>
      </c>
      <c r="M549" s="17">
        <f t="shared" si="20"/>
        <v>1</v>
      </c>
      <c r="N549" s="17">
        <f t="shared" si="21"/>
        <v>0</v>
      </c>
      <c r="O549" s="43"/>
    </row>
    <row r="550" spans="1:15" ht="13.5" thickBot="1">
      <c r="A550" s="12" t="s">
        <v>164</v>
      </c>
      <c r="B550" s="10">
        <v>20</v>
      </c>
      <c r="C550" s="15">
        <v>39192.70703125</v>
      </c>
      <c r="D550" s="15">
        <v>85.6</v>
      </c>
      <c r="E550" s="15">
        <v>60.3</v>
      </c>
      <c r="F550" s="15">
        <v>68.468768095366997</v>
      </c>
      <c r="G550" s="15">
        <v>68.572527493750997</v>
      </c>
      <c r="H550" s="15">
        <v>0.103759398383</v>
      </c>
      <c r="I550" s="38">
        <v>1.3386377756E-2</v>
      </c>
      <c r="J550" s="38">
        <v>1.346794961E-2</v>
      </c>
      <c r="K550" s="38">
        <v>6.5035593500000002E-3</v>
      </c>
      <c r="L550" s="38">
        <v>6.4219874960000003E-3</v>
      </c>
      <c r="M550" s="17">
        <f t="shared" si="20"/>
        <v>1</v>
      </c>
      <c r="N550" s="17">
        <f t="shared" si="21"/>
        <v>1</v>
      </c>
      <c r="O550" s="43"/>
    </row>
    <row r="551" spans="1:15" ht="13.5" thickBot="1">
      <c r="A551" s="12" t="s">
        <v>164</v>
      </c>
      <c r="B551" s="10">
        <v>21</v>
      </c>
      <c r="C551" s="15">
        <v>39818.51953125</v>
      </c>
      <c r="D551" s="15">
        <v>0.4</v>
      </c>
      <c r="E551" s="15">
        <v>0.3</v>
      </c>
      <c r="F551" s="15">
        <v>0.115586457517</v>
      </c>
      <c r="G551" s="15">
        <v>0.115586457517</v>
      </c>
      <c r="H551" s="15">
        <v>0</v>
      </c>
      <c r="I551" s="38">
        <v>2.2359555200000001E-4</v>
      </c>
      <c r="J551" s="38">
        <v>2.2359555200000001E-4</v>
      </c>
      <c r="K551" s="38">
        <v>1.4497920000000001E-4</v>
      </c>
      <c r="L551" s="38">
        <v>1.4497920000000001E-4</v>
      </c>
      <c r="M551" s="17">
        <f t="shared" si="20"/>
        <v>0</v>
      </c>
      <c r="N551" s="17">
        <f t="shared" si="21"/>
        <v>0</v>
      </c>
      <c r="O551" s="43"/>
    </row>
    <row r="552" spans="1:15" ht="13.5" thickBot="1">
      <c r="A552" s="12" t="s">
        <v>164</v>
      </c>
      <c r="B552" s="10">
        <v>22</v>
      </c>
      <c r="C552" s="15">
        <v>38972.421875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38">
        <v>0</v>
      </c>
      <c r="J552" s="38">
        <v>0</v>
      </c>
      <c r="K552" s="38">
        <v>0</v>
      </c>
      <c r="L552" s="38">
        <v>0</v>
      </c>
      <c r="M552" s="17">
        <f t="shared" si="20"/>
        <v>0</v>
      </c>
      <c r="N552" s="17">
        <f t="shared" si="21"/>
        <v>0</v>
      </c>
      <c r="O552" s="43"/>
    </row>
    <row r="553" spans="1:15" ht="13.5" thickBot="1">
      <c r="A553" s="12" t="s">
        <v>164</v>
      </c>
      <c r="B553" s="10">
        <v>23</v>
      </c>
      <c r="C553" s="15">
        <v>37244.87109375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38">
        <v>0</v>
      </c>
      <c r="J553" s="38">
        <v>0</v>
      </c>
      <c r="K553" s="38">
        <v>0</v>
      </c>
      <c r="L553" s="38">
        <v>0</v>
      </c>
      <c r="M553" s="17">
        <f t="shared" si="20"/>
        <v>0</v>
      </c>
      <c r="N553" s="17">
        <f t="shared" si="21"/>
        <v>0</v>
      </c>
      <c r="O553" s="43"/>
    </row>
    <row r="554" spans="1:15" ht="13.5" thickBot="1">
      <c r="A554" s="12" t="s">
        <v>164</v>
      </c>
      <c r="B554" s="10">
        <v>24</v>
      </c>
      <c r="C554" s="15">
        <v>35038.9453125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38">
        <v>0</v>
      </c>
      <c r="J554" s="38">
        <v>0</v>
      </c>
      <c r="K554" s="38">
        <v>0</v>
      </c>
      <c r="L554" s="38">
        <v>0</v>
      </c>
      <c r="M554" s="17">
        <f t="shared" si="20"/>
        <v>0</v>
      </c>
      <c r="N554" s="17">
        <f t="shared" si="21"/>
        <v>0</v>
      </c>
      <c r="O554" s="43"/>
    </row>
    <row r="555" spans="1:15" ht="13.5" thickBot="1">
      <c r="A555" s="12" t="s">
        <v>165</v>
      </c>
      <c r="B555" s="10">
        <v>1</v>
      </c>
      <c r="C555" s="15">
        <v>32793.5859375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38">
        <v>0</v>
      </c>
      <c r="J555" s="38">
        <v>0</v>
      </c>
      <c r="K555" s="38">
        <v>0</v>
      </c>
      <c r="L555" s="38">
        <v>0</v>
      </c>
      <c r="M555" s="17">
        <f t="shared" si="20"/>
        <v>0</v>
      </c>
      <c r="N555" s="17">
        <f t="shared" si="21"/>
        <v>0</v>
      </c>
      <c r="O555" s="43"/>
    </row>
    <row r="556" spans="1:15" ht="13.5" thickBot="1">
      <c r="A556" s="12" t="s">
        <v>165</v>
      </c>
      <c r="B556" s="10">
        <v>2</v>
      </c>
      <c r="C556" s="15">
        <v>31136.6953125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38">
        <v>0</v>
      </c>
      <c r="J556" s="38">
        <v>0</v>
      </c>
      <c r="K556" s="38">
        <v>0</v>
      </c>
      <c r="L556" s="38">
        <v>0</v>
      </c>
      <c r="M556" s="17">
        <f t="shared" si="20"/>
        <v>0</v>
      </c>
      <c r="N556" s="17">
        <f t="shared" si="21"/>
        <v>0</v>
      </c>
      <c r="O556" s="43"/>
    </row>
    <row r="557" spans="1:15" ht="13.5" thickBot="1">
      <c r="A557" s="12" t="s">
        <v>165</v>
      </c>
      <c r="B557" s="10">
        <v>3</v>
      </c>
      <c r="C557" s="15">
        <v>30140.83984375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38">
        <v>0</v>
      </c>
      <c r="J557" s="38">
        <v>0</v>
      </c>
      <c r="K557" s="38">
        <v>0</v>
      </c>
      <c r="L557" s="38">
        <v>0</v>
      </c>
      <c r="M557" s="17">
        <f t="shared" si="20"/>
        <v>0</v>
      </c>
      <c r="N557" s="17">
        <f t="shared" si="21"/>
        <v>0</v>
      </c>
      <c r="O557" s="43"/>
    </row>
    <row r="558" spans="1:15" ht="13.5" thickBot="1">
      <c r="A558" s="12" t="s">
        <v>165</v>
      </c>
      <c r="B558" s="10">
        <v>4</v>
      </c>
      <c r="C558" s="15">
        <v>29548.552734375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38">
        <v>0</v>
      </c>
      <c r="J558" s="38">
        <v>0</v>
      </c>
      <c r="K558" s="38">
        <v>0</v>
      </c>
      <c r="L558" s="38">
        <v>0</v>
      </c>
      <c r="M558" s="17">
        <f t="shared" si="20"/>
        <v>0</v>
      </c>
      <c r="N558" s="17">
        <f t="shared" si="21"/>
        <v>0</v>
      </c>
      <c r="O558" s="43"/>
    </row>
    <row r="559" spans="1:15" ht="13.5" thickBot="1">
      <c r="A559" s="12" t="s">
        <v>165</v>
      </c>
      <c r="B559" s="10">
        <v>5</v>
      </c>
      <c r="C559" s="15">
        <v>29322.251953125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38">
        <v>0</v>
      </c>
      <c r="J559" s="38">
        <v>0</v>
      </c>
      <c r="K559" s="38">
        <v>0</v>
      </c>
      <c r="L559" s="38">
        <v>0</v>
      </c>
      <c r="M559" s="17">
        <f t="shared" si="20"/>
        <v>0</v>
      </c>
      <c r="N559" s="17">
        <f t="shared" si="21"/>
        <v>0</v>
      </c>
      <c r="O559" s="43"/>
    </row>
    <row r="560" spans="1:15" ht="13.5" thickBot="1">
      <c r="A560" s="12" t="s">
        <v>165</v>
      </c>
      <c r="B560" s="10">
        <v>6</v>
      </c>
      <c r="C560" s="15">
        <v>29759.556640625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38">
        <v>0</v>
      </c>
      <c r="J560" s="38">
        <v>0</v>
      </c>
      <c r="K560" s="38">
        <v>0</v>
      </c>
      <c r="L560" s="38">
        <v>0</v>
      </c>
      <c r="M560" s="17">
        <f t="shared" si="20"/>
        <v>0</v>
      </c>
      <c r="N560" s="17">
        <f t="shared" si="21"/>
        <v>0</v>
      </c>
      <c r="O560" s="43"/>
    </row>
    <row r="561" spans="1:15" ht="13.5" thickBot="1">
      <c r="A561" s="12" t="s">
        <v>165</v>
      </c>
      <c r="B561" s="10">
        <v>7</v>
      </c>
      <c r="C561" s="15">
        <v>30844.9765625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38">
        <v>0</v>
      </c>
      <c r="J561" s="38">
        <v>0</v>
      </c>
      <c r="K561" s="38">
        <v>0</v>
      </c>
      <c r="L561" s="38">
        <v>0</v>
      </c>
      <c r="M561" s="17">
        <f t="shared" si="20"/>
        <v>0</v>
      </c>
      <c r="N561" s="17">
        <f t="shared" si="21"/>
        <v>0</v>
      </c>
      <c r="O561" s="43"/>
    </row>
    <row r="562" spans="1:15" ht="13.5" thickBot="1">
      <c r="A562" s="12" t="s">
        <v>165</v>
      </c>
      <c r="B562" s="10">
        <v>8</v>
      </c>
      <c r="C562" s="15">
        <v>32106.3203125</v>
      </c>
      <c r="D562" s="15">
        <v>3.8</v>
      </c>
      <c r="E562" s="15">
        <v>1.1000000000000001</v>
      </c>
      <c r="F562" s="15">
        <v>2.050502558876</v>
      </c>
      <c r="G562" s="15">
        <v>2.050502558876</v>
      </c>
      <c r="H562" s="15">
        <v>0</v>
      </c>
      <c r="I562" s="38">
        <v>1.3753910700000001E-3</v>
      </c>
      <c r="J562" s="38">
        <v>1.3753910700000001E-3</v>
      </c>
      <c r="K562" s="38">
        <v>7.4725043899999996E-4</v>
      </c>
      <c r="L562" s="38">
        <v>7.4725043899999996E-4</v>
      </c>
      <c r="M562" s="17">
        <f t="shared" si="20"/>
        <v>0</v>
      </c>
      <c r="N562" s="17">
        <f t="shared" si="21"/>
        <v>1</v>
      </c>
      <c r="O562" s="43"/>
    </row>
    <row r="563" spans="1:15" ht="13.5" thickBot="1">
      <c r="A563" s="12" t="s">
        <v>165</v>
      </c>
      <c r="B563" s="10">
        <v>9</v>
      </c>
      <c r="C563" s="15">
        <v>33418.18359375</v>
      </c>
      <c r="D563" s="15">
        <v>125.8</v>
      </c>
      <c r="E563" s="15">
        <v>101.7</v>
      </c>
      <c r="F563" s="15">
        <v>124.98403585907</v>
      </c>
      <c r="G563" s="15">
        <v>124.98403585907</v>
      </c>
      <c r="H563" s="15">
        <v>0</v>
      </c>
      <c r="I563" s="38">
        <v>6.4148124199999996E-4</v>
      </c>
      <c r="J563" s="38">
        <v>6.4148124199999996E-4</v>
      </c>
      <c r="K563" s="38">
        <v>1.8305059637E-2</v>
      </c>
      <c r="L563" s="38">
        <v>1.8305059637E-2</v>
      </c>
      <c r="M563" s="17">
        <f t="shared" si="20"/>
        <v>1</v>
      </c>
      <c r="N563" s="17">
        <f t="shared" si="21"/>
        <v>1</v>
      </c>
      <c r="O563" s="43"/>
    </row>
    <row r="564" spans="1:15" ht="13.5" thickBot="1">
      <c r="A564" s="12" t="s">
        <v>165</v>
      </c>
      <c r="B564" s="10">
        <v>10</v>
      </c>
      <c r="C564" s="15">
        <v>35204.64453125</v>
      </c>
      <c r="D564" s="15">
        <v>506.4</v>
      </c>
      <c r="E564" s="15">
        <v>413.5</v>
      </c>
      <c r="F564" s="15">
        <v>403.736079512868</v>
      </c>
      <c r="G564" s="15">
        <v>403.736079512868</v>
      </c>
      <c r="H564" s="15">
        <v>0</v>
      </c>
      <c r="I564" s="38">
        <v>8.0710629313000007E-2</v>
      </c>
      <c r="J564" s="38">
        <v>8.0710629313000007E-2</v>
      </c>
      <c r="K564" s="38">
        <v>7.676038118E-3</v>
      </c>
      <c r="L564" s="38">
        <v>7.676038118E-3</v>
      </c>
      <c r="M564" s="17">
        <f t="shared" si="20"/>
        <v>1</v>
      </c>
      <c r="N564" s="17">
        <f t="shared" si="21"/>
        <v>0</v>
      </c>
      <c r="O564" s="43"/>
    </row>
    <row r="565" spans="1:15" ht="13.5" thickBot="1">
      <c r="A565" s="12" t="s">
        <v>165</v>
      </c>
      <c r="B565" s="10">
        <v>11</v>
      </c>
      <c r="C565" s="15">
        <v>36766.51953125</v>
      </c>
      <c r="D565" s="15">
        <v>784.5</v>
      </c>
      <c r="E565" s="15">
        <v>652.79999999999995</v>
      </c>
      <c r="F565" s="15">
        <v>489.39122482140903</v>
      </c>
      <c r="G565" s="15">
        <v>489.39122482140903</v>
      </c>
      <c r="H565" s="15">
        <v>0</v>
      </c>
      <c r="I565" s="38">
        <v>0.23200375407099999</v>
      </c>
      <c r="J565" s="38">
        <v>0.23200375407099999</v>
      </c>
      <c r="K565" s="38">
        <v>0.12846601822199999</v>
      </c>
      <c r="L565" s="38">
        <v>0.12846601822199999</v>
      </c>
      <c r="M565" s="17">
        <f t="shared" si="20"/>
        <v>1</v>
      </c>
      <c r="N565" s="17">
        <f t="shared" si="21"/>
        <v>0</v>
      </c>
      <c r="O565" s="43"/>
    </row>
    <row r="566" spans="1:15" ht="13.5" thickBot="1">
      <c r="A566" s="12" t="s">
        <v>165</v>
      </c>
      <c r="B566" s="10">
        <v>12</v>
      </c>
      <c r="C566" s="15">
        <v>37857.9921875</v>
      </c>
      <c r="D566" s="15">
        <v>878.2</v>
      </c>
      <c r="E566" s="15">
        <v>751.6</v>
      </c>
      <c r="F566" s="15">
        <v>617.18784536785597</v>
      </c>
      <c r="G566" s="15">
        <v>617.18784536785597</v>
      </c>
      <c r="H566" s="15">
        <v>0</v>
      </c>
      <c r="I566" s="38">
        <v>0.205198234773</v>
      </c>
      <c r="J566" s="38">
        <v>0.205198234773</v>
      </c>
      <c r="K566" s="38">
        <v>0.105669932886</v>
      </c>
      <c r="L566" s="38">
        <v>0.105669932886</v>
      </c>
      <c r="M566" s="17">
        <f t="shared" si="20"/>
        <v>1</v>
      </c>
      <c r="N566" s="17">
        <f t="shared" si="21"/>
        <v>0</v>
      </c>
      <c r="O566" s="43"/>
    </row>
    <row r="567" spans="1:15" ht="13.5" thickBot="1">
      <c r="A567" s="12" t="s">
        <v>165</v>
      </c>
      <c r="B567" s="10">
        <v>13</v>
      </c>
      <c r="C567" s="15">
        <v>38748.734375</v>
      </c>
      <c r="D567" s="15">
        <v>936.8</v>
      </c>
      <c r="E567" s="15">
        <v>811.9</v>
      </c>
      <c r="F567" s="15">
        <v>700.84095228460205</v>
      </c>
      <c r="G567" s="15">
        <v>700.84095228460205</v>
      </c>
      <c r="H567" s="15">
        <v>0</v>
      </c>
      <c r="I567" s="38">
        <v>0.185502396002</v>
      </c>
      <c r="J567" s="38">
        <v>0.185502396002</v>
      </c>
      <c r="K567" s="38">
        <v>8.7310572103E-2</v>
      </c>
      <c r="L567" s="38">
        <v>8.7310572103E-2</v>
      </c>
      <c r="M567" s="17">
        <f t="shared" si="20"/>
        <v>1</v>
      </c>
      <c r="N567" s="17">
        <f t="shared" si="21"/>
        <v>0</v>
      </c>
      <c r="O567" s="43"/>
    </row>
    <row r="568" spans="1:15" ht="13.5" thickBot="1">
      <c r="A568" s="12" t="s">
        <v>165</v>
      </c>
      <c r="B568" s="10">
        <v>14</v>
      </c>
      <c r="C568" s="15">
        <v>39639.78125</v>
      </c>
      <c r="D568" s="15">
        <v>1049.7</v>
      </c>
      <c r="E568" s="15">
        <v>919.3</v>
      </c>
      <c r="F568" s="15">
        <v>742.01355858008105</v>
      </c>
      <c r="G568" s="15">
        <v>742.01355858008105</v>
      </c>
      <c r="H568" s="15">
        <v>0</v>
      </c>
      <c r="I568" s="38">
        <v>0.24189185646200001</v>
      </c>
      <c r="J568" s="38">
        <v>0.24189185646200001</v>
      </c>
      <c r="K568" s="38">
        <v>0.13937613319100001</v>
      </c>
      <c r="L568" s="38">
        <v>0.13937613319100001</v>
      </c>
      <c r="M568" s="17">
        <f t="shared" si="20"/>
        <v>1</v>
      </c>
      <c r="N568" s="17">
        <f t="shared" si="21"/>
        <v>0</v>
      </c>
      <c r="O568" s="43"/>
    </row>
    <row r="569" spans="1:15" ht="13.5" thickBot="1">
      <c r="A569" s="12" t="s">
        <v>165</v>
      </c>
      <c r="B569" s="10">
        <v>15</v>
      </c>
      <c r="C569" s="15">
        <v>40730.62109375</v>
      </c>
      <c r="D569" s="15">
        <v>1053.9000000000001</v>
      </c>
      <c r="E569" s="15">
        <v>920.3</v>
      </c>
      <c r="F569" s="15">
        <v>774.74165097739899</v>
      </c>
      <c r="G569" s="15">
        <v>774.74165097739899</v>
      </c>
      <c r="H569" s="15">
        <v>0</v>
      </c>
      <c r="I569" s="38">
        <v>0.21946411086600001</v>
      </c>
      <c r="J569" s="38">
        <v>0.21946411086600001</v>
      </c>
      <c r="K569" s="38">
        <v>0.114432664325</v>
      </c>
      <c r="L569" s="38">
        <v>0.114432664325</v>
      </c>
      <c r="M569" s="17">
        <f t="shared" si="20"/>
        <v>1</v>
      </c>
      <c r="N569" s="17">
        <f t="shared" si="21"/>
        <v>0</v>
      </c>
      <c r="O569" s="43"/>
    </row>
    <row r="570" spans="1:15" ht="13.5" thickBot="1">
      <c r="A570" s="12" t="s">
        <v>165</v>
      </c>
      <c r="B570" s="10">
        <v>16</v>
      </c>
      <c r="C570" s="15">
        <v>41833.078125</v>
      </c>
      <c r="D570" s="15">
        <v>1069.8</v>
      </c>
      <c r="E570" s="15">
        <v>943.9</v>
      </c>
      <c r="F570" s="15">
        <v>784.82409611384105</v>
      </c>
      <c r="G570" s="15">
        <v>793.00099211269003</v>
      </c>
      <c r="H570" s="15">
        <v>8.1768959988479999</v>
      </c>
      <c r="I570" s="38">
        <v>0.21760928293000001</v>
      </c>
      <c r="J570" s="38">
        <v>0.22403766028700001</v>
      </c>
      <c r="K570" s="38">
        <v>0.118631295508</v>
      </c>
      <c r="L570" s="38">
        <v>0.125059672866</v>
      </c>
      <c r="M570" s="17">
        <f t="shared" si="20"/>
        <v>1</v>
      </c>
      <c r="N570" s="17">
        <f t="shared" si="21"/>
        <v>0</v>
      </c>
      <c r="O570" s="43"/>
    </row>
    <row r="571" spans="1:15" ht="13.5" thickBot="1">
      <c r="A571" s="12" t="s">
        <v>165</v>
      </c>
      <c r="B571" s="10">
        <v>17</v>
      </c>
      <c r="C571" s="15">
        <v>42688.85546875</v>
      </c>
      <c r="D571" s="15">
        <v>1042.3</v>
      </c>
      <c r="E571" s="15">
        <v>928.9</v>
      </c>
      <c r="F571" s="15">
        <v>860.98691568767094</v>
      </c>
      <c r="G571" s="15">
        <v>900.66704024228795</v>
      </c>
      <c r="H571" s="15">
        <v>39.680124554617002</v>
      </c>
      <c r="I571" s="38">
        <v>0.111346666476</v>
      </c>
      <c r="J571" s="38">
        <v>0.14254173294899999</v>
      </c>
      <c r="K571" s="38">
        <v>2.2195723079000002E-2</v>
      </c>
      <c r="L571" s="38">
        <v>5.3390789553000001E-2</v>
      </c>
      <c r="M571" s="17">
        <f t="shared" si="20"/>
        <v>1</v>
      </c>
      <c r="N571" s="17">
        <f t="shared" si="21"/>
        <v>0</v>
      </c>
      <c r="O571" s="43"/>
    </row>
    <row r="572" spans="1:15" ht="13.5" thickBot="1">
      <c r="A572" s="12" t="s">
        <v>165</v>
      </c>
      <c r="B572" s="10">
        <v>18</v>
      </c>
      <c r="C572" s="15">
        <v>42835.9765625</v>
      </c>
      <c r="D572" s="15">
        <v>979.1</v>
      </c>
      <c r="E572" s="15">
        <v>856.6</v>
      </c>
      <c r="F572" s="15">
        <v>713.09333329227195</v>
      </c>
      <c r="G572" s="15">
        <v>717.21745837271203</v>
      </c>
      <c r="H572" s="15">
        <v>4.1241250804389997</v>
      </c>
      <c r="I572" s="38">
        <v>0.20588250127900001</v>
      </c>
      <c r="J572" s="38">
        <v>0.20912473797700001</v>
      </c>
      <c r="K572" s="38">
        <v>0.10957746983199999</v>
      </c>
      <c r="L572" s="38">
        <v>0.112819706531</v>
      </c>
      <c r="M572" s="17">
        <f t="shared" si="20"/>
        <v>1</v>
      </c>
      <c r="N572" s="17">
        <f t="shared" si="21"/>
        <v>0</v>
      </c>
      <c r="O572" s="43"/>
    </row>
    <row r="573" spans="1:15" ht="13.5" thickBot="1">
      <c r="A573" s="12" t="s">
        <v>165</v>
      </c>
      <c r="B573" s="10">
        <v>19</v>
      </c>
      <c r="C573" s="15">
        <v>42175.0390625</v>
      </c>
      <c r="D573" s="15">
        <v>644.6</v>
      </c>
      <c r="E573" s="15">
        <v>556</v>
      </c>
      <c r="F573" s="15">
        <v>418.73145616385699</v>
      </c>
      <c r="G573" s="15">
        <v>432.29696815768898</v>
      </c>
      <c r="H573" s="15">
        <v>13.565511993832001</v>
      </c>
      <c r="I573" s="38">
        <v>0.166904899247</v>
      </c>
      <c r="J573" s="38">
        <v>0.17756960993400001</v>
      </c>
      <c r="K573" s="38">
        <v>9.7250811196E-2</v>
      </c>
      <c r="L573" s="38">
        <v>0.10791552188300001</v>
      </c>
      <c r="M573" s="17">
        <f t="shared" si="20"/>
        <v>1</v>
      </c>
      <c r="N573" s="17">
        <f t="shared" si="21"/>
        <v>0</v>
      </c>
      <c r="O573" s="43"/>
    </row>
    <row r="574" spans="1:15" ht="13.5" thickBot="1">
      <c r="A574" s="12" t="s">
        <v>165</v>
      </c>
      <c r="B574" s="10">
        <v>20</v>
      </c>
      <c r="C574" s="15">
        <v>41328.77734375</v>
      </c>
      <c r="D574" s="15">
        <v>92.8</v>
      </c>
      <c r="E574" s="15">
        <v>72.099999999999994</v>
      </c>
      <c r="F574" s="15">
        <v>98.229568182635006</v>
      </c>
      <c r="G574" s="15">
        <v>102.558323628116</v>
      </c>
      <c r="H574" s="15">
        <v>4.3287554454799997</v>
      </c>
      <c r="I574" s="38">
        <v>7.6716380720000003E-3</v>
      </c>
      <c r="J574" s="38">
        <v>4.2685284450000001E-3</v>
      </c>
      <c r="K574" s="38">
        <v>2.3945222977999999E-2</v>
      </c>
      <c r="L574" s="38">
        <v>2.0542113351000001E-2</v>
      </c>
      <c r="M574" s="17">
        <f t="shared" si="20"/>
        <v>1</v>
      </c>
      <c r="N574" s="17">
        <f t="shared" si="21"/>
        <v>1</v>
      </c>
      <c r="O574" s="43"/>
    </row>
    <row r="575" spans="1:15" ht="13.5" thickBot="1">
      <c r="A575" s="12" t="s">
        <v>165</v>
      </c>
      <c r="B575" s="10">
        <v>21</v>
      </c>
      <c r="C575" s="15">
        <v>41399.3125</v>
      </c>
      <c r="D575" s="15">
        <v>0.6</v>
      </c>
      <c r="E575" s="15">
        <v>0.4</v>
      </c>
      <c r="F575" s="15">
        <v>0.27341400444399999</v>
      </c>
      <c r="G575" s="15">
        <v>0.27341400444399999</v>
      </c>
      <c r="H575" s="15">
        <v>0</v>
      </c>
      <c r="I575" s="38">
        <v>2.56749996E-4</v>
      </c>
      <c r="J575" s="38">
        <v>2.56749996E-4</v>
      </c>
      <c r="K575" s="38">
        <v>9.9517292102988705E-5</v>
      </c>
      <c r="L575" s="38">
        <v>9.9517292102988705E-5</v>
      </c>
      <c r="M575" s="17">
        <f t="shared" si="20"/>
        <v>0</v>
      </c>
      <c r="N575" s="17">
        <f t="shared" si="21"/>
        <v>0</v>
      </c>
      <c r="O575" s="43"/>
    </row>
    <row r="576" spans="1:15" ht="13.5" thickBot="1">
      <c r="A576" s="12" t="s">
        <v>165</v>
      </c>
      <c r="B576" s="10">
        <v>22</v>
      </c>
      <c r="C576" s="15">
        <v>40048.140625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38">
        <v>0</v>
      </c>
      <c r="J576" s="38">
        <v>0</v>
      </c>
      <c r="K576" s="38">
        <v>0</v>
      </c>
      <c r="L576" s="38">
        <v>0</v>
      </c>
      <c r="M576" s="17">
        <f t="shared" si="20"/>
        <v>0</v>
      </c>
      <c r="N576" s="17">
        <f t="shared" si="21"/>
        <v>0</v>
      </c>
      <c r="O576" s="43"/>
    </row>
    <row r="577" spans="1:15" ht="13.5" thickBot="1">
      <c r="A577" s="12" t="s">
        <v>165</v>
      </c>
      <c r="B577" s="10">
        <v>23</v>
      </c>
      <c r="C577" s="15">
        <v>38158.6328125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38">
        <v>0</v>
      </c>
      <c r="J577" s="38">
        <v>0</v>
      </c>
      <c r="K577" s="38">
        <v>0</v>
      </c>
      <c r="L577" s="38">
        <v>0</v>
      </c>
      <c r="M577" s="17">
        <f t="shared" si="20"/>
        <v>0</v>
      </c>
      <c r="N577" s="17">
        <f t="shared" si="21"/>
        <v>0</v>
      </c>
      <c r="O577" s="43"/>
    </row>
    <row r="578" spans="1:15" ht="13.5" thickBot="1">
      <c r="A578" s="12" t="s">
        <v>165</v>
      </c>
      <c r="B578" s="10">
        <v>24</v>
      </c>
      <c r="C578" s="15">
        <v>35760.5078125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38">
        <v>0</v>
      </c>
      <c r="J578" s="38">
        <v>0</v>
      </c>
      <c r="K578" s="38">
        <v>0</v>
      </c>
      <c r="L578" s="38">
        <v>0</v>
      </c>
      <c r="M578" s="17">
        <f t="shared" si="20"/>
        <v>0</v>
      </c>
      <c r="N578" s="17">
        <f t="shared" si="21"/>
        <v>0</v>
      </c>
      <c r="O578" s="43"/>
    </row>
    <row r="579" spans="1:15" ht="13.5" thickBot="1">
      <c r="A579" s="12" t="s">
        <v>166</v>
      </c>
      <c r="B579" s="10">
        <v>1</v>
      </c>
      <c r="C579" s="15">
        <v>33440.09375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38">
        <v>0</v>
      </c>
      <c r="J579" s="38">
        <v>0</v>
      </c>
      <c r="K579" s="38">
        <v>0</v>
      </c>
      <c r="L579" s="38">
        <v>0</v>
      </c>
      <c r="M579" s="17">
        <f t="shared" si="20"/>
        <v>0</v>
      </c>
      <c r="N579" s="17">
        <f t="shared" si="21"/>
        <v>0</v>
      </c>
      <c r="O579" s="43"/>
    </row>
    <row r="580" spans="1:15" ht="13.5" thickBot="1">
      <c r="A580" s="12" t="s">
        <v>166</v>
      </c>
      <c r="B580" s="10">
        <v>2</v>
      </c>
      <c r="C580" s="15">
        <v>31560.21875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38">
        <v>0</v>
      </c>
      <c r="J580" s="38">
        <v>0</v>
      </c>
      <c r="K580" s="38">
        <v>0</v>
      </c>
      <c r="L580" s="38">
        <v>0</v>
      </c>
      <c r="M580" s="17">
        <f t="shared" si="20"/>
        <v>0</v>
      </c>
      <c r="N580" s="17">
        <f t="shared" si="21"/>
        <v>0</v>
      </c>
      <c r="O580" s="43"/>
    </row>
    <row r="581" spans="1:15" ht="13.5" thickBot="1">
      <c r="A581" s="12" t="s">
        <v>166</v>
      </c>
      <c r="B581" s="10">
        <v>3</v>
      </c>
      <c r="C581" s="15">
        <v>30211.775390625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38">
        <v>0</v>
      </c>
      <c r="J581" s="38">
        <v>0</v>
      </c>
      <c r="K581" s="38">
        <v>0</v>
      </c>
      <c r="L581" s="38">
        <v>0</v>
      </c>
      <c r="M581" s="17">
        <f t="shared" ref="M581:M644" si="22">IF(F581&gt;5,1,0)</f>
        <v>0</v>
      </c>
      <c r="N581" s="17">
        <f t="shared" ref="N581:N644" si="23">IF(G581&gt;E581,1,0)</f>
        <v>0</v>
      </c>
      <c r="O581" s="43"/>
    </row>
    <row r="582" spans="1:15" ht="13.5" thickBot="1">
      <c r="A582" s="12" t="s">
        <v>166</v>
      </c>
      <c r="B582" s="10">
        <v>4</v>
      </c>
      <c r="C582" s="15">
        <v>29409.05859375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38">
        <v>0</v>
      </c>
      <c r="J582" s="38">
        <v>0</v>
      </c>
      <c r="K582" s="38">
        <v>0</v>
      </c>
      <c r="L582" s="38">
        <v>0</v>
      </c>
      <c r="M582" s="17">
        <f t="shared" si="22"/>
        <v>0</v>
      </c>
      <c r="N582" s="17">
        <f t="shared" si="23"/>
        <v>0</v>
      </c>
      <c r="O582" s="43"/>
    </row>
    <row r="583" spans="1:15" ht="13.5" thickBot="1">
      <c r="A583" s="12" t="s">
        <v>166</v>
      </c>
      <c r="B583" s="10">
        <v>5</v>
      </c>
      <c r="C583" s="15">
        <v>29046.359375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38">
        <v>0</v>
      </c>
      <c r="J583" s="38">
        <v>0</v>
      </c>
      <c r="K583" s="38">
        <v>0</v>
      </c>
      <c r="L583" s="38">
        <v>0</v>
      </c>
      <c r="M583" s="17">
        <f t="shared" si="22"/>
        <v>0</v>
      </c>
      <c r="N583" s="17">
        <f t="shared" si="23"/>
        <v>0</v>
      </c>
      <c r="O583" s="43"/>
    </row>
    <row r="584" spans="1:15" ht="13.5" thickBot="1">
      <c r="A584" s="12" t="s">
        <v>166</v>
      </c>
      <c r="B584" s="10">
        <v>6</v>
      </c>
      <c r="C584" s="15">
        <v>29087.1328125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38">
        <v>0</v>
      </c>
      <c r="J584" s="38">
        <v>0</v>
      </c>
      <c r="K584" s="38">
        <v>0</v>
      </c>
      <c r="L584" s="38">
        <v>0</v>
      </c>
      <c r="M584" s="17">
        <f t="shared" si="22"/>
        <v>0</v>
      </c>
      <c r="N584" s="17">
        <f t="shared" si="23"/>
        <v>0</v>
      </c>
      <c r="O584" s="43"/>
    </row>
    <row r="585" spans="1:15" ht="13.5" thickBot="1">
      <c r="A585" s="12" t="s">
        <v>166</v>
      </c>
      <c r="B585" s="10">
        <v>7</v>
      </c>
      <c r="C585" s="15">
        <v>29651.26171875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38">
        <v>0</v>
      </c>
      <c r="J585" s="38">
        <v>0</v>
      </c>
      <c r="K585" s="38">
        <v>0</v>
      </c>
      <c r="L585" s="38">
        <v>0</v>
      </c>
      <c r="M585" s="17">
        <f t="shared" si="22"/>
        <v>0</v>
      </c>
      <c r="N585" s="17">
        <f t="shared" si="23"/>
        <v>0</v>
      </c>
      <c r="O585" s="43"/>
    </row>
    <row r="586" spans="1:15" ht="13.5" thickBot="1">
      <c r="A586" s="12" t="s">
        <v>166</v>
      </c>
      <c r="B586" s="10">
        <v>8</v>
      </c>
      <c r="C586" s="15">
        <v>30450.576171875</v>
      </c>
      <c r="D586" s="15">
        <v>3.9</v>
      </c>
      <c r="E586" s="15">
        <v>1.3</v>
      </c>
      <c r="F586" s="15">
        <v>2.437990800129</v>
      </c>
      <c r="G586" s="15">
        <v>2.437990800129</v>
      </c>
      <c r="H586" s="15">
        <v>0</v>
      </c>
      <c r="I586" s="38">
        <v>1.149378301E-3</v>
      </c>
      <c r="J586" s="38">
        <v>1.149378301E-3</v>
      </c>
      <c r="K586" s="38">
        <v>8.9464685499999997E-4</v>
      </c>
      <c r="L586" s="38">
        <v>8.9464685499999997E-4</v>
      </c>
      <c r="M586" s="17">
        <f t="shared" si="22"/>
        <v>0</v>
      </c>
      <c r="N586" s="17">
        <f t="shared" si="23"/>
        <v>1</v>
      </c>
      <c r="O586" s="43"/>
    </row>
    <row r="587" spans="1:15" ht="13.5" thickBot="1">
      <c r="A587" s="12" t="s">
        <v>166</v>
      </c>
      <c r="B587" s="10">
        <v>9</v>
      </c>
      <c r="C587" s="15">
        <v>31697.7578125</v>
      </c>
      <c r="D587" s="15">
        <v>172.4</v>
      </c>
      <c r="E587" s="15">
        <v>135.6</v>
      </c>
      <c r="F587" s="15">
        <v>134.58762871878201</v>
      </c>
      <c r="G587" s="15">
        <v>134.58630992143901</v>
      </c>
      <c r="H587" s="15">
        <v>-1.318797342E-3</v>
      </c>
      <c r="I587" s="38">
        <v>2.9727743772E-2</v>
      </c>
      <c r="J587" s="38">
        <v>2.9726706982000001E-2</v>
      </c>
      <c r="K587" s="38">
        <v>7.96926162E-4</v>
      </c>
      <c r="L587" s="38">
        <v>7.9588937199999996E-4</v>
      </c>
      <c r="M587" s="17">
        <f t="shared" si="22"/>
        <v>1</v>
      </c>
      <c r="N587" s="17">
        <f t="shared" si="23"/>
        <v>0</v>
      </c>
      <c r="O587" s="43"/>
    </row>
    <row r="588" spans="1:15" ht="13.5" thickBot="1">
      <c r="A588" s="12" t="s">
        <v>166</v>
      </c>
      <c r="B588" s="10">
        <v>10</v>
      </c>
      <c r="C588" s="15">
        <v>33617.15625</v>
      </c>
      <c r="D588" s="15">
        <v>718.6</v>
      </c>
      <c r="E588" s="15">
        <v>591.79999999999995</v>
      </c>
      <c r="F588" s="15">
        <v>409.14554130209802</v>
      </c>
      <c r="G588" s="15">
        <v>409.14554130209802</v>
      </c>
      <c r="H588" s="15">
        <v>0</v>
      </c>
      <c r="I588" s="38">
        <v>0.24328180715200001</v>
      </c>
      <c r="J588" s="38">
        <v>0.24328180715200001</v>
      </c>
      <c r="K588" s="38">
        <v>0.14359627256099999</v>
      </c>
      <c r="L588" s="38">
        <v>0.14359627256099999</v>
      </c>
      <c r="M588" s="17">
        <f t="shared" si="22"/>
        <v>1</v>
      </c>
      <c r="N588" s="17">
        <f t="shared" si="23"/>
        <v>0</v>
      </c>
      <c r="O588" s="43"/>
    </row>
    <row r="589" spans="1:15" ht="13.5" thickBot="1">
      <c r="A589" s="12" t="s">
        <v>166</v>
      </c>
      <c r="B589" s="10">
        <v>11</v>
      </c>
      <c r="C589" s="15">
        <v>35471.515625</v>
      </c>
      <c r="D589" s="15">
        <v>950.3</v>
      </c>
      <c r="E589" s="15">
        <v>832.8</v>
      </c>
      <c r="F589" s="15">
        <v>609.20704760882597</v>
      </c>
      <c r="G589" s="15">
        <v>647.91777456084799</v>
      </c>
      <c r="H589" s="15">
        <v>38.710726952022</v>
      </c>
      <c r="I589" s="38">
        <v>0.237721875345</v>
      </c>
      <c r="J589" s="38">
        <v>0.26815483678500002</v>
      </c>
      <c r="K589" s="38">
        <v>0.14534766150799999</v>
      </c>
      <c r="L589" s="38">
        <v>0.17578062294899999</v>
      </c>
      <c r="M589" s="17">
        <f t="shared" si="22"/>
        <v>1</v>
      </c>
      <c r="N589" s="17">
        <f t="shared" si="23"/>
        <v>0</v>
      </c>
      <c r="O589" s="43"/>
    </row>
    <row r="590" spans="1:15" ht="13.5" thickBot="1">
      <c r="A590" s="12" t="s">
        <v>166</v>
      </c>
      <c r="B590" s="10">
        <v>12</v>
      </c>
      <c r="C590" s="15">
        <v>37045.171875</v>
      </c>
      <c r="D590" s="15">
        <v>1003.7</v>
      </c>
      <c r="E590" s="15">
        <v>880.3</v>
      </c>
      <c r="F590" s="15">
        <v>710.07061128060002</v>
      </c>
      <c r="G590" s="15">
        <v>802.46515522188599</v>
      </c>
      <c r="H590" s="15">
        <v>92.394543941284994</v>
      </c>
      <c r="I590" s="38">
        <v>0.15820349432200001</v>
      </c>
      <c r="J590" s="38">
        <v>0.23084071440199999</v>
      </c>
      <c r="K590" s="38">
        <v>6.1190915706E-2</v>
      </c>
      <c r="L590" s="38">
        <v>0.133828135785</v>
      </c>
      <c r="M590" s="17">
        <f t="shared" si="22"/>
        <v>1</v>
      </c>
      <c r="N590" s="17">
        <f t="shared" si="23"/>
        <v>0</v>
      </c>
      <c r="O590" s="43"/>
    </row>
    <row r="591" spans="1:15" ht="13.5" thickBot="1">
      <c r="A591" s="12" t="s">
        <v>166</v>
      </c>
      <c r="B591" s="10">
        <v>13</v>
      </c>
      <c r="C591" s="15">
        <v>38447.3984375</v>
      </c>
      <c r="D591" s="15">
        <v>1023.9</v>
      </c>
      <c r="E591" s="15">
        <v>896.8</v>
      </c>
      <c r="F591" s="15">
        <v>781.49748561435194</v>
      </c>
      <c r="G591" s="15">
        <v>891.76737282541001</v>
      </c>
      <c r="H591" s="15">
        <v>110.26988721105801</v>
      </c>
      <c r="I591" s="38">
        <v>0.10387785155199999</v>
      </c>
      <c r="J591" s="38">
        <v>0.19056801445400001</v>
      </c>
      <c r="K591" s="38">
        <v>3.9564679039999998E-3</v>
      </c>
      <c r="L591" s="38">
        <v>9.0646630805999995E-2</v>
      </c>
      <c r="M591" s="17">
        <f t="shared" si="22"/>
        <v>1</v>
      </c>
      <c r="N591" s="17">
        <f t="shared" si="23"/>
        <v>0</v>
      </c>
      <c r="O591" s="43"/>
    </row>
    <row r="592" spans="1:15" ht="13.5" thickBot="1">
      <c r="A592" s="12" t="s">
        <v>166</v>
      </c>
      <c r="B592" s="10">
        <v>14</v>
      </c>
      <c r="C592" s="15">
        <v>39599.62109375</v>
      </c>
      <c r="D592" s="15">
        <v>972.3</v>
      </c>
      <c r="E592" s="15">
        <v>851.4</v>
      </c>
      <c r="F592" s="15">
        <v>785.83113799810303</v>
      </c>
      <c r="G592" s="15">
        <v>815.55078053341902</v>
      </c>
      <c r="H592" s="15">
        <v>29.719642535315</v>
      </c>
      <c r="I592" s="38">
        <v>0.123230518448</v>
      </c>
      <c r="J592" s="38">
        <v>0.146595017297</v>
      </c>
      <c r="K592" s="38">
        <v>2.8183348636999998E-2</v>
      </c>
      <c r="L592" s="38">
        <v>5.1547847484999999E-2</v>
      </c>
      <c r="M592" s="17">
        <f t="shared" si="22"/>
        <v>1</v>
      </c>
      <c r="N592" s="17">
        <f t="shared" si="23"/>
        <v>0</v>
      </c>
      <c r="O592" s="43"/>
    </row>
    <row r="593" spans="1:15" ht="13.5" thickBot="1">
      <c r="A593" s="12" t="s">
        <v>166</v>
      </c>
      <c r="B593" s="10">
        <v>15</v>
      </c>
      <c r="C593" s="15">
        <v>40581.90234375</v>
      </c>
      <c r="D593" s="15">
        <v>983.4</v>
      </c>
      <c r="E593" s="15">
        <v>849</v>
      </c>
      <c r="F593" s="15">
        <v>822.27406389594205</v>
      </c>
      <c r="G593" s="15">
        <v>837.88847727391601</v>
      </c>
      <c r="H593" s="15">
        <v>15.614413377972999</v>
      </c>
      <c r="I593" s="38">
        <v>0.114395851199</v>
      </c>
      <c r="J593" s="38">
        <v>0.126671333415</v>
      </c>
      <c r="K593" s="38">
        <v>8.7354738409999994E-3</v>
      </c>
      <c r="L593" s="38">
        <v>2.1010956056000001E-2</v>
      </c>
      <c r="M593" s="17">
        <f t="shared" si="22"/>
        <v>1</v>
      </c>
      <c r="N593" s="17">
        <f t="shared" si="23"/>
        <v>0</v>
      </c>
      <c r="O593" s="43"/>
    </row>
    <row r="594" spans="1:15" ht="13.5" thickBot="1">
      <c r="A594" s="12" t="s">
        <v>166</v>
      </c>
      <c r="B594" s="10">
        <v>16</v>
      </c>
      <c r="C594" s="15">
        <v>41191.33984375</v>
      </c>
      <c r="D594" s="15">
        <v>975.2</v>
      </c>
      <c r="E594" s="15">
        <v>830.8</v>
      </c>
      <c r="F594" s="15">
        <v>758.84997427781502</v>
      </c>
      <c r="G594" s="15">
        <v>764.56124333010803</v>
      </c>
      <c r="H594" s="15">
        <v>5.7112690522929999</v>
      </c>
      <c r="I594" s="38">
        <v>0.16559650681499999</v>
      </c>
      <c r="J594" s="38">
        <v>0.17008649820899999</v>
      </c>
      <c r="K594" s="38">
        <v>5.2074494237000002E-2</v>
      </c>
      <c r="L594" s="38">
        <v>5.6564485630000001E-2</v>
      </c>
      <c r="M594" s="17">
        <f t="shared" si="22"/>
        <v>1</v>
      </c>
      <c r="N594" s="17">
        <f t="shared" si="23"/>
        <v>0</v>
      </c>
      <c r="O594" s="43"/>
    </row>
    <row r="595" spans="1:15" ht="13.5" thickBot="1">
      <c r="A595" s="12" t="s">
        <v>166</v>
      </c>
      <c r="B595" s="10">
        <v>17</v>
      </c>
      <c r="C595" s="15">
        <v>41634.41796875</v>
      </c>
      <c r="D595" s="15">
        <v>846.6</v>
      </c>
      <c r="E595" s="15">
        <v>743.1</v>
      </c>
      <c r="F595" s="15">
        <v>648.11670247746804</v>
      </c>
      <c r="G595" s="15">
        <v>654.886395656069</v>
      </c>
      <c r="H595" s="15">
        <v>6.7696931785999999</v>
      </c>
      <c r="I595" s="38">
        <v>0.150718242408</v>
      </c>
      <c r="J595" s="38">
        <v>0.15604032824</v>
      </c>
      <c r="K595" s="38">
        <v>6.9350317879999998E-2</v>
      </c>
      <c r="L595" s="38">
        <v>7.4672403711999999E-2</v>
      </c>
      <c r="M595" s="17">
        <f t="shared" si="22"/>
        <v>1</v>
      </c>
      <c r="N595" s="17">
        <f t="shared" si="23"/>
        <v>0</v>
      </c>
      <c r="O595" s="43"/>
    </row>
    <row r="596" spans="1:15" ht="13.5" thickBot="1">
      <c r="A596" s="12" t="s">
        <v>166</v>
      </c>
      <c r="B596" s="10">
        <v>18</v>
      </c>
      <c r="C596" s="15">
        <v>41961.28125</v>
      </c>
      <c r="D596" s="15">
        <v>729.8</v>
      </c>
      <c r="E596" s="15">
        <v>605.1</v>
      </c>
      <c r="F596" s="15">
        <v>434.67657686120998</v>
      </c>
      <c r="G596" s="15">
        <v>434.68078528344699</v>
      </c>
      <c r="H596" s="15">
        <v>4.2084222370000002E-3</v>
      </c>
      <c r="I596" s="38">
        <v>0.23201196125500001</v>
      </c>
      <c r="J596" s="38">
        <v>0.23201526976299999</v>
      </c>
      <c r="K596" s="38">
        <v>0.13397737005999999</v>
      </c>
      <c r="L596" s="38">
        <v>0.133980678568</v>
      </c>
      <c r="M596" s="17">
        <f t="shared" si="22"/>
        <v>1</v>
      </c>
      <c r="N596" s="17">
        <f t="shared" si="23"/>
        <v>0</v>
      </c>
      <c r="O596" s="43"/>
    </row>
    <row r="597" spans="1:15" ht="13.5" thickBot="1">
      <c r="A597" s="12" t="s">
        <v>166</v>
      </c>
      <c r="B597" s="10">
        <v>19</v>
      </c>
      <c r="C597" s="15">
        <v>41650.35546875</v>
      </c>
      <c r="D597" s="15">
        <v>401.5</v>
      </c>
      <c r="E597" s="15">
        <v>352.1</v>
      </c>
      <c r="F597" s="15">
        <v>214.92824247049001</v>
      </c>
      <c r="G597" s="15">
        <v>214.92824247049001</v>
      </c>
      <c r="H597" s="15">
        <v>0</v>
      </c>
      <c r="I597" s="38">
        <v>0.146675910007</v>
      </c>
      <c r="J597" s="38">
        <v>0.146675910007</v>
      </c>
      <c r="K597" s="38">
        <v>0.10783943202</v>
      </c>
      <c r="L597" s="38">
        <v>0.10783943202</v>
      </c>
      <c r="M597" s="17">
        <f t="shared" si="22"/>
        <v>1</v>
      </c>
      <c r="N597" s="17">
        <f t="shared" si="23"/>
        <v>0</v>
      </c>
      <c r="O597" s="43"/>
    </row>
    <row r="598" spans="1:15" ht="13.5" thickBot="1">
      <c r="A598" s="12" t="s">
        <v>166</v>
      </c>
      <c r="B598" s="10">
        <v>20</v>
      </c>
      <c r="C598" s="15">
        <v>41375.5703125</v>
      </c>
      <c r="D598" s="15">
        <v>65.900000000000006</v>
      </c>
      <c r="E598" s="15">
        <v>46.4</v>
      </c>
      <c r="F598" s="15">
        <v>70.507900401906994</v>
      </c>
      <c r="G598" s="15">
        <v>70.507900401906994</v>
      </c>
      <c r="H598" s="15">
        <v>0</v>
      </c>
      <c r="I598" s="38">
        <v>3.6225632090000001E-3</v>
      </c>
      <c r="J598" s="38">
        <v>3.6225632090000001E-3</v>
      </c>
      <c r="K598" s="38">
        <v>1.8952751888E-2</v>
      </c>
      <c r="L598" s="38">
        <v>1.8952751888E-2</v>
      </c>
      <c r="M598" s="17">
        <f t="shared" si="22"/>
        <v>1</v>
      </c>
      <c r="N598" s="17">
        <f t="shared" si="23"/>
        <v>1</v>
      </c>
      <c r="O598" s="43"/>
    </row>
    <row r="599" spans="1:15" ht="13.5" thickBot="1">
      <c r="A599" s="12" t="s">
        <v>166</v>
      </c>
      <c r="B599" s="10">
        <v>21</v>
      </c>
      <c r="C599" s="15">
        <v>42260.60546875</v>
      </c>
      <c r="D599" s="15">
        <v>0.3</v>
      </c>
      <c r="E599" s="15">
        <v>0.1</v>
      </c>
      <c r="F599" s="15">
        <v>8.1010071616000004E-2</v>
      </c>
      <c r="G599" s="15">
        <v>8.1010071616000004E-2</v>
      </c>
      <c r="H599" s="15">
        <v>0</v>
      </c>
      <c r="I599" s="38">
        <v>1.72161893E-4</v>
      </c>
      <c r="J599" s="38">
        <v>1.72161893E-4</v>
      </c>
      <c r="K599" s="38">
        <v>1.49291889806448E-5</v>
      </c>
      <c r="L599" s="38">
        <v>1.49291889806448E-5</v>
      </c>
      <c r="M599" s="17">
        <f t="shared" si="22"/>
        <v>0</v>
      </c>
      <c r="N599" s="17">
        <f t="shared" si="23"/>
        <v>0</v>
      </c>
      <c r="O599" s="43"/>
    </row>
    <row r="600" spans="1:15" ht="13.5" thickBot="1">
      <c r="A600" s="12" t="s">
        <v>166</v>
      </c>
      <c r="B600" s="10">
        <v>22</v>
      </c>
      <c r="C600" s="15">
        <v>41176.75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38">
        <v>0</v>
      </c>
      <c r="J600" s="38">
        <v>0</v>
      </c>
      <c r="K600" s="38">
        <v>0</v>
      </c>
      <c r="L600" s="38">
        <v>0</v>
      </c>
      <c r="M600" s="17">
        <f t="shared" si="22"/>
        <v>0</v>
      </c>
      <c r="N600" s="17">
        <f t="shared" si="23"/>
        <v>0</v>
      </c>
      <c r="O600" s="43"/>
    </row>
    <row r="601" spans="1:15" ht="13.5" thickBot="1">
      <c r="A601" s="12" t="s">
        <v>166</v>
      </c>
      <c r="B601" s="10">
        <v>23</v>
      </c>
      <c r="C601" s="15">
        <v>38625.06640625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38">
        <v>0</v>
      </c>
      <c r="J601" s="38">
        <v>0</v>
      </c>
      <c r="K601" s="38">
        <v>0</v>
      </c>
      <c r="L601" s="38">
        <v>0</v>
      </c>
      <c r="M601" s="17">
        <f t="shared" si="22"/>
        <v>0</v>
      </c>
      <c r="N601" s="17">
        <f t="shared" si="23"/>
        <v>0</v>
      </c>
      <c r="O601" s="43"/>
    </row>
    <row r="602" spans="1:15" ht="13.5" thickBot="1">
      <c r="A602" s="12" t="s">
        <v>166</v>
      </c>
      <c r="B602" s="10">
        <v>24</v>
      </c>
      <c r="C602" s="15">
        <v>35599.91015625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38">
        <v>0</v>
      </c>
      <c r="J602" s="38">
        <v>0</v>
      </c>
      <c r="K602" s="38">
        <v>0</v>
      </c>
      <c r="L602" s="38">
        <v>0</v>
      </c>
      <c r="M602" s="17">
        <f t="shared" si="22"/>
        <v>0</v>
      </c>
      <c r="N602" s="17">
        <f t="shared" si="23"/>
        <v>0</v>
      </c>
      <c r="O602" s="43"/>
    </row>
    <row r="603" spans="1:15" ht="13.5" thickBot="1">
      <c r="A603" s="12" t="s">
        <v>167</v>
      </c>
      <c r="B603" s="10">
        <v>1</v>
      </c>
      <c r="C603" s="15">
        <v>33167.96484375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38">
        <v>0</v>
      </c>
      <c r="J603" s="38">
        <v>0</v>
      </c>
      <c r="K603" s="38">
        <v>0</v>
      </c>
      <c r="L603" s="38">
        <v>0</v>
      </c>
      <c r="M603" s="17">
        <f t="shared" si="22"/>
        <v>0</v>
      </c>
      <c r="N603" s="17">
        <f t="shared" si="23"/>
        <v>0</v>
      </c>
      <c r="O603" s="43"/>
    </row>
    <row r="604" spans="1:15" ht="13.5" thickBot="1">
      <c r="A604" s="12" t="s">
        <v>167</v>
      </c>
      <c r="B604" s="10">
        <v>2</v>
      </c>
      <c r="C604" s="15">
        <v>31562.599609375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38">
        <v>0</v>
      </c>
      <c r="J604" s="38">
        <v>0</v>
      </c>
      <c r="K604" s="38">
        <v>0</v>
      </c>
      <c r="L604" s="38">
        <v>0</v>
      </c>
      <c r="M604" s="17">
        <f t="shared" si="22"/>
        <v>0</v>
      </c>
      <c r="N604" s="17">
        <f t="shared" si="23"/>
        <v>0</v>
      </c>
      <c r="O604" s="43"/>
    </row>
    <row r="605" spans="1:15" ht="13.5" thickBot="1">
      <c r="A605" s="12" t="s">
        <v>167</v>
      </c>
      <c r="B605" s="10">
        <v>3</v>
      </c>
      <c r="C605" s="15">
        <v>30658.98046875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38">
        <v>0</v>
      </c>
      <c r="J605" s="38">
        <v>0</v>
      </c>
      <c r="K605" s="38">
        <v>0</v>
      </c>
      <c r="L605" s="38">
        <v>0</v>
      </c>
      <c r="M605" s="17">
        <f t="shared" si="22"/>
        <v>0</v>
      </c>
      <c r="N605" s="17">
        <f t="shared" si="23"/>
        <v>0</v>
      </c>
      <c r="O605" s="43"/>
    </row>
    <row r="606" spans="1:15" ht="13.5" thickBot="1">
      <c r="A606" s="12" t="s">
        <v>167</v>
      </c>
      <c r="B606" s="10">
        <v>4</v>
      </c>
      <c r="C606" s="15">
        <v>30213.013671875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38">
        <v>0</v>
      </c>
      <c r="J606" s="38">
        <v>0</v>
      </c>
      <c r="K606" s="38">
        <v>0</v>
      </c>
      <c r="L606" s="38">
        <v>0</v>
      </c>
      <c r="M606" s="17">
        <f t="shared" si="22"/>
        <v>0</v>
      </c>
      <c r="N606" s="17">
        <f t="shared" si="23"/>
        <v>0</v>
      </c>
      <c r="O606" s="43"/>
    </row>
    <row r="607" spans="1:15" ht="13.5" thickBot="1">
      <c r="A607" s="12" t="s">
        <v>167</v>
      </c>
      <c r="B607" s="10">
        <v>5</v>
      </c>
      <c r="C607" s="15">
        <v>30510.2890625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38">
        <v>0</v>
      </c>
      <c r="J607" s="38">
        <v>0</v>
      </c>
      <c r="K607" s="38">
        <v>0</v>
      </c>
      <c r="L607" s="38">
        <v>0</v>
      </c>
      <c r="M607" s="17">
        <f t="shared" si="22"/>
        <v>0</v>
      </c>
      <c r="N607" s="17">
        <f t="shared" si="23"/>
        <v>0</v>
      </c>
      <c r="O607" s="43"/>
    </row>
    <row r="608" spans="1:15" ht="13.5" thickBot="1">
      <c r="A608" s="12" t="s">
        <v>167</v>
      </c>
      <c r="B608" s="10">
        <v>6</v>
      </c>
      <c r="C608" s="15">
        <v>32326.537109375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38">
        <v>0</v>
      </c>
      <c r="J608" s="38">
        <v>0</v>
      </c>
      <c r="K608" s="38">
        <v>0</v>
      </c>
      <c r="L608" s="38">
        <v>0</v>
      </c>
      <c r="M608" s="17">
        <f t="shared" si="22"/>
        <v>0</v>
      </c>
      <c r="N608" s="17">
        <f t="shared" si="23"/>
        <v>0</v>
      </c>
      <c r="O608" s="43"/>
    </row>
    <row r="609" spans="1:15" ht="13.5" thickBot="1">
      <c r="A609" s="12" t="s">
        <v>167</v>
      </c>
      <c r="B609" s="10">
        <v>7</v>
      </c>
      <c r="C609" s="15">
        <v>35629.37890625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38">
        <v>0</v>
      </c>
      <c r="J609" s="38">
        <v>0</v>
      </c>
      <c r="K609" s="38">
        <v>0</v>
      </c>
      <c r="L609" s="38">
        <v>0</v>
      </c>
      <c r="M609" s="17">
        <f t="shared" si="22"/>
        <v>0</v>
      </c>
      <c r="N609" s="17">
        <f t="shared" si="23"/>
        <v>0</v>
      </c>
      <c r="O609" s="43"/>
    </row>
    <row r="610" spans="1:15" ht="13.5" thickBot="1">
      <c r="A610" s="12" t="s">
        <v>167</v>
      </c>
      <c r="B610" s="10">
        <v>8</v>
      </c>
      <c r="C610" s="15">
        <v>37376.484375</v>
      </c>
      <c r="D610" s="15">
        <v>4.2</v>
      </c>
      <c r="E610" s="15">
        <v>1.3</v>
      </c>
      <c r="F610" s="15">
        <v>0.37489479435799999</v>
      </c>
      <c r="G610" s="15">
        <v>0.37489479435799999</v>
      </c>
      <c r="H610" s="15">
        <v>0</v>
      </c>
      <c r="I610" s="38">
        <v>3.0071581799999999E-3</v>
      </c>
      <c r="J610" s="38">
        <v>3.0071581799999999E-3</v>
      </c>
      <c r="K610" s="38">
        <v>7.2728396600000005E-4</v>
      </c>
      <c r="L610" s="38">
        <v>7.2728396600000005E-4</v>
      </c>
      <c r="M610" s="17">
        <f t="shared" si="22"/>
        <v>0</v>
      </c>
      <c r="N610" s="17">
        <f t="shared" si="23"/>
        <v>0</v>
      </c>
      <c r="O610" s="43"/>
    </row>
    <row r="611" spans="1:15" ht="13.5" thickBot="1">
      <c r="A611" s="12" t="s">
        <v>167</v>
      </c>
      <c r="B611" s="10">
        <v>9</v>
      </c>
      <c r="C611" s="15">
        <v>37321.9765625</v>
      </c>
      <c r="D611" s="15">
        <v>123.3</v>
      </c>
      <c r="E611" s="15">
        <v>90</v>
      </c>
      <c r="F611" s="15">
        <v>93.658945925598999</v>
      </c>
      <c r="G611" s="15">
        <v>93.658945925598999</v>
      </c>
      <c r="H611" s="15">
        <v>0</v>
      </c>
      <c r="I611" s="38">
        <v>2.3302715466999999E-2</v>
      </c>
      <c r="J611" s="38">
        <v>2.3302715466999999E-2</v>
      </c>
      <c r="K611" s="38">
        <v>2.8765298149999998E-3</v>
      </c>
      <c r="L611" s="38">
        <v>2.8765298149999998E-3</v>
      </c>
      <c r="M611" s="17">
        <f t="shared" si="22"/>
        <v>1</v>
      </c>
      <c r="N611" s="17">
        <f t="shared" si="23"/>
        <v>1</v>
      </c>
      <c r="O611" s="43"/>
    </row>
    <row r="612" spans="1:15" ht="13.5" thickBot="1">
      <c r="A612" s="12" t="s">
        <v>167</v>
      </c>
      <c r="B612" s="10">
        <v>10</v>
      </c>
      <c r="C612" s="15">
        <v>38308.53125</v>
      </c>
      <c r="D612" s="15">
        <v>456.8</v>
      </c>
      <c r="E612" s="15">
        <v>392.2</v>
      </c>
      <c r="F612" s="15">
        <v>209.70009716159799</v>
      </c>
      <c r="G612" s="15">
        <v>209.70009716159799</v>
      </c>
      <c r="H612" s="15">
        <v>0</v>
      </c>
      <c r="I612" s="38">
        <v>0.19426092990400001</v>
      </c>
      <c r="J612" s="38">
        <v>0.19426092990400001</v>
      </c>
      <c r="K612" s="38">
        <v>0.14347476638199999</v>
      </c>
      <c r="L612" s="38">
        <v>0.14347476638199999</v>
      </c>
      <c r="M612" s="17">
        <f t="shared" si="22"/>
        <v>1</v>
      </c>
      <c r="N612" s="17">
        <f t="shared" si="23"/>
        <v>0</v>
      </c>
      <c r="O612" s="43"/>
    </row>
    <row r="613" spans="1:15" ht="13.5" thickBot="1">
      <c r="A613" s="12" t="s">
        <v>167</v>
      </c>
      <c r="B613" s="10">
        <v>11</v>
      </c>
      <c r="C613" s="15">
        <v>39700.984375</v>
      </c>
      <c r="D613" s="15">
        <v>715.7</v>
      </c>
      <c r="E613" s="15">
        <v>613.70000000000005</v>
      </c>
      <c r="F613" s="15">
        <v>361.24965442154098</v>
      </c>
      <c r="G613" s="15">
        <v>388.93674861086703</v>
      </c>
      <c r="H613" s="15">
        <v>27.687094189326</v>
      </c>
      <c r="I613" s="38">
        <v>0.25688934857599999</v>
      </c>
      <c r="J613" s="38">
        <v>0.27865593205799999</v>
      </c>
      <c r="K613" s="38">
        <v>0.17670066933100001</v>
      </c>
      <c r="L613" s="38">
        <v>0.19846725281300001</v>
      </c>
      <c r="M613" s="17">
        <f t="shared" si="22"/>
        <v>1</v>
      </c>
      <c r="N613" s="17">
        <f t="shared" si="23"/>
        <v>0</v>
      </c>
      <c r="O613" s="43"/>
    </row>
    <row r="614" spans="1:15" ht="13.5" thickBot="1">
      <c r="A614" s="12" t="s">
        <v>167</v>
      </c>
      <c r="B614" s="10">
        <v>12</v>
      </c>
      <c r="C614" s="15">
        <v>41172.796875</v>
      </c>
      <c r="D614" s="15">
        <v>839.5</v>
      </c>
      <c r="E614" s="15">
        <v>712</v>
      </c>
      <c r="F614" s="15">
        <v>676.14368472986803</v>
      </c>
      <c r="G614" s="15">
        <v>747.97826800863004</v>
      </c>
      <c r="H614" s="15">
        <v>71.834583278761997</v>
      </c>
      <c r="I614" s="38">
        <v>7.1951047163000006E-2</v>
      </c>
      <c r="J614" s="38">
        <v>0.128424776155</v>
      </c>
      <c r="K614" s="38">
        <v>2.8284801892999999E-2</v>
      </c>
      <c r="L614" s="38">
        <v>2.8188927099000002E-2</v>
      </c>
      <c r="M614" s="17">
        <f t="shared" si="22"/>
        <v>1</v>
      </c>
      <c r="N614" s="17">
        <f t="shared" si="23"/>
        <v>1</v>
      </c>
      <c r="O614" s="43"/>
    </row>
    <row r="615" spans="1:15" ht="13.5" thickBot="1">
      <c r="A615" s="12" t="s">
        <v>167</v>
      </c>
      <c r="B615" s="10">
        <v>13</v>
      </c>
      <c r="C615" s="15">
        <v>42571.9140625</v>
      </c>
      <c r="D615" s="15">
        <v>927.8</v>
      </c>
      <c r="E615" s="15">
        <v>789.3</v>
      </c>
      <c r="F615" s="15">
        <v>769.80413992404999</v>
      </c>
      <c r="G615" s="15">
        <v>850.16987214989194</v>
      </c>
      <c r="H615" s="15">
        <v>80.365732225841995</v>
      </c>
      <c r="I615" s="38">
        <v>6.1029974724E-2</v>
      </c>
      <c r="J615" s="38">
        <v>0.12421058182</v>
      </c>
      <c r="K615" s="38">
        <v>4.7853673073000001E-2</v>
      </c>
      <c r="L615" s="38">
        <v>1.5326934021000001E-2</v>
      </c>
      <c r="M615" s="17">
        <f t="shared" si="22"/>
        <v>1</v>
      </c>
      <c r="N615" s="17">
        <f t="shared" si="23"/>
        <v>1</v>
      </c>
      <c r="O615" s="43"/>
    </row>
    <row r="616" spans="1:15" ht="13.5" thickBot="1">
      <c r="A616" s="12" t="s">
        <v>167</v>
      </c>
      <c r="B616" s="10">
        <v>14</v>
      </c>
      <c r="C616" s="15">
        <v>43993.13671875</v>
      </c>
      <c r="D616" s="15">
        <v>893.4</v>
      </c>
      <c r="E616" s="15">
        <v>791.7</v>
      </c>
      <c r="F616" s="15">
        <v>757.08932171742094</v>
      </c>
      <c r="G616" s="15">
        <v>838.77395850870403</v>
      </c>
      <c r="H616" s="15">
        <v>81.684636791282003</v>
      </c>
      <c r="I616" s="38">
        <v>4.2945001172000001E-2</v>
      </c>
      <c r="J616" s="38">
        <v>0.107162482926</v>
      </c>
      <c r="K616" s="38">
        <v>3.7007829015999999E-2</v>
      </c>
      <c r="L616" s="38">
        <v>2.7209652737E-2</v>
      </c>
      <c r="M616" s="17">
        <f t="shared" si="22"/>
        <v>1</v>
      </c>
      <c r="N616" s="17">
        <f t="shared" si="23"/>
        <v>1</v>
      </c>
      <c r="O616" s="43"/>
    </row>
    <row r="617" spans="1:15" ht="13.5" thickBot="1">
      <c r="A617" s="12" t="s">
        <v>167</v>
      </c>
      <c r="B617" s="10">
        <v>15</v>
      </c>
      <c r="C617" s="15">
        <v>45341.98046875</v>
      </c>
      <c r="D617" s="15">
        <v>898</v>
      </c>
      <c r="E617" s="15">
        <v>782</v>
      </c>
      <c r="F617" s="15">
        <v>685.20662093109502</v>
      </c>
      <c r="G617" s="15">
        <v>765.56618118815902</v>
      </c>
      <c r="H617" s="15">
        <v>80.359560257064004</v>
      </c>
      <c r="I617" s="38">
        <v>0.10411463743</v>
      </c>
      <c r="J617" s="38">
        <v>0.16729039234900001</v>
      </c>
      <c r="K617" s="38">
        <v>1.2919668876999999E-2</v>
      </c>
      <c r="L617" s="38">
        <v>7.6095423795999997E-2</v>
      </c>
      <c r="M617" s="17">
        <f t="shared" si="22"/>
        <v>1</v>
      </c>
      <c r="N617" s="17">
        <f t="shared" si="23"/>
        <v>0</v>
      </c>
      <c r="O617" s="43"/>
    </row>
    <row r="618" spans="1:15" ht="13.5" thickBot="1">
      <c r="A618" s="12" t="s">
        <v>167</v>
      </c>
      <c r="B618" s="10">
        <v>16</v>
      </c>
      <c r="C618" s="15">
        <v>46361.49609375</v>
      </c>
      <c r="D618" s="15">
        <v>893</v>
      </c>
      <c r="E618" s="15">
        <v>774.6</v>
      </c>
      <c r="F618" s="15">
        <v>530.95903692271997</v>
      </c>
      <c r="G618" s="15">
        <v>611.19752064943305</v>
      </c>
      <c r="H618" s="15">
        <v>80.238483726713</v>
      </c>
      <c r="I618" s="38">
        <v>0.22154282967799999</v>
      </c>
      <c r="J618" s="38">
        <v>0.28462339864500003</v>
      </c>
      <c r="K618" s="38">
        <v>0.12846106867099999</v>
      </c>
      <c r="L618" s="38">
        <v>0.19154163763900001</v>
      </c>
      <c r="M618" s="17">
        <f t="shared" si="22"/>
        <v>1</v>
      </c>
      <c r="N618" s="17">
        <f t="shared" si="23"/>
        <v>0</v>
      </c>
      <c r="O618" s="43"/>
    </row>
    <row r="619" spans="1:15" ht="13.5" thickBot="1">
      <c r="A619" s="12" t="s">
        <v>167</v>
      </c>
      <c r="B619" s="10">
        <v>17</v>
      </c>
      <c r="C619" s="15">
        <v>46961.65234375</v>
      </c>
      <c r="D619" s="15">
        <v>841</v>
      </c>
      <c r="E619" s="15">
        <v>693.5</v>
      </c>
      <c r="F619" s="15">
        <v>492.67616987425401</v>
      </c>
      <c r="G619" s="15">
        <v>574.18890727081202</v>
      </c>
      <c r="H619" s="15">
        <v>81.512737396557995</v>
      </c>
      <c r="I619" s="38">
        <v>0.20975714837199999</v>
      </c>
      <c r="J619" s="38">
        <v>0.27383948909200001</v>
      </c>
      <c r="K619" s="38">
        <v>9.3798028874999995E-2</v>
      </c>
      <c r="L619" s="38">
        <v>0.15788036959499999</v>
      </c>
      <c r="M619" s="17">
        <f t="shared" si="22"/>
        <v>1</v>
      </c>
      <c r="N619" s="17">
        <f t="shared" si="23"/>
        <v>0</v>
      </c>
      <c r="O619" s="43"/>
    </row>
    <row r="620" spans="1:15" ht="13.5" thickBot="1">
      <c r="A620" s="12" t="s">
        <v>167</v>
      </c>
      <c r="B620" s="10">
        <v>18</v>
      </c>
      <c r="C620" s="15">
        <v>46775.734375</v>
      </c>
      <c r="D620" s="15">
        <v>720.4</v>
      </c>
      <c r="E620" s="15">
        <v>760.5</v>
      </c>
      <c r="F620" s="15">
        <v>466.83413767488298</v>
      </c>
      <c r="G620" s="15">
        <v>552.01491338107303</v>
      </c>
      <c r="H620" s="15">
        <v>85.180775706190005</v>
      </c>
      <c r="I620" s="38">
        <v>0.13237821275</v>
      </c>
      <c r="J620" s="38">
        <v>0.199344231387</v>
      </c>
      <c r="K620" s="38">
        <v>0.16390336998300001</v>
      </c>
      <c r="L620" s="38">
        <v>0.23086938862</v>
      </c>
      <c r="M620" s="17">
        <f t="shared" si="22"/>
        <v>1</v>
      </c>
      <c r="N620" s="17">
        <f t="shared" si="23"/>
        <v>0</v>
      </c>
      <c r="O620" s="43"/>
    </row>
    <row r="621" spans="1:15" ht="13.5" thickBot="1">
      <c r="A621" s="12" t="s">
        <v>167</v>
      </c>
      <c r="B621" s="10">
        <v>19</v>
      </c>
      <c r="C621" s="15">
        <v>45777.8984375</v>
      </c>
      <c r="D621" s="15">
        <v>398.2</v>
      </c>
      <c r="E621" s="15">
        <v>399.2</v>
      </c>
      <c r="F621" s="15">
        <v>237.74866311370499</v>
      </c>
      <c r="G621" s="15">
        <v>321.36451448472798</v>
      </c>
      <c r="H621" s="15">
        <v>83.615851371022998</v>
      </c>
      <c r="I621" s="38">
        <v>6.0405255908E-2</v>
      </c>
      <c r="J621" s="38">
        <v>0.12614098811800001</v>
      </c>
      <c r="K621" s="38">
        <v>6.1191419429999998E-2</v>
      </c>
      <c r="L621" s="38">
        <v>0.12692715164000001</v>
      </c>
      <c r="M621" s="17">
        <f t="shared" si="22"/>
        <v>1</v>
      </c>
      <c r="N621" s="17">
        <f t="shared" si="23"/>
        <v>0</v>
      </c>
      <c r="O621" s="43"/>
    </row>
    <row r="622" spans="1:15" ht="13.5" thickBot="1">
      <c r="A622" s="12" t="s">
        <v>167</v>
      </c>
      <c r="B622" s="10">
        <v>20</v>
      </c>
      <c r="C622" s="15">
        <v>45132.5625</v>
      </c>
      <c r="D622" s="15">
        <v>59.2</v>
      </c>
      <c r="E622" s="15">
        <v>47.2</v>
      </c>
      <c r="F622" s="15">
        <v>34.157820369219998</v>
      </c>
      <c r="G622" s="15">
        <v>127.07280057259101</v>
      </c>
      <c r="H622" s="15">
        <v>92.914980203370007</v>
      </c>
      <c r="I622" s="38">
        <v>5.3359119947000003E-2</v>
      </c>
      <c r="J622" s="38">
        <v>1.9687248136999999E-2</v>
      </c>
      <c r="K622" s="38">
        <v>6.2793082210999995E-2</v>
      </c>
      <c r="L622" s="38">
        <v>1.0253285873E-2</v>
      </c>
      <c r="M622" s="17">
        <f t="shared" si="22"/>
        <v>1</v>
      </c>
      <c r="N622" s="17">
        <f t="shared" si="23"/>
        <v>1</v>
      </c>
      <c r="O622" s="43"/>
    </row>
    <row r="623" spans="1:15" ht="13.5" thickBot="1">
      <c r="A623" s="12" t="s">
        <v>167</v>
      </c>
      <c r="B623" s="10">
        <v>21</v>
      </c>
      <c r="C623" s="15">
        <v>45461.14453125</v>
      </c>
      <c r="D623" s="15">
        <v>0.7</v>
      </c>
      <c r="E623" s="15">
        <v>0.4</v>
      </c>
      <c r="F623" s="15">
        <v>7.7777776039308997E-5</v>
      </c>
      <c r="G623" s="15">
        <v>7.7777776039308997E-5</v>
      </c>
      <c r="H623" s="15">
        <v>0</v>
      </c>
      <c r="I623" s="38">
        <v>5.5025331900000003E-4</v>
      </c>
      <c r="J623" s="38">
        <v>5.5025331900000003E-4</v>
      </c>
      <c r="K623" s="38">
        <v>3.1440426199999999E-4</v>
      </c>
      <c r="L623" s="38">
        <v>3.1440426199999999E-4</v>
      </c>
      <c r="M623" s="17">
        <f t="shared" si="22"/>
        <v>0</v>
      </c>
      <c r="N623" s="17">
        <f t="shared" si="23"/>
        <v>0</v>
      </c>
      <c r="O623" s="43"/>
    </row>
    <row r="624" spans="1:15" ht="13.5" thickBot="1">
      <c r="A624" s="12" t="s">
        <v>167</v>
      </c>
      <c r="B624" s="10">
        <v>22</v>
      </c>
      <c r="C624" s="15">
        <v>43809.41796875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38">
        <v>0</v>
      </c>
      <c r="J624" s="38">
        <v>0</v>
      </c>
      <c r="K624" s="38">
        <v>0</v>
      </c>
      <c r="L624" s="38">
        <v>0</v>
      </c>
      <c r="M624" s="17">
        <f t="shared" si="22"/>
        <v>0</v>
      </c>
      <c r="N624" s="17">
        <f t="shared" si="23"/>
        <v>0</v>
      </c>
      <c r="O624" s="43"/>
    </row>
    <row r="625" spans="1:15" ht="13.5" thickBot="1">
      <c r="A625" s="12" t="s">
        <v>167</v>
      </c>
      <c r="B625" s="10">
        <v>23</v>
      </c>
      <c r="C625" s="15">
        <v>40751.30078125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38">
        <v>0</v>
      </c>
      <c r="J625" s="38">
        <v>0</v>
      </c>
      <c r="K625" s="38">
        <v>0</v>
      </c>
      <c r="L625" s="38">
        <v>0</v>
      </c>
      <c r="M625" s="17">
        <f t="shared" si="22"/>
        <v>0</v>
      </c>
      <c r="N625" s="17">
        <f t="shared" si="23"/>
        <v>0</v>
      </c>
      <c r="O625" s="43"/>
    </row>
    <row r="626" spans="1:15" ht="13.5" thickBot="1">
      <c r="A626" s="12" t="s">
        <v>167</v>
      </c>
      <c r="B626" s="10">
        <v>24</v>
      </c>
      <c r="C626" s="15">
        <v>37357.0234375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38">
        <v>0</v>
      </c>
      <c r="J626" s="38">
        <v>0</v>
      </c>
      <c r="K626" s="38">
        <v>0</v>
      </c>
      <c r="L626" s="38">
        <v>0</v>
      </c>
      <c r="M626" s="17">
        <f t="shared" si="22"/>
        <v>0</v>
      </c>
      <c r="N626" s="17">
        <f t="shared" si="23"/>
        <v>0</v>
      </c>
      <c r="O626" s="43"/>
    </row>
    <row r="627" spans="1:15" ht="13.5" thickBot="1">
      <c r="A627" s="12" t="s">
        <v>168</v>
      </c>
      <c r="B627" s="10">
        <v>1</v>
      </c>
      <c r="C627" s="15">
        <v>34742.046875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38">
        <v>0</v>
      </c>
      <c r="J627" s="38">
        <v>0</v>
      </c>
      <c r="K627" s="38">
        <v>0</v>
      </c>
      <c r="L627" s="38">
        <v>0</v>
      </c>
      <c r="M627" s="17">
        <f t="shared" si="22"/>
        <v>0</v>
      </c>
      <c r="N627" s="17">
        <f t="shared" si="23"/>
        <v>0</v>
      </c>
      <c r="O627" s="43"/>
    </row>
    <row r="628" spans="1:15" ht="13.5" thickBot="1">
      <c r="A628" s="12" t="s">
        <v>168</v>
      </c>
      <c r="B628" s="10">
        <v>2</v>
      </c>
      <c r="C628" s="15">
        <v>32903.7109375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38">
        <v>0</v>
      </c>
      <c r="J628" s="38">
        <v>0</v>
      </c>
      <c r="K628" s="38">
        <v>0</v>
      </c>
      <c r="L628" s="38">
        <v>0</v>
      </c>
      <c r="M628" s="17">
        <f t="shared" si="22"/>
        <v>0</v>
      </c>
      <c r="N628" s="17">
        <f t="shared" si="23"/>
        <v>0</v>
      </c>
      <c r="O628" s="43"/>
    </row>
    <row r="629" spans="1:15" ht="13.5" thickBot="1">
      <c r="A629" s="12" t="s">
        <v>168</v>
      </c>
      <c r="B629" s="10">
        <v>3</v>
      </c>
      <c r="C629" s="15">
        <v>31862.75390625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38">
        <v>0</v>
      </c>
      <c r="J629" s="38">
        <v>0</v>
      </c>
      <c r="K629" s="38">
        <v>0</v>
      </c>
      <c r="L629" s="38">
        <v>0</v>
      </c>
      <c r="M629" s="17">
        <f t="shared" si="22"/>
        <v>0</v>
      </c>
      <c r="N629" s="17">
        <f t="shared" si="23"/>
        <v>0</v>
      </c>
      <c r="O629" s="43"/>
    </row>
    <row r="630" spans="1:15" ht="13.5" thickBot="1">
      <c r="A630" s="12" t="s">
        <v>168</v>
      </c>
      <c r="B630" s="10">
        <v>4</v>
      </c>
      <c r="C630" s="15">
        <v>31364.68359375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38">
        <v>0</v>
      </c>
      <c r="J630" s="38">
        <v>0</v>
      </c>
      <c r="K630" s="38">
        <v>0</v>
      </c>
      <c r="L630" s="38">
        <v>0</v>
      </c>
      <c r="M630" s="17">
        <f t="shared" si="22"/>
        <v>0</v>
      </c>
      <c r="N630" s="17">
        <f t="shared" si="23"/>
        <v>0</v>
      </c>
      <c r="O630" s="43"/>
    </row>
    <row r="631" spans="1:15" ht="13.5" thickBot="1">
      <c r="A631" s="12" t="s">
        <v>168</v>
      </c>
      <c r="B631" s="10">
        <v>5</v>
      </c>
      <c r="C631" s="15">
        <v>31580.3203125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38">
        <v>0</v>
      </c>
      <c r="J631" s="38">
        <v>0</v>
      </c>
      <c r="K631" s="38">
        <v>0</v>
      </c>
      <c r="L631" s="38">
        <v>0</v>
      </c>
      <c r="M631" s="17">
        <f t="shared" si="22"/>
        <v>0</v>
      </c>
      <c r="N631" s="17">
        <f t="shared" si="23"/>
        <v>0</v>
      </c>
      <c r="O631" s="43"/>
    </row>
    <row r="632" spans="1:15" ht="13.5" thickBot="1">
      <c r="A632" s="12" t="s">
        <v>168</v>
      </c>
      <c r="B632" s="10">
        <v>6</v>
      </c>
      <c r="C632" s="15">
        <v>33295.33984375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38">
        <v>0</v>
      </c>
      <c r="J632" s="38">
        <v>0</v>
      </c>
      <c r="K632" s="38">
        <v>0</v>
      </c>
      <c r="L632" s="38">
        <v>0</v>
      </c>
      <c r="M632" s="17">
        <f t="shared" si="22"/>
        <v>0</v>
      </c>
      <c r="N632" s="17">
        <f t="shared" si="23"/>
        <v>0</v>
      </c>
      <c r="O632" s="43"/>
    </row>
    <row r="633" spans="1:15" ht="13.5" thickBot="1">
      <c r="A633" s="12" t="s">
        <v>168</v>
      </c>
      <c r="B633" s="10">
        <v>7</v>
      </c>
      <c r="C633" s="15">
        <v>36616.4296875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38">
        <v>0</v>
      </c>
      <c r="J633" s="38">
        <v>0</v>
      </c>
      <c r="K633" s="38">
        <v>0</v>
      </c>
      <c r="L633" s="38">
        <v>0</v>
      </c>
      <c r="M633" s="17">
        <f t="shared" si="22"/>
        <v>0</v>
      </c>
      <c r="N633" s="17">
        <f t="shared" si="23"/>
        <v>0</v>
      </c>
      <c r="O633" s="43"/>
    </row>
    <row r="634" spans="1:15" ht="13.5" thickBot="1">
      <c r="A634" s="12" t="s">
        <v>168</v>
      </c>
      <c r="B634" s="10">
        <v>8</v>
      </c>
      <c r="C634" s="15">
        <v>38078.62890625</v>
      </c>
      <c r="D634" s="15">
        <v>1.9</v>
      </c>
      <c r="E634" s="15">
        <v>1</v>
      </c>
      <c r="F634" s="15">
        <v>0.26771068021799999</v>
      </c>
      <c r="G634" s="15">
        <v>0.26688331007499999</v>
      </c>
      <c r="H634" s="15">
        <v>-8.2737014299999999E-4</v>
      </c>
      <c r="I634" s="38">
        <v>1.283896768E-3</v>
      </c>
      <c r="J634" s="38">
        <v>1.2832463200000001E-3</v>
      </c>
      <c r="K634" s="38">
        <v>5.7634959799999998E-4</v>
      </c>
      <c r="L634" s="38">
        <v>5.7569914999999999E-4</v>
      </c>
      <c r="M634" s="17">
        <f t="shared" si="22"/>
        <v>0</v>
      </c>
      <c r="N634" s="17">
        <f t="shared" si="23"/>
        <v>0</v>
      </c>
      <c r="O634" s="43"/>
    </row>
    <row r="635" spans="1:15" ht="13.5" thickBot="1">
      <c r="A635" s="12" t="s">
        <v>168</v>
      </c>
      <c r="B635" s="10">
        <v>9</v>
      </c>
      <c r="C635" s="15">
        <v>37950.23828125</v>
      </c>
      <c r="D635" s="15">
        <v>38.799999999999997</v>
      </c>
      <c r="E635" s="15">
        <v>29.7</v>
      </c>
      <c r="F635" s="15">
        <v>20.494018650110998</v>
      </c>
      <c r="G635" s="15">
        <v>20.494018650110998</v>
      </c>
      <c r="H635" s="15">
        <v>0</v>
      </c>
      <c r="I635" s="38">
        <v>1.4391494770999999E-2</v>
      </c>
      <c r="J635" s="38">
        <v>1.4391494770999999E-2</v>
      </c>
      <c r="K635" s="38">
        <v>7.2374067210000002E-3</v>
      </c>
      <c r="L635" s="38">
        <v>7.2374067210000002E-3</v>
      </c>
      <c r="M635" s="17">
        <f t="shared" si="22"/>
        <v>1</v>
      </c>
      <c r="N635" s="17">
        <f t="shared" si="23"/>
        <v>0</v>
      </c>
      <c r="O635" s="43"/>
    </row>
    <row r="636" spans="1:15" ht="13.5" thickBot="1">
      <c r="A636" s="12" t="s">
        <v>168</v>
      </c>
      <c r="B636" s="10">
        <v>10</v>
      </c>
      <c r="C636" s="15">
        <v>38792.82421875</v>
      </c>
      <c r="D636" s="15">
        <v>124.4</v>
      </c>
      <c r="E636" s="15">
        <v>129.6</v>
      </c>
      <c r="F636" s="15">
        <v>66.659592223562001</v>
      </c>
      <c r="G636" s="15">
        <v>66.659592223562001</v>
      </c>
      <c r="H636" s="15">
        <v>0</v>
      </c>
      <c r="I636" s="38">
        <v>4.5393402339000001E-2</v>
      </c>
      <c r="J636" s="38">
        <v>4.5393402339000001E-2</v>
      </c>
      <c r="K636" s="38">
        <v>4.9481452654000002E-2</v>
      </c>
      <c r="L636" s="38">
        <v>4.9481452654000002E-2</v>
      </c>
      <c r="M636" s="17">
        <f t="shared" si="22"/>
        <v>1</v>
      </c>
      <c r="N636" s="17">
        <f t="shared" si="23"/>
        <v>0</v>
      </c>
      <c r="O636" s="43"/>
    </row>
    <row r="637" spans="1:15" ht="13.5" thickBot="1">
      <c r="A637" s="12" t="s">
        <v>168</v>
      </c>
      <c r="B637" s="10">
        <v>11</v>
      </c>
      <c r="C637" s="15">
        <v>39814.19140625</v>
      </c>
      <c r="D637" s="15">
        <v>272</v>
      </c>
      <c r="E637" s="15">
        <v>255.2</v>
      </c>
      <c r="F637" s="15">
        <v>135.027422426475</v>
      </c>
      <c r="G637" s="15">
        <v>135.027422426475</v>
      </c>
      <c r="H637" s="15">
        <v>0</v>
      </c>
      <c r="I637" s="38">
        <v>0.10768284400399999</v>
      </c>
      <c r="J637" s="38">
        <v>0.10768284400399999</v>
      </c>
      <c r="K637" s="38">
        <v>9.4475296833999994E-2</v>
      </c>
      <c r="L637" s="38">
        <v>9.4475296833999994E-2</v>
      </c>
      <c r="M637" s="17">
        <f t="shared" si="22"/>
        <v>1</v>
      </c>
      <c r="N637" s="17">
        <f t="shared" si="23"/>
        <v>0</v>
      </c>
      <c r="O637" s="43"/>
    </row>
    <row r="638" spans="1:15" ht="13.5" thickBot="1">
      <c r="A638" s="12" t="s">
        <v>168</v>
      </c>
      <c r="B638" s="10">
        <v>12</v>
      </c>
      <c r="C638" s="15">
        <v>40710.10546875</v>
      </c>
      <c r="D638" s="15">
        <v>369.9</v>
      </c>
      <c r="E638" s="15">
        <v>340.2</v>
      </c>
      <c r="F638" s="15">
        <v>240.09629142158599</v>
      </c>
      <c r="G638" s="15">
        <v>240.09629142158599</v>
      </c>
      <c r="H638" s="15">
        <v>0</v>
      </c>
      <c r="I638" s="38">
        <v>0.102046940706</v>
      </c>
      <c r="J638" s="38">
        <v>0.102046940706</v>
      </c>
      <c r="K638" s="38">
        <v>7.8697884102000001E-2</v>
      </c>
      <c r="L638" s="38">
        <v>7.8697884102000001E-2</v>
      </c>
      <c r="M638" s="17">
        <f t="shared" si="22"/>
        <v>1</v>
      </c>
      <c r="N638" s="17">
        <f t="shared" si="23"/>
        <v>0</v>
      </c>
      <c r="O638" s="43"/>
    </row>
    <row r="639" spans="1:15" ht="13.5" thickBot="1">
      <c r="A639" s="12" t="s">
        <v>168</v>
      </c>
      <c r="B639" s="10">
        <v>13</v>
      </c>
      <c r="C639" s="15">
        <v>41505.65625</v>
      </c>
      <c r="D639" s="15">
        <v>425.2</v>
      </c>
      <c r="E639" s="15">
        <v>421.6</v>
      </c>
      <c r="F639" s="15">
        <v>310.57377884308499</v>
      </c>
      <c r="G639" s="15">
        <v>330.47836782217001</v>
      </c>
      <c r="H639" s="15">
        <v>19.904588979084998</v>
      </c>
      <c r="I639" s="38">
        <v>7.4466691963000001E-2</v>
      </c>
      <c r="J639" s="38">
        <v>9.0114953738999998E-2</v>
      </c>
      <c r="K639" s="38">
        <v>7.1636503283999994E-2</v>
      </c>
      <c r="L639" s="38">
        <v>8.7284765060000005E-2</v>
      </c>
      <c r="M639" s="17">
        <f t="shared" si="22"/>
        <v>1</v>
      </c>
      <c r="N639" s="17">
        <f t="shared" si="23"/>
        <v>0</v>
      </c>
      <c r="O639" s="43"/>
    </row>
    <row r="640" spans="1:15" ht="13.5" thickBot="1">
      <c r="A640" s="12" t="s">
        <v>168</v>
      </c>
      <c r="B640" s="10">
        <v>14</v>
      </c>
      <c r="C640" s="15">
        <v>41920.13671875</v>
      </c>
      <c r="D640" s="15">
        <v>556.20000000000005</v>
      </c>
      <c r="E640" s="15">
        <v>549.1</v>
      </c>
      <c r="F640" s="15">
        <v>318.608311992751</v>
      </c>
      <c r="G640" s="15">
        <v>328.83590033478202</v>
      </c>
      <c r="H640" s="15">
        <v>10.22758834203</v>
      </c>
      <c r="I640" s="38">
        <v>0.17874536137200001</v>
      </c>
      <c r="J640" s="38">
        <v>0.18678591824400001</v>
      </c>
      <c r="K640" s="38">
        <v>0.173163600365</v>
      </c>
      <c r="L640" s="38">
        <v>0.18120415723800001</v>
      </c>
      <c r="M640" s="17">
        <f t="shared" si="22"/>
        <v>1</v>
      </c>
      <c r="N640" s="17">
        <f t="shared" si="23"/>
        <v>0</v>
      </c>
      <c r="O640" s="43"/>
    </row>
    <row r="641" spans="1:15" ht="13.5" thickBot="1">
      <c r="A641" s="12" t="s">
        <v>168</v>
      </c>
      <c r="B641" s="10">
        <v>15</v>
      </c>
      <c r="C641" s="15">
        <v>41657.9140625</v>
      </c>
      <c r="D641" s="15">
        <v>586.20000000000005</v>
      </c>
      <c r="E641" s="15">
        <v>578.9</v>
      </c>
      <c r="F641" s="15">
        <v>368.34509757084902</v>
      </c>
      <c r="G641" s="15">
        <v>381.03239457718598</v>
      </c>
      <c r="H641" s="15">
        <v>12.687297006336999</v>
      </c>
      <c r="I641" s="38">
        <v>0.16129528728199999</v>
      </c>
      <c r="J641" s="38">
        <v>0.17126957738099999</v>
      </c>
      <c r="K641" s="38">
        <v>0.15555629357100001</v>
      </c>
      <c r="L641" s="38">
        <v>0.16553058367000001</v>
      </c>
      <c r="M641" s="17">
        <f t="shared" si="22"/>
        <v>1</v>
      </c>
      <c r="N641" s="17">
        <f t="shared" si="23"/>
        <v>0</v>
      </c>
      <c r="O641" s="43"/>
    </row>
    <row r="642" spans="1:15" ht="13.5" thickBot="1">
      <c r="A642" s="12" t="s">
        <v>168</v>
      </c>
      <c r="B642" s="10">
        <v>16</v>
      </c>
      <c r="C642" s="15">
        <v>41425.10546875</v>
      </c>
      <c r="D642" s="15">
        <v>561.20000000000005</v>
      </c>
      <c r="E642" s="15">
        <v>561.70000000000005</v>
      </c>
      <c r="F642" s="15">
        <v>418.15331095271603</v>
      </c>
      <c r="G642" s="15">
        <v>441.29505798657698</v>
      </c>
      <c r="H642" s="15">
        <v>23.14174703386</v>
      </c>
      <c r="I642" s="38">
        <v>9.4264891518999999E-2</v>
      </c>
      <c r="J642" s="38">
        <v>0.112458088873</v>
      </c>
      <c r="K642" s="38">
        <v>9.4657973280000002E-2</v>
      </c>
      <c r="L642" s="38">
        <v>0.11285117063400001</v>
      </c>
      <c r="M642" s="17">
        <f t="shared" si="22"/>
        <v>1</v>
      </c>
      <c r="N642" s="17">
        <f t="shared" si="23"/>
        <v>0</v>
      </c>
      <c r="O642" s="43"/>
    </row>
    <row r="643" spans="1:15" ht="13.5" thickBot="1">
      <c r="A643" s="12" t="s">
        <v>168</v>
      </c>
      <c r="B643" s="10">
        <v>17</v>
      </c>
      <c r="C643" s="15">
        <v>41497.28515625</v>
      </c>
      <c r="D643" s="15">
        <v>504.3</v>
      </c>
      <c r="E643" s="15">
        <v>477.7</v>
      </c>
      <c r="F643" s="15">
        <v>402.76336737129401</v>
      </c>
      <c r="G643" s="15">
        <v>423.15273414002502</v>
      </c>
      <c r="H643" s="15">
        <v>20.389366768731001</v>
      </c>
      <c r="I643" s="38">
        <v>6.3795020329999994E-2</v>
      </c>
      <c r="J643" s="38">
        <v>7.9824396719999996E-2</v>
      </c>
      <c r="K643" s="38">
        <v>4.2883070644000001E-2</v>
      </c>
      <c r="L643" s="38">
        <v>5.8912447035000003E-2</v>
      </c>
      <c r="M643" s="17">
        <f t="shared" si="22"/>
        <v>1</v>
      </c>
      <c r="N643" s="17">
        <f t="shared" si="23"/>
        <v>0</v>
      </c>
      <c r="O643" s="43"/>
    </row>
    <row r="644" spans="1:15" ht="13.5" thickBot="1">
      <c r="A644" s="12" t="s">
        <v>168</v>
      </c>
      <c r="B644" s="10">
        <v>18</v>
      </c>
      <c r="C644" s="15">
        <v>41360.74609375</v>
      </c>
      <c r="D644" s="15">
        <v>390.5</v>
      </c>
      <c r="E644" s="15">
        <v>411.4</v>
      </c>
      <c r="F644" s="15">
        <v>349.569638354331</v>
      </c>
      <c r="G644" s="15">
        <v>361.61716422539598</v>
      </c>
      <c r="H644" s="15">
        <v>12.047525871065</v>
      </c>
      <c r="I644" s="38">
        <v>2.2706631897999999E-2</v>
      </c>
      <c r="J644" s="38">
        <v>3.2177957267999997E-2</v>
      </c>
      <c r="K644" s="38">
        <v>3.9137449508000001E-2</v>
      </c>
      <c r="L644" s="38">
        <v>4.8608774878E-2</v>
      </c>
      <c r="M644" s="17">
        <f t="shared" si="22"/>
        <v>1</v>
      </c>
      <c r="N644" s="17">
        <f t="shared" si="23"/>
        <v>0</v>
      </c>
      <c r="O644" s="43"/>
    </row>
    <row r="645" spans="1:15" ht="13.5" thickBot="1">
      <c r="A645" s="12" t="s">
        <v>168</v>
      </c>
      <c r="B645" s="10">
        <v>19</v>
      </c>
      <c r="C645" s="15">
        <v>40906.328125</v>
      </c>
      <c r="D645" s="15">
        <v>201.4</v>
      </c>
      <c r="E645" s="15">
        <v>193.2</v>
      </c>
      <c r="F645" s="15">
        <v>231.182657833664</v>
      </c>
      <c r="G645" s="15">
        <v>233.69220771952001</v>
      </c>
      <c r="H645" s="15">
        <v>2.5095498858549998</v>
      </c>
      <c r="I645" s="38">
        <v>2.5386955754000001E-2</v>
      </c>
      <c r="J645" s="38">
        <v>2.3414039176999999E-2</v>
      </c>
      <c r="K645" s="38">
        <v>3.1833496634000001E-2</v>
      </c>
      <c r="L645" s="38">
        <v>2.9860580057E-2</v>
      </c>
      <c r="M645" s="17">
        <f t="shared" ref="M645:M708" si="24">IF(F645&gt;5,1,0)</f>
        <v>1</v>
      </c>
      <c r="N645" s="17">
        <f t="shared" ref="N645:N708" si="25">IF(G645&gt;E645,1,0)</f>
        <v>1</v>
      </c>
      <c r="O645" s="43"/>
    </row>
    <row r="646" spans="1:15" ht="13.5" thickBot="1">
      <c r="A646" s="12" t="s">
        <v>168</v>
      </c>
      <c r="B646" s="10">
        <v>20</v>
      </c>
      <c r="C646" s="15">
        <v>40916.78515625</v>
      </c>
      <c r="D646" s="15">
        <v>44.4</v>
      </c>
      <c r="E646" s="15">
        <v>34.200000000000003</v>
      </c>
      <c r="F646" s="15">
        <v>56.806629120747999</v>
      </c>
      <c r="G646" s="15">
        <v>56.968225846663003</v>
      </c>
      <c r="H646" s="15">
        <v>0.16159672591400001</v>
      </c>
      <c r="I646" s="38">
        <v>9.8806806970000004E-3</v>
      </c>
      <c r="J646" s="38">
        <v>9.7536392449999992E-3</v>
      </c>
      <c r="K646" s="38">
        <v>1.7899548620999999E-2</v>
      </c>
      <c r="L646" s="38">
        <v>1.777250717E-2</v>
      </c>
      <c r="M646" s="17">
        <f t="shared" si="24"/>
        <v>1</v>
      </c>
      <c r="N646" s="17">
        <f t="shared" si="25"/>
        <v>1</v>
      </c>
      <c r="O646" s="43"/>
    </row>
    <row r="647" spans="1:15" ht="13.5" thickBot="1">
      <c r="A647" s="12" t="s">
        <v>168</v>
      </c>
      <c r="B647" s="10">
        <v>21</v>
      </c>
      <c r="C647" s="15">
        <v>41301.5234375</v>
      </c>
      <c r="D647" s="15">
        <v>0.9</v>
      </c>
      <c r="E647" s="15">
        <v>0.5</v>
      </c>
      <c r="F647" s="15">
        <v>0.151820948673</v>
      </c>
      <c r="G647" s="15">
        <v>0.63482945826299997</v>
      </c>
      <c r="H647" s="15">
        <v>0.48300850958899999</v>
      </c>
      <c r="I647" s="38">
        <v>2.0846740699999999E-4</v>
      </c>
      <c r="J647" s="38">
        <v>5.8819107799999997E-4</v>
      </c>
      <c r="K647" s="38">
        <v>1.0599800100000001E-4</v>
      </c>
      <c r="L647" s="38">
        <v>2.7372566899999998E-4</v>
      </c>
      <c r="M647" s="17">
        <f t="shared" si="24"/>
        <v>0</v>
      </c>
      <c r="N647" s="17">
        <f t="shared" si="25"/>
        <v>1</v>
      </c>
      <c r="O647" s="43"/>
    </row>
    <row r="648" spans="1:15" ht="13.5" thickBot="1">
      <c r="A648" s="12" t="s">
        <v>168</v>
      </c>
      <c r="B648" s="10">
        <v>22</v>
      </c>
      <c r="C648" s="15">
        <v>39794.1953125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38">
        <v>0</v>
      </c>
      <c r="J648" s="38">
        <v>0</v>
      </c>
      <c r="K648" s="38">
        <v>0</v>
      </c>
      <c r="L648" s="38">
        <v>0</v>
      </c>
      <c r="M648" s="17">
        <f t="shared" si="24"/>
        <v>0</v>
      </c>
      <c r="N648" s="17">
        <f t="shared" si="25"/>
        <v>0</v>
      </c>
      <c r="O648" s="43"/>
    </row>
    <row r="649" spans="1:15" ht="13.5" thickBot="1">
      <c r="A649" s="12" t="s">
        <v>168</v>
      </c>
      <c r="B649" s="10">
        <v>23</v>
      </c>
      <c r="C649" s="15">
        <v>37143.67578125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38">
        <v>0</v>
      </c>
      <c r="J649" s="38">
        <v>0</v>
      </c>
      <c r="K649" s="38">
        <v>0</v>
      </c>
      <c r="L649" s="38">
        <v>0</v>
      </c>
      <c r="M649" s="17">
        <f t="shared" si="24"/>
        <v>0</v>
      </c>
      <c r="N649" s="17">
        <f t="shared" si="25"/>
        <v>0</v>
      </c>
      <c r="O649" s="43"/>
    </row>
    <row r="650" spans="1:15" ht="13.5" thickBot="1">
      <c r="A650" s="12" t="s">
        <v>168</v>
      </c>
      <c r="B650" s="10">
        <v>24</v>
      </c>
      <c r="C650" s="15">
        <v>34400.44140625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38">
        <v>0</v>
      </c>
      <c r="J650" s="38">
        <v>0</v>
      </c>
      <c r="K650" s="38">
        <v>0</v>
      </c>
      <c r="L650" s="38">
        <v>0</v>
      </c>
      <c r="M650" s="17">
        <f t="shared" si="24"/>
        <v>0</v>
      </c>
      <c r="N650" s="17">
        <f t="shared" si="25"/>
        <v>0</v>
      </c>
      <c r="O650" s="43"/>
    </row>
    <row r="651" spans="1:15" ht="13.5" thickBot="1">
      <c r="A651" s="12" t="s">
        <v>169</v>
      </c>
      <c r="B651" s="10">
        <v>1</v>
      </c>
      <c r="C651" s="15">
        <v>32170.697265625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38">
        <v>0</v>
      </c>
      <c r="J651" s="38">
        <v>0</v>
      </c>
      <c r="K651" s="38">
        <v>0</v>
      </c>
      <c r="L651" s="38">
        <v>0</v>
      </c>
      <c r="M651" s="17">
        <f t="shared" si="24"/>
        <v>0</v>
      </c>
      <c r="N651" s="17">
        <f t="shared" si="25"/>
        <v>0</v>
      </c>
      <c r="O651" s="43"/>
    </row>
    <row r="652" spans="1:15" ht="13.5" thickBot="1">
      <c r="A652" s="12" t="s">
        <v>169</v>
      </c>
      <c r="B652" s="10">
        <v>2</v>
      </c>
      <c r="C652" s="15">
        <v>30823.509765625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38">
        <v>0</v>
      </c>
      <c r="J652" s="38">
        <v>0</v>
      </c>
      <c r="K652" s="38">
        <v>0</v>
      </c>
      <c r="L652" s="38">
        <v>0</v>
      </c>
      <c r="M652" s="17">
        <f t="shared" si="24"/>
        <v>0</v>
      </c>
      <c r="N652" s="17">
        <f t="shared" si="25"/>
        <v>0</v>
      </c>
      <c r="O652" s="43"/>
    </row>
    <row r="653" spans="1:15" ht="13.5" thickBot="1">
      <c r="A653" s="12" t="s">
        <v>169</v>
      </c>
      <c r="B653" s="10">
        <v>3</v>
      </c>
      <c r="C653" s="15">
        <v>30019.908203125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38">
        <v>0</v>
      </c>
      <c r="J653" s="38">
        <v>0</v>
      </c>
      <c r="K653" s="38">
        <v>0</v>
      </c>
      <c r="L653" s="38">
        <v>0</v>
      </c>
      <c r="M653" s="17">
        <f t="shared" si="24"/>
        <v>0</v>
      </c>
      <c r="N653" s="17">
        <f t="shared" si="25"/>
        <v>0</v>
      </c>
      <c r="O653" s="43"/>
    </row>
    <row r="654" spans="1:15" ht="13.5" thickBot="1">
      <c r="A654" s="12" t="s">
        <v>169</v>
      </c>
      <c r="B654" s="10">
        <v>4</v>
      </c>
      <c r="C654" s="15">
        <v>29540.50390625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38">
        <v>0</v>
      </c>
      <c r="J654" s="38">
        <v>0</v>
      </c>
      <c r="K654" s="38">
        <v>0</v>
      </c>
      <c r="L654" s="38">
        <v>0</v>
      </c>
      <c r="M654" s="17">
        <f t="shared" si="24"/>
        <v>0</v>
      </c>
      <c r="N654" s="17">
        <f t="shared" si="25"/>
        <v>0</v>
      </c>
      <c r="O654" s="43"/>
    </row>
    <row r="655" spans="1:15" ht="13.5" thickBot="1">
      <c r="A655" s="12" t="s">
        <v>169</v>
      </c>
      <c r="B655" s="10">
        <v>5</v>
      </c>
      <c r="C655" s="15">
        <v>29828.935546875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38">
        <v>0</v>
      </c>
      <c r="J655" s="38">
        <v>0</v>
      </c>
      <c r="K655" s="38">
        <v>0</v>
      </c>
      <c r="L655" s="38">
        <v>0</v>
      </c>
      <c r="M655" s="17">
        <f t="shared" si="24"/>
        <v>0</v>
      </c>
      <c r="N655" s="17">
        <f t="shared" si="25"/>
        <v>0</v>
      </c>
      <c r="O655" s="43"/>
    </row>
    <row r="656" spans="1:15" ht="13.5" thickBot="1">
      <c r="A656" s="12" t="s">
        <v>169</v>
      </c>
      <c r="B656" s="10">
        <v>6</v>
      </c>
      <c r="C656" s="15">
        <v>31427.1875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38">
        <v>0</v>
      </c>
      <c r="J656" s="38">
        <v>0</v>
      </c>
      <c r="K656" s="38">
        <v>0</v>
      </c>
      <c r="L656" s="38">
        <v>0</v>
      </c>
      <c r="M656" s="17">
        <f t="shared" si="24"/>
        <v>0</v>
      </c>
      <c r="N656" s="17">
        <f t="shared" si="25"/>
        <v>0</v>
      </c>
      <c r="O656" s="43"/>
    </row>
    <row r="657" spans="1:15" ht="13.5" thickBot="1">
      <c r="A657" s="12" t="s">
        <v>169</v>
      </c>
      <c r="B657" s="10">
        <v>7</v>
      </c>
      <c r="C657" s="15">
        <v>34758.2265625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38">
        <v>0</v>
      </c>
      <c r="J657" s="38">
        <v>0</v>
      </c>
      <c r="K657" s="38">
        <v>0</v>
      </c>
      <c r="L657" s="38">
        <v>0</v>
      </c>
      <c r="M657" s="17">
        <f t="shared" si="24"/>
        <v>0</v>
      </c>
      <c r="N657" s="17">
        <f t="shared" si="25"/>
        <v>0</v>
      </c>
      <c r="O657" s="43"/>
    </row>
    <row r="658" spans="1:15" ht="13.5" thickBot="1">
      <c r="A658" s="12" t="s">
        <v>169</v>
      </c>
      <c r="B658" s="10">
        <v>8</v>
      </c>
      <c r="C658" s="15">
        <v>36550.18359375</v>
      </c>
      <c r="D658" s="15">
        <v>4</v>
      </c>
      <c r="E658" s="15">
        <v>2.8</v>
      </c>
      <c r="F658" s="15">
        <v>1.3446656352E-2</v>
      </c>
      <c r="G658" s="15">
        <v>2.0400643218E-2</v>
      </c>
      <c r="H658" s="15">
        <v>6.9539868650000001E-3</v>
      </c>
      <c r="I658" s="38">
        <v>3.128615846E-3</v>
      </c>
      <c r="J658" s="38">
        <v>3.134082817E-3</v>
      </c>
      <c r="K658" s="38">
        <v>2.1852196200000001E-3</v>
      </c>
      <c r="L658" s="38">
        <v>2.1906865900000001E-3</v>
      </c>
      <c r="M658" s="17">
        <f t="shared" si="24"/>
        <v>0</v>
      </c>
      <c r="N658" s="17">
        <f t="shared" si="25"/>
        <v>0</v>
      </c>
      <c r="O658" s="43"/>
    </row>
    <row r="659" spans="1:15" ht="13.5" thickBot="1">
      <c r="A659" s="12" t="s">
        <v>169</v>
      </c>
      <c r="B659" s="10">
        <v>9</v>
      </c>
      <c r="C659" s="15">
        <v>36510.4140625</v>
      </c>
      <c r="D659" s="15">
        <v>82.7</v>
      </c>
      <c r="E659" s="15">
        <v>76.099999999999994</v>
      </c>
      <c r="F659" s="15">
        <v>56.706886952098998</v>
      </c>
      <c r="G659" s="15">
        <v>57.355850254398</v>
      </c>
      <c r="H659" s="15">
        <v>0.64896330229900001</v>
      </c>
      <c r="I659" s="38">
        <v>1.9924646026000001E-2</v>
      </c>
      <c r="J659" s="38">
        <v>2.0434837301E-2</v>
      </c>
      <c r="K659" s="38">
        <v>1.4735966781E-2</v>
      </c>
      <c r="L659" s="38">
        <v>1.5246158056000001E-2</v>
      </c>
      <c r="M659" s="17">
        <f t="shared" si="24"/>
        <v>1</v>
      </c>
      <c r="N659" s="17">
        <f t="shared" si="25"/>
        <v>0</v>
      </c>
      <c r="O659" s="43"/>
    </row>
    <row r="660" spans="1:15" ht="13.5" thickBot="1">
      <c r="A660" s="12" t="s">
        <v>169</v>
      </c>
      <c r="B660" s="10">
        <v>10</v>
      </c>
      <c r="C660" s="15">
        <v>36966.2578125</v>
      </c>
      <c r="D660" s="15">
        <v>320.2</v>
      </c>
      <c r="E660" s="15">
        <v>297.8</v>
      </c>
      <c r="F660" s="15">
        <v>265.33430368314202</v>
      </c>
      <c r="G660" s="15">
        <v>271.78603685799601</v>
      </c>
      <c r="H660" s="15">
        <v>6.4517331748529996</v>
      </c>
      <c r="I660" s="38">
        <v>3.8061291778000002E-2</v>
      </c>
      <c r="J660" s="38">
        <v>4.3133409054000003E-2</v>
      </c>
      <c r="K660" s="38">
        <v>2.0451228884999999E-2</v>
      </c>
      <c r="L660" s="38">
        <v>2.5523346161E-2</v>
      </c>
      <c r="M660" s="17">
        <f t="shared" si="24"/>
        <v>1</v>
      </c>
      <c r="N660" s="17">
        <f t="shared" si="25"/>
        <v>0</v>
      </c>
      <c r="O660" s="43"/>
    </row>
    <row r="661" spans="1:15" ht="13.5" thickBot="1">
      <c r="A661" s="12" t="s">
        <v>169</v>
      </c>
      <c r="B661" s="10">
        <v>11</v>
      </c>
      <c r="C661" s="15">
        <v>37723.84375</v>
      </c>
      <c r="D661" s="15">
        <v>481</v>
      </c>
      <c r="E661" s="15">
        <v>519.79999999999995</v>
      </c>
      <c r="F661" s="15">
        <v>380.10322784834398</v>
      </c>
      <c r="G661" s="15">
        <v>406.724749594662</v>
      </c>
      <c r="H661" s="15">
        <v>26.621521746317001</v>
      </c>
      <c r="I661" s="38">
        <v>5.8392492456999998E-2</v>
      </c>
      <c r="J661" s="38">
        <v>7.9321361753999994E-2</v>
      </c>
      <c r="K661" s="38">
        <v>8.8895637111E-2</v>
      </c>
      <c r="L661" s="38">
        <v>0.109824506408</v>
      </c>
      <c r="M661" s="17">
        <f t="shared" si="24"/>
        <v>1</v>
      </c>
      <c r="N661" s="17">
        <f t="shared" si="25"/>
        <v>0</v>
      </c>
      <c r="O661" s="43"/>
    </row>
    <row r="662" spans="1:15" ht="13.5" thickBot="1">
      <c r="A662" s="12" t="s">
        <v>169</v>
      </c>
      <c r="B662" s="10">
        <v>12</v>
      </c>
      <c r="C662" s="15">
        <v>38307.3984375</v>
      </c>
      <c r="D662" s="15">
        <v>576.79999999999995</v>
      </c>
      <c r="E662" s="15">
        <v>569</v>
      </c>
      <c r="F662" s="15">
        <v>543.39614807734495</v>
      </c>
      <c r="G662" s="15">
        <v>576.10391036480303</v>
      </c>
      <c r="H662" s="15">
        <v>32.707762287457001</v>
      </c>
      <c r="I662" s="38">
        <v>5.4724027900000002E-4</v>
      </c>
      <c r="J662" s="38">
        <v>2.6260889876000001E-2</v>
      </c>
      <c r="K662" s="38">
        <v>5.5848351919999999E-3</v>
      </c>
      <c r="L662" s="38">
        <v>2.0128814403999998E-2</v>
      </c>
      <c r="M662" s="17">
        <f t="shared" si="24"/>
        <v>1</v>
      </c>
      <c r="N662" s="17">
        <f t="shared" si="25"/>
        <v>1</v>
      </c>
      <c r="O662" s="43"/>
    </row>
    <row r="663" spans="1:15" ht="13.5" thickBot="1">
      <c r="A663" s="12" t="s">
        <v>169</v>
      </c>
      <c r="B663" s="10">
        <v>13</v>
      </c>
      <c r="C663" s="15">
        <v>38551.578125</v>
      </c>
      <c r="D663" s="15">
        <v>707.8</v>
      </c>
      <c r="E663" s="15">
        <v>714.3</v>
      </c>
      <c r="F663" s="15">
        <v>620.67439840372197</v>
      </c>
      <c r="G663" s="15">
        <v>654.33028656803106</v>
      </c>
      <c r="H663" s="15">
        <v>33.655888164308003</v>
      </c>
      <c r="I663" s="38">
        <v>4.2035938231999997E-2</v>
      </c>
      <c r="J663" s="38">
        <v>6.8494969808000003E-2</v>
      </c>
      <c r="K663" s="38">
        <v>4.7146001125000003E-2</v>
      </c>
      <c r="L663" s="38">
        <v>7.3605032700999995E-2</v>
      </c>
      <c r="M663" s="17">
        <f t="shared" si="24"/>
        <v>1</v>
      </c>
      <c r="N663" s="17">
        <f t="shared" si="25"/>
        <v>0</v>
      </c>
      <c r="O663" s="43"/>
    </row>
    <row r="664" spans="1:15" ht="13.5" thickBot="1">
      <c r="A664" s="12" t="s">
        <v>169</v>
      </c>
      <c r="B664" s="10">
        <v>14</v>
      </c>
      <c r="C664" s="15">
        <v>38739.203125</v>
      </c>
      <c r="D664" s="15">
        <v>841.9</v>
      </c>
      <c r="E664" s="15">
        <v>860.8</v>
      </c>
      <c r="F664" s="15">
        <v>748.45599501424397</v>
      </c>
      <c r="G664" s="15">
        <v>796.94921001328396</v>
      </c>
      <c r="H664" s="15">
        <v>48.493214999039999</v>
      </c>
      <c r="I664" s="38">
        <v>3.5338671373000001E-2</v>
      </c>
      <c r="J664" s="38">
        <v>7.3462268070000003E-2</v>
      </c>
      <c r="K664" s="38">
        <v>5.0197161939E-2</v>
      </c>
      <c r="L664" s="38">
        <v>8.8320758636000002E-2</v>
      </c>
      <c r="M664" s="17">
        <f t="shared" si="24"/>
        <v>1</v>
      </c>
      <c r="N664" s="17">
        <f t="shared" si="25"/>
        <v>0</v>
      </c>
      <c r="O664" s="43"/>
    </row>
    <row r="665" spans="1:15" ht="13.5" thickBot="1">
      <c r="A665" s="12" t="s">
        <v>169</v>
      </c>
      <c r="B665" s="10">
        <v>15</v>
      </c>
      <c r="C665" s="15">
        <v>38818.39453125</v>
      </c>
      <c r="D665" s="15">
        <v>870.7</v>
      </c>
      <c r="E665" s="15">
        <v>862.3</v>
      </c>
      <c r="F665" s="15">
        <v>795.33545860926199</v>
      </c>
      <c r="G665" s="15">
        <v>872.46193402661095</v>
      </c>
      <c r="H665" s="15">
        <v>77.126475417348999</v>
      </c>
      <c r="I665" s="38">
        <v>1.385168259E-3</v>
      </c>
      <c r="J665" s="38">
        <v>5.9248853294000002E-2</v>
      </c>
      <c r="K665" s="38">
        <v>7.9889418439999995E-3</v>
      </c>
      <c r="L665" s="38">
        <v>5.2645079709000002E-2</v>
      </c>
      <c r="M665" s="17">
        <f t="shared" si="24"/>
        <v>1</v>
      </c>
      <c r="N665" s="17">
        <f t="shared" si="25"/>
        <v>1</v>
      </c>
      <c r="O665" s="43"/>
    </row>
    <row r="666" spans="1:15" ht="13.5" thickBot="1">
      <c r="A666" s="12" t="s">
        <v>169</v>
      </c>
      <c r="B666" s="10">
        <v>16</v>
      </c>
      <c r="C666" s="15">
        <v>38824.50390625</v>
      </c>
      <c r="D666" s="15">
        <v>878.1</v>
      </c>
      <c r="E666" s="15">
        <v>864.9</v>
      </c>
      <c r="F666" s="15">
        <v>830.70582058760795</v>
      </c>
      <c r="G666" s="15">
        <v>915.48074591119996</v>
      </c>
      <c r="H666" s="15">
        <v>84.774925323592001</v>
      </c>
      <c r="I666" s="38">
        <v>2.9387378860999999E-2</v>
      </c>
      <c r="J666" s="38">
        <v>3.7259575008999998E-2</v>
      </c>
      <c r="K666" s="38">
        <v>3.9764737351000001E-2</v>
      </c>
      <c r="L666" s="38">
        <v>2.6882216519E-2</v>
      </c>
      <c r="M666" s="17">
        <f t="shared" si="24"/>
        <v>1</v>
      </c>
      <c r="N666" s="17">
        <f t="shared" si="25"/>
        <v>1</v>
      </c>
      <c r="O666" s="43"/>
    </row>
    <row r="667" spans="1:15" ht="13.5" thickBot="1">
      <c r="A667" s="12" t="s">
        <v>169</v>
      </c>
      <c r="B667" s="10">
        <v>17</v>
      </c>
      <c r="C667" s="15">
        <v>39002.0234375</v>
      </c>
      <c r="D667" s="15">
        <v>862.9</v>
      </c>
      <c r="E667" s="15">
        <v>855.3</v>
      </c>
      <c r="F667" s="15">
        <v>714.91070240841998</v>
      </c>
      <c r="G667" s="15">
        <v>779.25658968369203</v>
      </c>
      <c r="H667" s="15">
        <v>64.345887275270996</v>
      </c>
      <c r="I667" s="38">
        <v>6.5757398046999996E-2</v>
      </c>
      <c r="J667" s="38">
        <v>0.11634378741400001</v>
      </c>
      <c r="K667" s="38">
        <v>5.9782555280000003E-2</v>
      </c>
      <c r="L667" s="38">
        <v>0.11036894464700001</v>
      </c>
      <c r="M667" s="17">
        <f t="shared" si="24"/>
        <v>1</v>
      </c>
      <c r="N667" s="17">
        <f t="shared" si="25"/>
        <v>0</v>
      </c>
      <c r="O667" s="43"/>
    </row>
    <row r="668" spans="1:15" ht="13.5" thickBot="1">
      <c r="A668" s="12" t="s">
        <v>169</v>
      </c>
      <c r="B668" s="10">
        <v>18</v>
      </c>
      <c r="C668" s="15">
        <v>38866.84375</v>
      </c>
      <c r="D668" s="15">
        <v>817.3</v>
      </c>
      <c r="E668" s="15">
        <v>797.7</v>
      </c>
      <c r="F668" s="15">
        <v>795.37342175002095</v>
      </c>
      <c r="G668" s="15">
        <v>858.98962844395999</v>
      </c>
      <c r="H668" s="15">
        <v>63.616206693937997</v>
      </c>
      <c r="I668" s="38">
        <v>3.2774865128E-2</v>
      </c>
      <c r="J668" s="38">
        <v>1.7237875981999998E-2</v>
      </c>
      <c r="K668" s="38">
        <v>4.8183670159999997E-2</v>
      </c>
      <c r="L668" s="38">
        <v>1.829070951E-3</v>
      </c>
      <c r="M668" s="17">
        <f t="shared" si="24"/>
        <v>1</v>
      </c>
      <c r="N668" s="17">
        <f t="shared" si="25"/>
        <v>1</v>
      </c>
      <c r="O668" s="43"/>
    </row>
    <row r="669" spans="1:15" ht="13.5" thickBot="1">
      <c r="A669" s="12" t="s">
        <v>169</v>
      </c>
      <c r="B669" s="10">
        <v>19</v>
      </c>
      <c r="C669" s="15">
        <v>38569.953125</v>
      </c>
      <c r="D669" s="15">
        <v>564.1</v>
      </c>
      <c r="E669" s="15">
        <v>581.70000000000005</v>
      </c>
      <c r="F669" s="15">
        <v>513.682715246876</v>
      </c>
      <c r="G669" s="15">
        <v>527.11230722367702</v>
      </c>
      <c r="H669" s="15">
        <v>13.429591976800999</v>
      </c>
      <c r="I669" s="38">
        <v>2.9078374824000001E-2</v>
      </c>
      <c r="J669" s="38">
        <v>3.9636230150999999E-2</v>
      </c>
      <c r="K669" s="38">
        <v>4.2914852811E-2</v>
      </c>
      <c r="L669" s="38">
        <v>5.3472708139E-2</v>
      </c>
      <c r="M669" s="17">
        <f t="shared" si="24"/>
        <v>1</v>
      </c>
      <c r="N669" s="17">
        <f t="shared" si="25"/>
        <v>0</v>
      </c>
      <c r="O669" s="43"/>
    </row>
    <row r="670" spans="1:15" ht="13.5" thickBot="1">
      <c r="A670" s="12" t="s">
        <v>169</v>
      </c>
      <c r="B670" s="10">
        <v>20</v>
      </c>
      <c r="C670" s="15">
        <v>38666.5</v>
      </c>
      <c r="D670" s="15">
        <v>110.1</v>
      </c>
      <c r="E670" s="15">
        <v>108.5</v>
      </c>
      <c r="F670" s="15">
        <v>110.430473647585</v>
      </c>
      <c r="G670" s="15">
        <v>109.371273730732</v>
      </c>
      <c r="H670" s="15">
        <v>-1.0591999168520001</v>
      </c>
      <c r="I670" s="38">
        <v>5.7289801000000003E-4</v>
      </c>
      <c r="J670" s="38">
        <v>2.5980632600000001E-4</v>
      </c>
      <c r="K670" s="38">
        <v>6.8496362400000002E-4</v>
      </c>
      <c r="L670" s="38">
        <v>1.517667961E-3</v>
      </c>
      <c r="M670" s="17">
        <f t="shared" si="24"/>
        <v>1</v>
      </c>
      <c r="N670" s="17">
        <f t="shared" si="25"/>
        <v>1</v>
      </c>
      <c r="O670" s="43"/>
    </row>
    <row r="671" spans="1:15" ht="13.5" thickBot="1">
      <c r="A671" s="12" t="s">
        <v>169</v>
      </c>
      <c r="B671" s="10">
        <v>21</v>
      </c>
      <c r="C671" s="15">
        <v>39253.19140625</v>
      </c>
      <c r="D671" s="15">
        <v>1.7</v>
      </c>
      <c r="E671" s="15">
        <v>0.6</v>
      </c>
      <c r="F671" s="15">
        <v>0.47804164169500002</v>
      </c>
      <c r="G671" s="15">
        <v>0.52794093094600003</v>
      </c>
      <c r="H671" s="15">
        <v>4.9899289250999998E-2</v>
      </c>
      <c r="I671" s="38">
        <v>9.2143008499999998E-4</v>
      </c>
      <c r="J671" s="38">
        <v>9.6065908599999997E-4</v>
      </c>
      <c r="K671" s="38">
        <v>5.6650211519793002E-5</v>
      </c>
      <c r="L671" s="38">
        <v>9.5879212503686205E-5</v>
      </c>
      <c r="M671" s="17">
        <f t="shared" si="24"/>
        <v>0</v>
      </c>
      <c r="N671" s="17">
        <f t="shared" si="25"/>
        <v>0</v>
      </c>
      <c r="O671" s="43"/>
    </row>
    <row r="672" spans="1:15" ht="13.5" thickBot="1">
      <c r="A672" s="12" t="s">
        <v>169</v>
      </c>
      <c r="B672" s="10">
        <v>22</v>
      </c>
      <c r="C672" s="15">
        <v>38135.07421875</v>
      </c>
      <c r="D672" s="15">
        <v>0</v>
      </c>
      <c r="E672" s="15">
        <v>0</v>
      </c>
      <c r="F672" s="15">
        <v>0</v>
      </c>
      <c r="G672" s="15">
        <v>0</v>
      </c>
      <c r="H672" s="15">
        <v>0</v>
      </c>
      <c r="I672" s="38">
        <v>0</v>
      </c>
      <c r="J672" s="38">
        <v>0</v>
      </c>
      <c r="K672" s="38">
        <v>0</v>
      </c>
      <c r="L672" s="38">
        <v>0</v>
      </c>
      <c r="M672" s="17">
        <f t="shared" si="24"/>
        <v>0</v>
      </c>
      <c r="N672" s="17">
        <f t="shared" si="25"/>
        <v>0</v>
      </c>
      <c r="O672" s="43"/>
    </row>
    <row r="673" spans="1:15" ht="13.5" thickBot="1">
      <c r="A673" s="12" t="s">
        <v>169</v>
      </c>
      <c r="B673" s="10">
        <v>23</v>
      </c>
      <c r="C673" s="15">
        <v>35660.8203125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38">
        <v>0</v>
      </c>
      <c r="J673" s="38">
        <v>0</v>
      </c>
      <c r="K673" s="38">
        <v>0</v>
      </c>
      <c r="L673" s="38">
        <v>0</v>
      </c>
      <c r="M673" s="17">
        <f t="shared" si="24"/>
        <v>0</v>
      </c>
      <c r="N673" s="17">
        <f t="shared" si="25"/>
        <v>0</v>
      </c>
      <c r="O673" s="43"/>
    </row>
    <row r="674" spans="1:15" ht="13.5" thickBot="1">
      <c r="A674" s="12" t="s">
        <v>169</v>
      </c>
      <c r="B674" s="10">
        <v>24</v>
      </c>
      <c r="C674" s="15">
        <v>32824.35546875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38">
        <v>0</v>
      </c>
      <c r="J674" s="38">
        <v>0</v>
      </c>
      <c r="K674" s="38">
        <v>0</v>
      </c>
      <c r="L674" s="38">
        <v>0</v>
      </c>
      <c r="M674" s="17">
        <f t="shared" si="24"/>
        <v>0</v>
      </c>
      <c r="N674" s="17">
        <f t="shared" si="25"/>
        <v>0</v>
      </c>
      <c r="O674" s="43"/>
    </row>
    <row r="675" spans="1:15" ht="13.5" thickBot="1">
      <c r="A675" s="12" t="s">
        <v>170</v>
      </c>
      <c r="B675" s="10">
        <v>1</v>
      </c>
      <c r="C675" s="15">
        <v>30704.25390625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38">
        <v>0</v>
      </c>
      <c r="J675" s="38">
        <v>0</v>
      </c>
      <c r="K675" s="38">
        <v>0</v>
      </c>
      <c r="L675" s="38">
        <v>0</v>
      </c>
      <c r="M675" s="17">
        <f t="shared" si="24"/>
        <v>0</v>
      </c>
      <c r="N675" s="17">
        <f t="shared" si="25"/>
        <v>0</v>
      </c>
      <c r="O675" s="43"/>
    </row>
    <row r="676" spans="1:15" ht="13.5" thickBot="1">
      <c r="A676" s="12" t="s">
        <v>170</v>
      </c>
      <c r="B676" s="10">
        <v>2</v>
      </c>
      <c r="C676" s="15">
        <v>29510.138671875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38">
        <v>0</v>
      </c>
      <c r="J676" s="38">
        <v>0</v>
      </c>
      <c r="K676" s="38">
        <v>0</v>
      </c>
      <c r="L676" s="38">
        <v>0</v>
      </c>
      <c r="M676" s="17">
        <f t="shared" si="24"/>
        <v>0</v>
      </c>
      <c r="N676" s="17">
        <f t="shared" si="25"/>
        <v>0</v>
      </c>
      <c r="O676" s="43"/>
    </row>
    <row r="677" spans="1:15" ht="13.5" thickBot="1">
      <c r="A677" s="12" t="s">
        <v>170</v>
      </c>
      <c r="B677" s="10">
        <v>3</v>
      </c>
      <c r="C677" s="15">
        <v>28675.990234375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38">
        <v>0</v>
      </c>
      <c r="J677" s="38">
        <v>0</v>
      </c>
      <c r="K677" s="38">
        <v>0</v>
      </c>
      <c r="L677" s="38">
        <v>0</v>
      </c>
      <c r="M677" s="17">
        <f t="shared" si="24"/>
        <v>0</v>
      </c>
      <c r="N677" s="17">
        <f t="shared" si="25"/>
        <v>0</v>
      </c>
      <c r="O677" s="43"/>
    </row>
    <row r="678" spans="1:15" ht="13.5" thickBot="1">
      <c r="A678" s="12" t="s">
        <v>170</v>
      </c>
      <c r="B678" s="10">
        <v>4</v>
      </c>
      <c r="C678" s="15">
        <v>28268.60546875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38">
        <v>0</v>
      </c>
      <c r="J678" s="38">
        <v>0</v>
      </c>
      <c r="K678" s="38">
        <v>0</v>
      </c>
      <c r="L678" s="38">
        <v>0</v>
      </c>
      <c r="M678" s="17">
        <f t="shared" si="24"/>
        <v>0</v>
      </c>
      <c r="N678" s="17">
        <f t="shared" si="25"/>
        <v>0</v>
      </c>
      <c r="O678" s="43"/>
    </row>
    <row r="679" spans="1:15" ht="13.5" thickBot="1">
      <c r="A679" s="12" t="s">
        <v>170</v>
      </c>
      <c r="B679" s="10">
        <v>5</v>
      </c>
      <c r="C679" s="15">
        <v>28552.40625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38">
        <v>0</v>
      </c>
      <c r="J679" s="38">
        <v>0</v>
      </c>
      <c r="K679" s="38">
        <v>0</v>
      </c>
      <c r="L679" s="38">
        <v>0</v>
      </c>
      <c r="M679" s="17">
        <f t="shared" si="24"/>
        <v>0</v>
      </c>
      <c r="N679" s="17">
        <f t="shared" si="25"/>
        <v>0</v>
      </c>
      <c r="O679" s="43"/>
    </row>
    <row r="680" spans="1:15" ht="13.5" thickBot="1">
      <c r="A680" s="12" t="s">
        <v>170</v>
      </c>
      <c r="B680" s="10">
        <v>6</v>
      </c>
      <c r="C680" s="15">
        <v>30193.06640625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38">
        <v>0</v>
      </c>
      <c r="J680" s="38">
        <v>0</v>
      </c>
      <c r="K680" s="38">
        <v>0</v>
      </c>
      <c r="L680" s="38">
        <v>0</v>
      </c>
      <c r="M680" s="17">
        <f t="shared" si="24"/>
        <v>0</v>
      </c>
      <c r="N680" s="17">
        <f t="shared" si="25"/>
        <v>0</v>
      </c>
      <c r="O680" s="43"/>
    </row>
    <row r="681" spans="1:15" ht="13.5" thickBot="1">
      <c r="A681" s="12" t="s">
        <v>170</v>
      </c>
      <c r="B681" s="10">
        <v>7</v>
      </c>
      <c r="C681" s="15">
        <v>33544.15234375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38">
        <v>0</v>
      </c>
      <c r="J681" s="38">
        <v>0</v>
      </c>
      <c r="K681" s="38">
        <v>0</v>
      </c>
      <c r="L681" s="38">
        <v>0</v>
      </c>
      <c r="M681" s="17">
        <f t="shared" si="24"/>
        <v>0</v>
      </c>
      <c r="N681" s="17">
        <f t="shared" si="25"/>
        <v>0</v>
      </c>
      <c r="O681" s="43"/>
    </row>
    <row r="682" spans="1:15" ht="13.5" thickBot="1">
      <c r="A682" s="12" t="s">
        <v>170</v>
      </c>
      <c r="B682" s="10">
        <v>8</v>
      </c>
      <c r="C682" s="15">
        <v>35451.5390625</v>
      </c>
      <c r="D682" s="15">
        <v>14</v>
      </c>
      <c r="E682" s="15">
        <v>7.3</v>
      </c>
      <c r="F682" s="15">
        <v>6.6394749797569999</v>
      </c>
      <c r="G682" s="15">
        <v>7.0287730793819998</v>
      </c>
      <c r="H682" s="15">
        <v>0.38929809962400003</v>
      </c>
      <c r="I682" s="38">
        <v>5.4805243080000001E-3</v>
      </c>
      <c r="J682" s="38">
        <v>5.7865762730000001E-3</v>
      </c>
      <c r="K682" s="38">
        <v>2.1322871099999999E-4</v>
      </c>
      <c r="L682" s="38">
        <v>5.1928067600000001E-4</v>
      </c>
      <c r="M682" s="17">
        <f t="shared" si="24"/>
        <v>1</v>
      </c>
      <c r="N682" s="17">
        <f t="shared" si="25"/>
        <v>0</v>
      </c>
      <c r="O682" s="43"/>
    </row>
    <row r="683" spans="1:15" ht="13.5" thickBot="1">
      <c r="A683" s="12" t="s">
        <v>170</v>
      </c>
      <c r="B683" s="10">
        <v>9</v>
      </c>
      <c r="C683" s="15">
        <v>35351.5078125</v>
      </c>
      <c r="D683" s="15">
        <v>275.3</v>
      </c>
      <c r="E683" s="15">
        <v>282.10000000000002</v>
      </c>
      <c r="F683" s="15">
        <v>246.38630292233501</v>
      </c>
      <c r="G683" s="15">
        <v>260.755755768683</v>
      </c>
      <c r="H683" s="15">
        <v>14.369452846348</v>
      </c>
      <c r="I683" s="38">
        <v>1.1434154269E-2</v>
      </c>
      <c r="J683" s="38">
        <v>2.2730893927999998E-2</v>
      </c>
      <c r="K683" s="38">
        <v>1.6780066218999998E-2</v>
      </c>
      <c r="L683" s="38">
        <v>2.8076805877999999E-2</v>
      </c>
      <c r="M683" s="17">
        <f t="shared" si="24"/>
        <v>1</v>
      </c>
      <c r="N683" s="17">
        <f t="shared" si="25"/>
        <v>0</v>
      </c>
      <c r="O683" s="43"/>
    </row>
    <row r="684" spans="1:15" ht="13.5" thickBot="1">
      <c r="A684" s="12" t="s">
        <v>170</v>
      </c>
      <c r="B684" s="10">
        <v>10</v>
      </c>
      <c r="C684" s="15">
        <v>35839.8046875</v>
      </c>
      <c r="D684" s="15">
        <v>872.9</v>
      </c>
      <c r="E684" s="15">
        <v>872.7</v>
      </c>
      <c r="F684" s="15">
        <v>729.73751375291101</v>
      </c>
      <c r="G684" s="15">
        <v>780.08571087135203</v>
      </c>
      <c r="H684" s="15">
        <v>50.348197118441</v>
      </c>
      <c r="I684" s="38">
        <v>7.2967208433999994E-2</v>
      </c>
      <c r="J684" s="38">
        <v>0.112549124408</v>
      </c>
      <c r="K684" s="38">
        <v>7.2809975730000004E-2</v>
      </c>
      <c r="L684" s="38">
        <v>0.112391891703</v>
      </c>
      <c r="M684" s="17">
        <f t="shared" si="24"/>
        <v>1</v>
      </c>
      <c r="N684" s="17">
        <f t="shared" si="25"/>
        <v>0</v>
      </c>
      <c r="O684" s="43"/>
    </row>
    <row r="685" spans="1:15" ht="13.5" thickBot="1">
      <c r="A685" s="12" t="s">
        <v>170</v>
      </c>
      <c r="B685" s="10">
        <v>11</v>
      </c>
      <c r="C685" s="15">
        <v>36517.39453125</v>
      </c>
      <c r="D685" s="15">
        <v>1037</v>
      </c>
      <c r="E685" s="15">
        <v>1038.5999999999999</v>
      </c>
      <c r="F685" s="15">
        <v>842.30864263791602</v>
      </c>
      <c r="G685" s="15">
        <v>937.63187235673297</v>
      </c>
      <c r="H685" s="15">
        <v>95.323229718815995</v>
      </c>
      <c r="I685" s="38">
        <v>7.8119597203000005E-2</v>
      </c>
      <c r="J685" s="38">
        <v>0.153059243209</v>
      </c>
      <c r="K685" s="38">
        <v>7.9377458839000006E-2</v>
      </c>
      <c r="L685" s="38">
        <v>0.15431710484399999</v>
      </c>
      <c r="M685" s="17">
        <f t="shared" si="24"/>
        <v>1</v>
      </c>
      <c r="N685" s="17">
        <f t="shared" si="25"/>
        <v>0</v>
      </c>
      <c r="O685" s="43"/>
    </row>
    <row r="686" spans="1:15" ht="13.5" thickBot="1">
      <c r="A686" s="12" t="s">
        <v>170</v>
      </c>
      <c r="B686" s="10">
        <v>12</v>
      </c>
      <c r="C686" s="15">
        <v>37019.88671875</v>
      </c>
      <c r="D686" s="15">
        <v>1083.5</v>
      </c>
      <c r="E686" s="15">
        <v>1076.5999999999999</v>
      </c>
      <c r="F686" s="15">
        <v>949.16597538600797</v>
      </c>
      <c r="G686" s="15">
        <v>1091.10283781211</v>
      </c>
      <c r="H686" s="15">
        <v>141.936862426098</v>
      </c>
      <c r="I686" s="38">
        <v>5.9770737510000003E-3</v>
      </c>
      <c r="J686" s="38">
        <v>0.105608509916</v>
      </c>
      <c r="K686" s="38">
        <v>1.1401602053E-2</v>
      </c>
      <c r="L686" s="38">
        <v>0.100183981614</v>
      </c>
      <c r="M686" s="17">
        <f t="shared" si="24"/>
        <v>1</v>
      </c>
      <c r="N686" s="17">
        <f t="shared" si="25"/>
        <v>1</v>
      </c>
      <c r="O686" s="43"/>
    </row>
    <row r="687" spans="1:15" ht="13.5" thickBot="1">
      <c r="A687" s="12" t="s">
        <v>170</v>
      </c>
      <c r="B687" s="10">
        <v>13</v>
      </c>
      <c r="C687" s="15">
        <v>37608.4609375</v>
      </c>
      <c r="D687" s="15">
        <v>1108.7</v>
      </c>
      <c r="E687" s="15">
        <v>1100.4000000000001</v>
      </c>
      <c r="F687" s="15">
        <v>956.28034621920006</v>
      </c>
      <c r="G687" s="15">
        <v>1144.20093026055</v>
      </c>
      <c r="H687" s="15">
        <v>187.92058404135099</v>
      </c>
      <c r="I687" s="38">
        <v>2.7909536368000001E-2</v>
      </c>
      <c r="J687" s="38">
        <v>0.11982677184</v>
      </c>
      <c r="K687" s="38">
        <v>3.4434693601000002E-2</v>
      </c>
      <c r="L687" s="38">
        <v>0.113301614607</v>
      </c>
      <c r="M687" s="17">
        <f t="shared" si="24"/>
        <v>1</v>
      </c>
      <c r="N687" s="17">
        <f t="shared" si="25"/>
        <v>1</v>
      </c>
      <c r="O687" s="43"/>
    </row>
    <row r="688" spans="1:15" ht="13.5" thickBot="1">
      <c r="A688" s="12" t="s">
        <v>170</v>
      </c>
      <c r="B688" s="10">
        <v>14</v>
      </c>
      <c r="C688" s="15">
        <v>38648.29296875</v>
      </c>
      <c r="D688" s="15">
        <v>1105.5</v>
      </c>
      <c r="E688" s="15">
        <v>1092.7</v>
      </c>
      <c r="F688" s="15">
        <v>947.85246713700406</v>
      </c>
      <c r="G688" s="15">
        <v>1142.85441391627</v>
      </c>
      <c r="H688" s="15">
        <v>195.00194677926501</v>
      </c>
      <c r="I688" s="38">
        <v>2.9366677607E-2</v>
      </c>
      <c r="J688" s="38">
        <v>0.123936739672</v>
      </c>
      <c r="K688" s="38">
        <v>3.9429570688000001E-2</v>
      </c>
      <c r="L688" s="38">
        <v>0.11387384658999999</v>
      </c>
      <c r="M688" s="17">
        <f t="shared" si="24"/>
        <v>1</v>
      </c>
      <c r="N688" s="17">
        <f t="shared" si="25"/>
        <v>1</v>
      </c>
      <c r="O688" s="43"/>
    </row>
    <row r="689" spans="1:15" ht="13.5" thickBot="1">
      <c r="A689" s="12" t="s">
        <v>170</v>
      </c>
      <c r="B689" s="10">
        <v>15</v>
      </c>
      <c r="C689" s="15">
        <v>39680.625</v>
      </c>
      <c r="D689" s="15">
        <v>1112.4000000000001</v>
      </c>
      <c r="E689" s="15">
        <v>1102.4000000000001</v>
      </c>
      <c r="F689" s="15">
        <v>941.98018061456503</v>
      </c>
      <c r="G689" s="15">
        <v>1146.6015499687201</v>
      </c>
      <c r="H689" s="15">
        <v>204.62136935415401</v>
      </c>
      <c r="I689" s="38">
        <v>2.6888010981E-2</v>
      </c>
      <c r="J689" s="38">
        <v>0.13397784542800001</v>
      </c>
      <c r="K689" s="38">
        <v>3.4749646201000003E-2</v>
      </c>
      <c r="L689" s="38">
        <v>0.12611621020800001</v>
      </c>
      <c r="M689" s="17">
        <f t="shared" si="24"/>
        <v>1</v>
      </c>
      <c r="N689" s="17">
        <f t="shared" si="25"/>
        <v>1</v>
      </c>
      <c r="O689" s="43"/>
    </row>
    <row r="690" spans="1:15" ht="13.5" thickBot="1">
      <c r="A690" s="12" t="s">
        <v>170</v>
      </c>
      <c r="B690" s="10">
        <v>16</v>
      </c>
      <c r="C690" s="15">
        <v>40579.8984375</v>
      </c>
      <c r="D690" s="15">
        <v>1104.8</v>
      </c>
      <c r="E690" s="15">
        <v>1105.5</v>
      </c>
      <c r="F690" s="15">
        <v>902.801561493451</v>
      </c>
      <c r="G690" s="15">
        <v>1120.6301617526999</v>
      </c>
      <c r="H690" s="15">
        <v>217.82860025925001</v>
      </c>
      <c r="I690" s="38">
        <v>1.2445095717000001E-2</v>
      </c>
      <c r="J690" s="38">
        <v>0.15880380385699999</v>
      </c>
      <c r="K690" s="38">
        <v>1.1894781252000001E-2</v>
      </c>
      <c r="L690" s="38">
        <v>0.159354118322</v>
      </c>
      <c r="M690" s="17">
        <f t="shared" si="24"/>
        <v>1</v>
      </c>
      <c r="N690" s="17">
        <f t="shared" si="25"/>
        <v>1</v>
      </c>
      <c r="O690" s="43"/>
    </row>
    <row r="691" spans="1:15" ht="13.5" thickBot="1">
      <c r="A691" s="12" t="s">
        <v>170</v>
      </c>
      <c r="B691" s="10">
        <v>17</v>
      </c>
      <c r="C691" s="15">
        <v>41355.765625</v>
      </c>
      <c r="D691" s="15">
        <v>1115.3</v>
      </c>
      <c r="E691" s="15">
        <v>1101.2</v>
      </c>
      <c r="F691" s="15">
        <v>863.51257336072194</v>
      </c>
      <c r="G691" s="15">
        <v>1115.0487289539999</v>
      </c>
      <c r="H691" s="15">
        <v>251.536155593275</v>
      </c>
      <c r="I691" s="38">
        <v>1.9754013E-4</v>
      </c>
      <c r="J691" s="38">
        <v>0.197946090125</v>
      </c>
      <c r="K691" s="38">
        <v>1.0887365529E-2</v>
      </c>
      <c r="L691" s="38">
        <v>0.18686118446399999</v>
      </c>
      <c r="M691" s="17">
        <f t="shared" si="24"/>
        <v>1</v>
      </c>
      <c r="N691" s="17">
        <f t="shared" si="25"/>
        <v>1</v>
      </c>
      <c r="O691" s="43"/>
    </row>
    <row r="692" spans="1:15" ht="13.5" thickBot="1">
      <c r="A692" s="12" t="s">
        <v>170</v>
      </c>
      <c r="B692" s="10">
        <v>18</v>
      </c>
      <c r="C692" s="15">
        <v>41363.9765625</v>
      </c>
      <c r="D692" s="15">
        <v>1084.5</v>
      </c>
      <c r="E692" s="15">
        <v>1085.5999999999999</v>
      </c>
      <c r="F692" s="15">
        <v>869.49231316098303</v>
      </c>
      <c r="G692" s="15">
        <v>1048.6294653063401</v>
      </c>
      <c r="H692" s="15">
        <v>179.13715214535199</v>
      </c>
      <c r="I692" s="38">
        <v>2.8200105890999999E-2</v>
      </c>
      <c r="J692" s="38">
        <v>0.16903120034499999</v>
      </c>
      <c r="K692" s="38">
        <v>2.9064885764999999E-2</v>
      </c>
      <c r="L692" s="38">
        <v>0.16989598021899999</v>
      </c>
      <c r="M692" s="17">
        <f t="shared" si="24"/>
        <v>1</v>
      </c>
      <c r="N692" s="17">
        <f t="shared" si="25"/>
        <v>0</v>
      </c>
      <c r="O692" s="43"/>
    </row>
    <row r="693" spans="1:15" ht="13.5" thickBot="1">
      <c r="A693" s="12" t="s">
        <v>170</v>
      </c>
      <c r="B693" s="10">
        <v>19</v>
      </c>
      <c r="C693" s="15">
        <v>40613.3203125</v>
      </c>
      <c r="D693" s="15">
        <v>836.6</v>
      </c>
      <c r="E693" s="15">
        <v>824.9</v>
      </c>
      <c r="F693" s="15">
        <v>654.79023606914404</v>
      </c>
      <c r="G693" s="15">
        <v>752.31103733817702</v>
      </c>
      <c r="H693" s="15">
        <v>97.520801269033001</v>
      </c>
      <c r="I693" s="38">
        <v>6.6264907752999994E-2</v>
      </c>
      <c r="J693" s="38">
        <v>0.142932204348</v>
      </c>
      <c r="K693" s="38">
        <v>5.7066794545000001E-2</v>
      </c>
      <c r="L693" s="38">
        <v>0.13373409114000001</v>
      </c>
      <c r="M693" s="17">
        <f t="shared" si="24"/>
        <v>1</v>
      </c>
      <c r="N693" s="17">
        <f t="shared" si="25"/>
        <v>0</v>
      </c>
      <c r="O693" s="43"/>
    </row>
    <row r="694" spans="1:15" ht="13.5" thickBot="1">
      <c r="A694" s="12" t="s">
        <v>170</v>
      </c>
      <c r="B694" s="10">
        <v>20</v>
      </c>
      <c r="C694" s="15">
        <v>39509.3828125</v>
      </c>
      <c r="D694" s="15">
        <v>139.69999999999999</v>
      </c>
      <c r="E694" s="15">
        <v>136.30000000000001</v>
      </c>
      <c r="F694" s="15">
        <v>146.26062662199101</v>
      </c>
      <c r="G694" s="15">
        <v>162.729476401619</v>
      </c>
      <c r="H694" s="15">
        <v>16.468849779627998</v>
      </c>
      <c r="I694" s="38">
        <v>1.8104934278000001E-2</v>
      </c>
      <c r="J694" s="38">
        <v>5.1577253310000001E-3</v>
      </c>
      <c r="K694" s="38">
        <v>2.0777890252000001E-2</v>
      </c>
      <c r="L694" s="38">
        <v>7.8306813060000004E-3</v>
      </c>
      <c r="M694" s="17">
        <f t="shared" si="24"/>
        <v>1</v>
      </c>
      <c r="N694" s="17">
        <f t="shared" si="25"/>
        <v>1</v>
      </c>
      <c r="O694" s="43"/>
    </row>
    <row r="695" spans="1:15" ht="13.5" thickBot="1">
      <c r="A695" s="12" t="s">
        <v>170</v>
      </c>
      <c r="B695" s="10">
        <v>21</v>
      </c>
      <c r="C695" s="15">
        <v>39740.73828125</v>
      </c>
      <c r="D695" s="15">
        <v>1.9</v>
      </c>
      <c r="E695" s="15">
        <v>1.1000000000000001</v>
      </c>
      <c r="F695" s="15">
        <v>4.4518084724999997E-2</v>
      </c>
      <c r="G695" s="15">
        <v>0.12311874913699999</v>
      </c>
      <c r="H695" s="15">
        <v>7.8600664410999999E-2</v>
      </c>
      <c r="I695" s="38">
        <v>1.3969192219999999E-3</v>
      </c>
      <c r="J695" s="38">
        <v>1.4587121969999999E-3</v>
      </c>
      <c r="K695" s="38">
        <v>7.6798840399999995E-4</v>
      </c>
      <c r="L695" s="38">
        <v>8.2978137900000003E-4</v>
      </c>
      <c r="M695" s="17">
        <f t="shared" si="24"/>
        <v>0</v>
      </c>
      <c r="N695" s="17">
        <f t="shared" si="25"/>
        <v>0</v>
      </c>
      <c r="O695" s="43"/>
    </row>
    <row r="696" spans="1:15" ht="13.5" thickBot="1">
      <c r="A696" s="12" t="s">
        <v>170</v>
      </c>
      <c r="B696" s="10">
        <v>22</v>
      </c>
      <c r="C696" s="15">
        <v>38380.109375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38">
        <v>0</v>
      </c>
      <c r="J696" s="38">
        <v>0</v>
      </c>
      <c r="K696" s="38">
        <v>0</v>
      </c>
      <c r="L696" s="38">
        <v>0</v>
      </c>
      <c r="M696" s="17">
        <f t="shared" si="24"/>
        <v>0</v>
      </c>
      <c r="N696" s="17">
        <f t="shared" si="25"/>
        <v>0</v>
      </c>
      <c r="O696" s="43"/>
    </row>
    <row r="697" spans="1:15" ht="13.5" thickBot="1">
      <c r="A697" s="12" t="s">
        <v>170</v>
      </c>
      <c r="B697" s="10">
        <v>23</v>
      </c>
      <c r="C697" s="15">
        <v>36200.5703125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38">
        <v>0</v>
      </c>
      <c r="J697" s="38">
        <v>0</v>
      </c>
      <c r="K697" s="38">
        <v>0</v>
      </c>
      <c r="L697" s="38">
        <v>0</v>
      </c>
      <c r="M697" s="17">
        <f t="shared" si="24"/>
        <v>0</v>
      </c>
      <c r="N697" s="17">
        <f t="shared" si="25"/>
        <v>0</v>
      </c>
      <c r="O697" s="43"/>
    </row>
    <row r="698" spans="1:15" ht="13.5" thickBot="1">
      <c r="A698" s="12" t="s">
        <v>170</v>
      </c>
      <c r="B698" s="10">
        <v>24</v>
      </c>
      <c r="C698" s="15">
        <v>33585.109375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38">
        <v>0</v>
      </c>
      <c r="J698" s="38">
        <v>0</v>
      </c>
      <c r="K698" s="38">
        <v>0</v>
      </c>
      <c r="L698" s="38">
        <v>0</v>
      </c>
      <c r="M698" s="17">
        <f t="shared" si="24"/>
        <v>0</v>
      </c>
      <c r="N698" s="17">
        <f t="shared" si="25"/>
        <v>0</v>
      </c>
      <c r="O698" s="43"/>
    </row>
    <row r="699" spans="1:15" ht="13.5" thickBot="1">
      <c r="A699" s="12" t="s">
        <v>171</v>
      </c>
      <c r="B699" s="10">
        <v>1</v>
      </c>
      <c r="C699" s="15">
        <v>31115.16015625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38">
        <v>0</v>
      </c>
      <c r="J699" s="38">
        <v>0</v>
      </c>
      <c r="K699" s="38">
        <v>0</v>
      </c>
      <c r="L699" s="38">
        <v>0</v>
      </c>
      <c r="M699" s="17">
        <f t="shared" si="24"/>
        <v>0</v>
      </c>
      <c r="N699" s="17">
        <f t="shared" si="25"/>
        <v>0</v>
      </c>
      <c r="O699" s="43"/>
    </row>
    <row r="700" spans="1:15" ht="13.5" thickBot="1">
      <c r="A700" s="12" t="s">
        <v>171</v>
      </c>
      <c r="B700" s="10">
        <v>2</v>
      </c>
      <c r="C700" s="15">
        <v>29509.30078125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38">
        <v>0</v>
      </c>
      <c r="J700" s="38">
        <v>0</v>
      </c>
      <c r="K700" s="38">
        <v>0</v>
      </c>
      <c r="L700" s="38">
        <v>0</v>
      </c>
      <c r="M700" s="17">
        <f t="shared" si="24"/>
        <v>0</v>
      </c>
      <c r="N700" s="17">
        <f t="shared" si="25"/>
        <v>0</v>
      </c>
      <c r="O700" s="43"/>
    </row>
    <row r="701" spans="1:15" ht="13.5" thickBot="1">
      <c r="A701" s="12" t="s">
        <v>171</v>
      </c>
      <c r="B701" s="10">
        <v>3</v>
      </c>
      <c r="C701" s="15">
        <v>28606.734375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38">
        <v>0</v>
      </c>
      <c r="J701" s="38">
        <v>0</v>
      </c>
      <c r="K701" s="38">
        <v>0</v>
      </c>
      <c r="L701" s="38">
        <v>0</v>
      </c>
      <c r="M701" s="17">
        <f t="shared" si="24"/>
        <v>0</v>
      </c>
      <c r="N701" s="17">
        <f t="shared" si="25"/>
        <v>0</v>
      </c>
      <c r="O701" s="43"/>
    </row>
    <row r="702" spans="1:15" ht="13.5" thickBot="1">
      <c r="A702" s="12" t="s">
        <v>171</v>
      </c>
      <c r="B702" s="10">
        <v>4</v>
      </c>
      <c r="C702" s="15">
        <v>28196.86328125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38">
        <v>0</v>
      </c>
      <c r="J702" s="38">
        <v>0</v>
      </c>
      <c r="K702" s="38">
        <v>0</v>
      </c>
      <c r="L702" s="38">
        <v>0</v>
      </c>
      <c r="M702" s="17">
        <f t="shared" si="24"/>
        <v>0</v>
      </c>
      <c r="N702" s="17">
        <f t="shared" si="25"/>
        <v>0</v>
      </c>
      <c r="O702" s="43"/>
    </row>
    <row r="703" spans="1:15" ht="13.5" thickBot="1">
      <c r="A703" s="12" t="s">
        <v>171</v>
      </c>
      <c r="B703" s="10">
        <v>5</v>
      </c>
      <c r="C703" s="15">
        <v>28284.77734375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38">
        <v>0</v>
      </c>
      <c r="J703" s="38">
        <v>0</v>
      </c>
      <c r="K703" s="38">
        <v>0</v>
      </c>
      <c r="L703" s="38">
        <v>0</v>
      </c>
      <c r="M703" s="17">
        <f t="shared" si="24"/>
        <v>0</v>
      </c>
      <c r="N703" s="17">
        <f t="shared" si="25"/>
        <v>0</v>
      </c>
      <c r="O703" s="43"/>
    </row>
    <row r="704" spans="1:15" ht="13.5" thickBot="1">
      <c r="A704" s="12" t="s">
        <v>171</v>
      </c>
      <c r="B704" s="10">
        <v>6</v>
      </c>
      <c r="C704" s="15">
        <v>29387.240234375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38">
        <v>0</v>
      </c>
      <c r="J704" s="38">
        <v>0</v>
      </c>
      <c r="K704" s="38">
        <v>0</v>
      </c>
      <c r="L704" s="38">
        <v>0</v>
      </c>
      <c r="M704" s="17">
        <f t="shared" si="24"/>
        <v>0</v>
      </c>
      <c r="N704" s="17">
        <f t="shared" si="25"/>
        <v>0</v>
      </c>
      <c r="O704" s="43"/>
    </row>
    <row r="705" spans="1:15" ht="13.5" thickBot="1">
      <c r="A705" s="12" t="s">
        <v>171</v>
      </c>
      <c r="B705" s="10">
        <v>7</v>
      </c>
      <c r="C705" s="15">
        <v>31290.87890625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38">
        <v>0</v>
      </c>
      <c r="J705" s="38">
        <v>0</v>
      </c>
      <c r="K705" s="38">
        <v>0</v>
      </c>
      <c r="L705" s="38">
        <v>0</v>
      </c>
      <c r="M705" s="17">
        <f t="shared" si="24"/>
        <v>0</v>
      </c>
      <c r="N705" s="17">
        <f t="shared" si="25"/>
        <v>0</v>
      </c>
      <c r="O705" s="43"/>
    </row>
    <row r="706" spans="1:15" ht="13.5" thickBot="1">
      <c r="A706" s="12" t="s">
        <v>171</v>
      </c>
      <c r="B706" s="10">
        <v>8</v>
      </c>
      <c r="C706" s="15">
        <v>32510.390625</v>
      </c>
      <c r="D706" s="15">
        <v>13.4</v>
      </c>
      <c r="E706" s="15">
        <v>6.3</v>
      </c>
      <c r="F706" s="15">
        <v>9.7212308681960007</v>
      </c>
      <c r="G706" s="15">
        <v>10.207585154146001</v>
      </c>
      <c r="H706" s="15">
        <v>0.48635428594899999</v>
      </c>
      <c r="I706" s="38">
        <v>2.5097600979999998E-3</v>
      </c>
      <c r="J706" s="38">
        <v>2.8921140969999999E-3</v>
      </c>
      <c r="K706" s="38">
        <v>3.0720009069999999E-3</v>
      </c>
      <c r="L706" s="38">
        <v>2.6896469079999998E-3</v>
      </c>
      <c r="M706" s="17">
        <f t="shared" si="24"/>
        <v>1</v>
      </c>
      <c r="N706" s="17">
        <f t="shared" si="25"/>
        <v>1</v>
      </c>
      <c r="O706" s="43"/>
    </row>
    <row r="707" spans="1:15" ht="13.5" thickBot="1">
      <c r="A707" s="12" t="s">
        <v>171</v>
      </c>
      <c r="B707" s="10">
        <v>9</v>
      </c>
      <c r="C707" s="15">
        <v>33345.8984375</v>
      </c>
      <c r="D707" s="15">
        <v>294.5</v>
      </c>
      <c r="E707" s="15">
        <v>291.89999999999998</v>
      </c>
      <c r="F707" s="15">
        <v>311.45093234373502</v>
      </c>
      <c r="G707" s="15">
        <v>326.13718873626698</v>
      </c>
      <c r="H707" s="15">
        <v>14.686256392532</v>
      </c>
      <c r="I707" s="38">
        <v>2.4872003723E-2</v>
      </c>
      <c r="J707" s="38">
        <v>1.3326204672E-2</v>
      </c>
      <c r="K707" s="38">
        <v>2.6916028880000002E-2</v>
      </c>
      <c r="L707" s="38">
        <v>1.5370229829E-2</v>
      </c>
      <c r="M707" s="17">
        <f t="shared" si="24"/>
        <v>1</v>
      </c>
      <c r="N707" s="17">
        <f t="shared" si="25"/>
        <v>1</v>
      </c>
      <c r="O707" s="43"/>
    </row>
    <row r="708" spans="1:15" ht="13.5" thickBot="1">
      <c r="A708" s="12" t="s">
        <v>171</v>
      </c>
      <c r="B708" s="10">
        <v>10</v>
      </c>
      <c r="C708" s="15">
        <v>34351.1875</v>
      </c>
      <c r="D708" s="15">
        <v>926</v>
      </c>
      <c r="E708" s="15">
        <v>920.6</v>
      </c>
      <c r="F708" s="15">
        <v>886.45425636293101</v>
      </c>
      <c r="G708" s="15">
        <v>973.36750609186004</v>
      </c>
      <c r="H708" s="15">
        <v>86.913249728927994</v>
      </c>
      <c r="I708" s="38">
        <v>3.7238605417999997E-2</v>
      </c>
      <c r="J708" s="38">
        <v>3.1089421098E-2</v>
      </c>
      <c r="K708" s="38">
        <v>4.1483888435999997E-2</v>
      </c>
      <c r="L708" s="38">
        <v>2.6844138079000001E-2</v>
      </c>
      <c r="M708" s="17">
        <f t="shared" si="24"/>
        <v>1</v>
      </c>
      <c r="N708" s="17">
        <f t="shared" si="25"/>
        <v>1</v>
      </c>
      <c r="O708" s="43"/>
    </row>
    <row r="709" spans="1:15" ht="13.5" thickBot="1">
      <c r="A709" s="12" t="s">
        <v>171</v>
      </c>
      <c r="B709" s="10">
        <v>11</v>
      </c>
      <c r="C709" s="15">
        <v>35063.16796875</v>
      </c>
      <c r="D709" s="15">
        <v>1113.5999999999999</v>
      </c>
      <c r="E709" s="15">
        <v>1103.4000000000001</v>
      </c>
      <c r="F709" s="15">
        <v>962.24286431447501</v>
      </c>
      <c r="G709" s="15">
        <v>1115.68967911853</v>
      </c>
      <c r="H709" s="15">
        <v>153.446814804052</v>
      </c>
      <c r="I709" s="38">
        <v>1.6428294949999999E-3</v>
      </c>
      <c r="J709" s="38">
        <v>0.11899145887199999</v>
      </c>
      <c r="K709" s="38">
        <v>9.6616974200000004E-3</v>
      </c>
      <c r="L709" s="38">
        <v>0.110972590947</v>
      </c>
      <c r="M709" s="17">
        <f t="shared" ref="M709:M746" si="26">IF(F709&gt;5,1,0)</f>
        <v>1</v>
      </c>
      <c r="N709" s="17">
        <f t="shared" ref="N709:N746" si="27">IF(G709&gt;E709,1,0)</f>
        <v>1</v>
      </c>
      <c r="O709" s="43"/>
    </row>
    <row r="710" spans="1:15" ht="13.5" thickBot="1">
      <c r="A710" s="12" t="s">
        <v>171</v>
      </c>
      <c r="B710" s="10">
        <v>12</v>
      </c>
      <c r="C710" s="15">
        <v>35563.8125</v>
      </c>
      <c r="D710" s="15">
        <v>1143.5999999999999</v>
      </c>
      <c r="E710" s="15">
        <v>1136</v>
      </c>
      <c r="F710" s="15">
        <v>985.59983297930796</v>
      </c>
      <c r="G710" s="15">
        <v>1157.0105846399699</v>
      </c>
      <c r="H710" s="15">
        <v>171.410751660665</v>
      </c>
      <c r="I710" s="38">
        <v>1.0542912452E-2</v>
      </c>
      <c r="J710" s="38">
        <v>0.12421396778300001</v>
      </c>
      <c r="K710" s="38">
        <v>1.6517755219999999E-2</v>
      </c>
      <c r="L710" s="38">
        <v>0.11823912501599999</v>
      </c>
      <c r="M710" s="17">
        <f t="shared" si="26"/>
        <v>1</v>
      </c>
      <c r="N710" s="17">
        <f t="shared" si="27"/>
        <v>1</v>
      </c>
      <c r="O710" s="43"/>
    </row>
    <row r="711" spans="1:15" ht="13.5" thickBot="1">
      <c r="A711" s="12" t="s">
        <v>171</v>
      </c>
      <c r="B711" s="10">
        <v>13</v>
      </c>
      <c r="C711" s="15">
        <v>35863.34375</v>
      </c>
      <c r="D711" s="15">
        <v>1147.9000000000001</v>
      </c>
      <c r="E711" s="15">
        <v>1137.4000000000001</v>
      </c>
      <c r="F711" s="15">
        <v>1001.3001406275</v>
      </c>
      <c r="G711" s="15">
        <v>1184.8281625366201</v>
      </c>
      <c r="H711" s="15">
        <v>183.528021909123</v>
      </c>
      <c r="I711" s="38">
        <v>2.9031574320999998E-2</v>
      </c>
      <c r="J711" s="38">
        <v>0.11525146176999999</v>
      </c>
      <c r="K711" s="38">
        <v>3.7286291302000001E-2</v>
      </c>
      <c r="L711" s="38">
        <v>0.106996744789</v>
      </c>
      <c r="M711" s="17">
        <f t="shared" si="26"/>
        <v>1</v>
      </c>
      <c r="N711" s="17">
        <f t="shared" si="27"/>
        <v>1</v>
      </c>
      <c r="O711" s="43"/>
    </row>
    <row r="712" spans="1:15" ht="13.5" thickBot="1">
      <c r="A712" s="12" t="s">
        <v>171</v>
      </c>
      <c r="B712" s="10">
        <v>14</v>
      </c>
      <c r="C712" s="15">
        <v>36439.71484375</v>
      </c>
      <c r="D712" s="15">
        <v>1148</v>
      </c>
      <c r="E712" s="15">
        <v>1141</v>
      </c>
      <c r="F712" s="15">
        <v>1006.2000169934799</v>
      </c>
      <c r="G712" s="15">
        <v>1191.71906558567</v>
      </c>
      <c r="H712" s="15">
        <v>185.51904859218399</v>
      </c>
      <c r="I712" s="38">
        <v>3.4370334579000003E-2</v>
      </c>
      <c r="J712" s="38">
        <v>0.111477974061</v>
      </c>
      <c r="K712" s="38">
        <v>3.9873479234000003E-2</v>
      </c>
      <c r="L712" s="38">
        <v>0.105974829407</v>
      </c>
      <c r="M712" s="17">
        <f t="shared" si="26"/>
        <v>1</v>
      </c>
      <c r="N712" s="17">
        <f t="shared" si="27"/>
        <v>1</v>
      </c>
      <c r="O712" s="43"/>
    </row>
    <row r="713" spans="1:15" ht="13.5" thickBot="1">
      <c r="A713" s="12" t="s">
        <v>171</v>
      </c>
      <c r="B713" s="10">
        <v>15</v>
      </c>
      <c r="C713" s="15">
        <v>37028.9375</v>
      </c>
      <c r="D713" s="15">
        <v>1143.2</v>
      </c>
      <c r="E713" s="15">
        <v>1133.4000000000001</v>
      </c>
      <c r="F713" s="15">
        <v>1011.0415379820799</v>
      </c>
      <c r="G713" s="15">
        <v>1186.7405000474701</v>
      </c>
      <c r="H713" s="15">
        <v>175.69896206538701</v>
      </c>
      <c r="I713" s="38">
        <v>3.4229952867000001E-2</v>
      </c>
      <c r="J713" s="38">
        <v>0.103898161963</v>
      </c>
      <c r="K713" s="38">
        <v>4.1934355382999999E-2</v>
      </c>
      <c r="L713" s="38">
        <v>9.6193759448000002E-2</v>
      </c>
      <c r="M713" s="17">
        <f t="shared" si="26"/>
        <v>1</v>
      </c>
      <c r="N713" s="17">
        <f t="shared" si="27"/>
        <v>1</v>
      </c>
      <c r="O713" s="43"/>
    </row>
    <row r="714" spans="1:15" ht="13.5" thickBot="1">
      <c r="A714" s="12" t="s">
        <v>171</v>
      </c>
      <c r="B714" s="10">
        <v>16</v>
      </c>
      <c r="C714" s="15">
        <v>37724.60546875</v>
      </c>
      <c r="D714" s="15">
        <v>1153.7</v>
      </c>
      <c r="E714" s="15">
        <v>1144.9000000000001</v>
      </c>
      <c r="F714" s="15">
        <v>1006.2008210400101</v>
      </c>
      <c r="G714" s="15">
        <v>1163.15420102702</v>
      </c>
      <c r="H714" s="15">
        <v>156.95337998701501</v>
      </c>
      <c r="I714" s="38">
        <v>7.4325479770000003E-3</v>
      </c>
      <c r="J714" s="38">
        <v>0.11595847402499999</v>
      </c>
      <c r="K714" s="38">
        <v>1.435078697E-2</v>
      </c>
      <c r="L714" s="38">
        <v>0.10904023503099999</v>
      </c>
      <c r="M714" s="17">
        <f t="shared" si="26"/>
        <v>1</v>
      </c>
      <c r="N714" s="17">
        <f t="shared" si="27"/>
        <v>1</v>
      </c>
      <c r="O714" s="43"/>
    </row>
    <row r="715" spans="1:15" ht="13.5" thickBot="1">
      <c r="A715" s="12" t="s">
        <v>171</v>
      </c>
      <c r="B715" s="10">
        <v>17</v>
      </c>
      <c r="C715" s="15">
        <v>38407.9453125</v>
      </c>
      <c r="D715" s="15">
        <v>1144.0999999999999</v>
      </c>
      <c r="E715" s="15">
        <v>1144.4000000000001</v>
      </c>
      <c r="F715" s="15">
        <v>928.38554440165899</v>
      </c>
      <c r="G715" s="15">
        <v>1091.82236714337</v>
      </c>
      <c r="H715" s="15">
        <v>163.43682274170999</v>
      </c>
      <c r="I715" s="38">
        <v>4.1098767969E-2</v>
      </c>
      <c r="J715" s="38">
        <v>0.16958683616199999</v>
      </c>
      <c r="K715" s="38">
        <v>4.1334617024999999E-2</v>
      </c>
      <c r="L715" s="38">
        <v>0.16982268521800001</v>
      </c>
      <c r="M715" s="17">
        <f t="shared" si="26"/>
        <v>1</v>
      </c>
      <c r="N715" s="17">
        <f t="shared" si="27"/>
        <v>0</v>
      </c>
      <c r="O715" s="43"/>
    </row>
    <row r="716" spans="1:15" ht="13.5" thickBot="1">
      <c r="A716" s="12" t="s">
        <v>171</v>
      </c>
      <c r="B716" s="10">
        <v>18</v>
      </c>
      <c r="C716" s="15">
        <v>38729.21484375</v>
      </c>
      <c r="D716" s="15">
        <v>1115.0999999999999</v>
      </c>
      <c r="E716" s="15">
        <v>1022.2</v>
      </c>
      <c r="F716" s="15">
        <v>920.44255055636199</v>
      </c>
      <c r="G716" s="15">
        <v>989.83694014027196</v>
      </c>
      <c r="H716" s="15">
        <v>69.394389583909003</v>
      </c>
      <c r="I716" s="38">
        <v>9.8477248316999999E-2</v>
      </c>
      <c r="J716" s="38">
        <v>0.15303258604</v>
      </c>
      <c r="K716" s="38">
        <v>2.5442657122000001E-2</v>
      </c>
      <c r="L716" s="38">
        <v>7.9997994845000003E-2</v>
      </c>
      <c r="M716" s="17">
        <f t="shared" si="26"/>
        <v>1</v>
      </c>
      <c r="N716" s="17">
        <f t="shared" si="27"/>
        <v>0</v>
      </c>
      <c r="O716" s="43"/>
    </row>
    <row r="717" spans="1:15" ht="13.5" thickBot="1">
      <c r="A717" s="12" t="s">
        <v>171</v>
      </c>
      <c r="B717" s="10">
        <v>19</v>
      </c>
      <c r="C717" s="15">
        <v>38130.49609375</v>
      </c>
      <c r="D717" s="15">
        <v>828.5</v>
      </c>
      <c r="E717" s="15">
        <v>819.6</v>
      </c>
      <c r="F717" s="15">
        <v>685.28784660202302</v>
      </c>
      <c r="G717" s="15">
        <v>759.16276300443496</v>
      </c>
      <c r="H717" s="15">
        <v>73.874916402411003</v>
      </c>
      <c r="I717" s="38">
        <v>5.4510406443000002E-2</v>
      </c>
      <c r="J717" s="38">
        <v>0.11258817090999999</v>
      </c>
      <c r="K717" s="38">
        <v>4.7513551096999999E-2</v>
      </c>
      <c r="L717" s="38">
        <v>0.105591315564</v>
      </c>
      <c r="M717" s="17">
        <f t="shared" si="26"/>
        <v>1</v>
      </c>
      <c r="N717" s="17">
        <f t="shared" si="27"/>
        <v>0</v>
      </c>
      <c r="O717" s="43"/>
    </row>
    <row r="718" spans="1:15" ht="13.5" thickBot="1">
      <c r="A718" s="12" t="s">
        <v>171</v>
      </c>
      <c r="B718" s="10">
        <v>20</v>
      </c>
      <c r="C718" s="15">
        <v>37069.12109375</v>
      </c>
      <c r="D718" s="15">
        <v>143.6</v>
      </c>
      <c r="E718" s="15">
        <v>134.6</v>
      </c>
      <c r="F718" s="15">
        <v>168.61232279547099</v>
      </c>
      <c r="G718" s="15">
        <v>168.61232279547099</v>
      </c>
      <c r="H718" s="15">
        <v>0</v>
      </c>
      <c r="I718" s="38">
        <v>1.9663775782000001E-2</v>
      </c>
      <c r="J718" s="38">
        <v>1.9663775782000001E-2</v>
      </c>
      <c r="K718" s="38">
        <v>2.6739247479999999E-2</v>
      </c>
      <c r="L718" s="38">
        <v>2.6739247479999999E-2</v>
      </c>
      <c r="M718" s="17">
        <f t="shared" si="26"/>
        <v>1</v>
      </c>
      <c r="N718" s="17">
        <f t="shared" si="27"/>
        <v>1</v>
      </c>
      <c r="O718" s="43"/>
    </row>
    <row r="719" spans="1:15" ht="13.5" thickBot="1">
      <c r="A719" s="12" t="s">
        <v>171</v>
      </c>
      <c r="B719" s="10">
        <v>21</v>
      </c>
      <c r="C719" s="15">
        <v>37429.97265625</v>
      </c>
      <c r="D719" s="15">
        <v>1.8</v>
      </c>
      <c r="E719" s="15">
        <v>0.8</v>
      </c>
      <c r="F719" s="15">
        <v>0.89387060773600002</v>
      </c>
      <c r="G719" s="15">
        <v>0.89387060773600002</v>
      </c>
      <c r="H719" s="15">
        <v>0</v>
      </c>
      <c r="I719" s="38">
        <v>7.1236587400000005E-4</v>
      </c>
      <c r="J719" s="38">
        <v>7.1236587400000005E-4</v>
      </c>
      <c r="K719" s="38">
        <v>7.37976475919475E-5</v>
      </c>
      <c r="L719" s="38">
        <v>7.37976475919475E-5</v>
      </c>
      <c r="M719" s="17">
        <f t="shared" si="26"/>
        <v>0</v>
      </c>
      <c r="N719" s="17">
        <f t="shared" si="27"/>
        <v>1</v>
      </c>
      <c r="O719" s="43"/>
    </row>
    <row r="720" spans="1:15" ht="13.5" thickBot="1">
      <c r="A720" s="12" t="s">
        <v>171</v>
      </c>
      <c r="B720" s="10">
        <v>22</v>
      </c>
      <c r="C720" s="15">
        <v>36435.015625</v>
      </c>
      <c r="D720" s="15">
        <v>0</v>
      </c>
      <c r="E720" s="15">
        <v>0</v>
      </c>
      <c r="F720" s="15">
        <v>0.40000000596000002</v>
      </c>
      <c r="G720" s="15">
        <v>0.40000000596000002</v>
      </c>
      <c r="H720" s="15">
        <v>0</v>
      </c>
      <c r="I720" s="38">
        <v>3.1446541300000002E-4</v>
      </c>
      <c r="J720" s="38">
        <v>3.1446541300000002E-4</v>
      </c>
      <c r="K720" s="38">
        <v>3.1446541300000002E-4</v>
      </c>
      <c r="L720" s="38">
        <v>3.1446541300000002E-4</v>
      </c>
      <c r="M720" s="17">
        <f t="shared" si="26"/>
        <v>0</v>
      </c>
      <c r="N720" s="17">
        <f t="shared" si="27"/>
        <v>1</v>
      </c>
      <c r="O720" s="43"/>
    </row>
    <row r="721" spans="1:15" ht="13.5" thickBot="1">
      <c r="A721" s="12" t="s">
        <v>171</v>
      </c>
      <c r="B721" s="10">
        <v>23</v>
      </c>
      <c r="C721" s="15">
        <v>34728.921875</v>
      </c>
      <c r="D721" s="15">
        <v>0</v>
      </c>
      <c r="E721" s="15">
        <v>0</v>
      </c>
      <c r="F721" s="15">
        <v>0.40000000596000002</v>
      </c>
      <c r="G721" s="15">
        <v>0.40000000596000002</v>
      </c>
      <c r="H721" s="15">
        <v>0</v>
      </c>
      <c r="I721" s="38">
        <v>3.1446541300000002E-4</v>
      </c>
      <c r="J721" s="38">
        <v>3.1446541300000002E-4</v>
      </c>
      <c r="K721" s="38">
        <v>3.1446541300000002E-4</v>
      </c>
      <c r="L721" s="38">
        <v>3.1446541300000002E-4</v>
      </c>
      <c r="M721" s="17">
        <f t="shared" si="26"/>
        <v>0</v>
      </c>
      <c r="N721" s="17">
        <f t="shared" si="27"/>
        <v>1</v>
      </c>
      <c r="O721" s="43"/>
    </row>
    <row r="722" spans="1:15" ht="13.5" thickBot="1">
      <c r="A722" s="12" t="s">
        <v>171</v>
      </c>
      <c r="B722" s="10">
        <v>24</v>
      </c>
      <c r="C722" s="15">
        <v>32563.298828125</v>
      </c>
      <c r="D722" s="15">
        <v>0</v>
      </c>
      <c r="E722" s="15">
        <v>0</v>
      </c>
      <c r="F722" s="15">
        <v>0.40000000596000002</v>
      </c>
      <c r="G722" s="15">
        <v>0.40000000596000002</v>
      </c>
      <c r="H722" s="15">
        <v>0</v>
      </c>
      <c r="I722" s="38">
        <v>3.1446541300000002E-4</v>
      </c>
      <c r="J722" s="38">
        <v>3.1446541300000002E-4</v>
      </c>
      <c r="K722" s="38">
        <v>3.1446541300000002E-4</v>
      </c>
      <c r="L722" s="38">
        <v>3.1446541300000002E-4</v>
      </c>
      <c r="M722" s="17">
        <f t="shared" si="26"/>
        <v>0</v>
      </c>
      <c r="N722" s="17">
        <f t="shared" si="27"/>
        <v>1</v>
      </c>
      <c r="O722" s="43"/>
    </row>
    <row r="723" spans="1:15" ht="13.5" thickBot="1">
      <c r="A723" s="12" t="s">
        <v>172</v>
      </c>
      <c r="B723" s="10">
        <v>1</v>
      </c>
      <c r="C723" s="15">
        <v>30593.623046875</v>
      </c>
      <c r="D723" s="15">
        <v>0</v>
      </c>
      <c r="E723" s="15">
        <v>0</v>
      </c>
      <c r="F723" s="15">
        <v>0.40000000596000002</v>
      </c>
      <c r="G723" s="15">
        <v>0.40000000596000002</v>
      </c>
      <c r="H723" s="15">
        <v>0</v>
      </c>
      <c r="I723" s="38">
        <v>3.1446541300000002E-4</v>
      </c>
      <c r="J723" s="38">
        <v>3.1446541300000002E-4</v>
      </c>
      <c r="K723" s="38">
        <v>3.1446541300000002E-4</v>
      </c>
      <c r="L723" s="38">
        <v>3.1446541300000002E-4</v>
      </c>
      <c r="M723" s="17">
        <f t="shared" si="26"/>
        <v>0</v>
      </c>
      <c r="N723" s="17">
        <f t="shared" si="27"/>
        <v>1</v>
      </c>
      <c r="O723" s="43"/>
    </row>
    <row r="724" spans="1:15" ht="13.5" thickBot="1">
      <c r="A724" s="12" t="s">
        <v>172</v>
      </c>
      <c r="B724" s="10">
        <v>2</v>
      </c>
      <c r="C724" s="15">
        <v>29165.82421875</v>
      </c>
      <c r="D724" s="15">
        <v>0</v>
      </c>
      <c r="E724" s="15">
        <v>0</v>
      </c>
      <c r="F724" s="15">
        <v>0.40000000596000002</v>
      </c>
      <c r="G724" s="15">
        <v>0.40000000596000002</v>
      </c>
      <c r="H724" s="15">
        <v>0</v>
      </c>
      <c r="I724" s="38">
        <v>3.1446541300000002E-4</v>
      </c>
      <c r="J724" s="38">
        <v>3.1446541300000002E-4</v>
      </c>
      <c r="K724" s="38">
        <v>3.1446541300000002E-4</v>
      </c>
      <c r="L724" s="38">
        <v>3.1446541300000002E-4</v>
      </c>
      <c r="M724" s="17">
        <f t="shared" si="26"/>
        <v>0</v>
      </c>
      <c r="N724" s="17">
        <f t="shared" si="27"/>
        <v>1</v>
      </c>
      <c r="O724" s="43"/>
    </row>
    <row r="725" spans="1:15" ht="13.5" thickBot="1">
      <c r="A725" s="12" t="s">
        <v>172</v>
      </c>
      <c r="B725" s="10">
        <v>3</v>
      </c>
      <c r="C725" s="15">
        <v>28316.822265625</v>
      </c>
      <c r="D725" s="15">
        <v>0</v>
      </c>
      <c r="E725" s="15">
        <v>0</v>
      </c>
      <c r="F725" s="15">
        <v>0.40000000596000002</v>
      </c>
      <c r="G725" s="15">
        <v>0.40000000596000002</v>
      </c>
      <c r="H725" s="15">
        <v>0</v>
      </c>
      <c r="I725" s="38">
        <v>3.1446541300000002E-4</v>
      </c>
      <c r="J725" s="38">
        <v>3.1446541300000002E-4</v>
      </c>
      <c r="K725" s="38">
        <v>3.1446541300000002E-4</v>
      </c>
      <c r="L725" s="38">
        <v>3.1446541300000002E-4</v>
      </c>
      <c r="M725" s="17">
        <f t="shared" si="26"/>
        <v>0</v>
      </c>
      <c r="N725" s="17">
        <f t="shared" si="27"/>
        <v>1</v>
      </c>
      <c r="O725" s="43"/>
    </row>
    <row r="726" spans="1:15" ht="13.5" thickBot="1">
      <c r="A726" s="12" t="s">
        <v>172</v>
      </c>
      <c r="B726" s="10">
        <v>4</v>
      </c>
      <c r="C726" s="15">
        <v>27824.546875</v>
      </c>
      <c r="D726" s="15">
        <v>0</v>
      </c>
      <c r="E726" s="15">
        <v>0</v>
      </c>
      <c r="F726" s="15">
        <v>0.40000000596000002</v>
      </c>
      <c r="G726" s="15">
        <v>0.40000000596000002</v>
      </c>
      <c r="H726" s="15">
        <v>0</v>
      </c>
      <c r="I726" s="38">
        <v>3.1446541300000002E-4</v>
      </c>
      <c r="J726" s="38">
        <v>3.1446541300000002E-4</v>
      </c>
      <c r="K726" s="38">
        <v>3.1446541300000002E-4</v>
      </c>
      <c r="L726" s="38">
        <v>3.1446541300000002E-4</v>
      </c>
      <c r="M726" s="17">
        <f t="shared" si="26"/>
        <v>0</v>
      </c>
      <c r="N726" s="17">
        <f t="shared" si="27"/>
        <v>1</v>
      </c>
      <c r="O726" s="43"/>
    </row>
    <row r="727" spans="1:15" ht="13.5" thickBot="1">
      <c r="A727" s="12" t="s">
        <v>172</v>
      </c>
      <c r="B727" s="10">
        <v>5</v>
      </c>
      <c r="C727" s="15">
        <v>27827.171875</v>
      </c>
      <c r="D727" s="15">
        <v>0</v>
      </c>
      <c r="E727" s="15">
        <v>0</v>
      </c>
      <c r="F727" s="15">
        <v>0.40000000596000002</v>
      </c>
      <c r="G727" s="15">
        <v>0.40000000596000002</v>
      </c>
      <c r="H727" s="15">
        <v>0</v>
      </c>
      <c r="I727" s="38">
        <v>3.1446541300000002E-4</v>
      </c>
      <c r="J727" s="38">
        <v>3.1446541300000002E-4</v>
      </c>
      <c r="K727" s="38">
        <v>3.1446541300000002E-4</v>
      </c>
      <c r="L727" s="38">
        <v>3.1446541300000002E-4</v>
      </c>
      <c r="M727" s="17">
        <f t="shared" si="26"/>
        <v>0</v>
      </c>
      <c r="N727" s="17">
        <f t="shared" si="27"/>
        <v>1</v>
      </c>
      <c r="O727" s="43"/>
    </row>
    <row r="728" spans="1:15" ht="13.5" thickBot="1">
      <c r="A728" s="12" t="s">
        <v>172</v>
      </c>
      <c r="B728" s="10">
        <v>6</v>
      </c>
      <c r="C728" s="15">
        <v>28263.4765625</v>
      </c>
      <c r="D728" s="15">
        <v>0</v>
      </c>
      <c r="E728" s="15">
        <v>0</v>
      </c>
      <c r="F728" s="15">
        <v>0.40000000596000002</v>
      </c>
      <c r="G728" s="15">
        <v>0.40000000596000002</v>
      </c>
      <c r="H728" s="15">
        <v>0</v>
      </c>
      <c r="I728" s="38">
        <v>3.1446541300000002E-4</v>
      </c>
      <c r="J728" s="38">
        <v>3.1446541300000002E-4</v>
      </c>
      <c r="K728" s="38">
        <v>3.1446541300000002E-4</v>
      </c>
      <c r="L728" s="38">
        <v>3.1446541300000002E-4</v>
      </c>
      <c r="M728" s="17">
        <f t="shared" si="26"/>
        <v>0</v>
      </c>
      <c r="N728" s="17">
        <f t="shared" si="27"/>
        <v>1</v>
      </c>
      <c r="O728" s="43"/>
    </row>
    <row r="729" spans="1:15" ht="13.5" thickBot="1">
      <c r="A729" s="12" t="s">
        <v>172</v>
      </c>
      <c r="B729" s="10">
        <v>7</v>
      </c>
      <c r="C729" s="15">
        <v>29282.998046875</v>
      </c>
      <c r="D729" s="15">
        <v>0</v>
      </c>
      <c r="E729" s="15">
        <v>0</v>
      </c>
      <c r="F729" s="15">
        <v>0.40000000596000002</v>
      </c>
      <c r="G729" s="15">
        <v>0.40000000596000002</v>
      </c>
      <c r="H729" s="15">
        <v>0</v>
      </c>
      <c r="I729" s="38">
        <v>3.1446541300000002E-4</v>
      </c>
      <c r="J729" s="38">
        <v>3.1446541300000002E-4</v>
      </c>
      <c r="K729" s="38">
        <v>3.1446541300000002E-4</v>
      </c>
      <c r="L729" s="38">
        <v>3.1446541300000002E-4</v>
      </c>
      <c r="M729" s="17">
        <f t="shared" si="26"/>
        <v>0</v>
      </c>
      <c r="N729" s="17">
        <f t="shared" si="27"/>
        <v>1</v>
      </c>
      <c r="O729" s="43"/>
    </row>
    <row r="730" spans="1:15" ht="13.5" thickBot="1">
      <c r="A730" s="12" t="s">
        <v>172</v>
      </c>
      <c r="B730" s="10">
        <v>8</v>
      </c>
      <c r="C730" s="15">
        <v>30211.095703125</v>
      </c>
      <c r="D730" s="15">
        <v>12.3</v>
      </c>
      <c r="E730" s="15">
        <v>7.2</v>
      </c>
      <c r="F730" s="15">
        <v>7.4688622566680003</v>
      </c>
      <c r="G730" s="15">
        <v>7.4688622566680003</v>
      </c>
      <c r="H730" s="15">
        <v>0</v>
      </c>
      <c r="I730" s="38">
        <v>3.7980642630000001E-3</v>
      </c>
      <c r="J730" s="38">
        <v>3.7980642630000001E-3</v>
      </c>
      <c r="K730" s="38">
        <v>2.1136969799999999E-4</v>
      </c>
      <c r="L730" s="38">
        <v>2.1136969799999999E-4</v>
      </c>
      <c r="M730" s="17">
        <f t="shared" si="26"/>
        <v>1</v>
      </c>
      <c r="N730" s="17">
        <f t="shared" si="27"/>
        <v>1</v>
      </c>
      <c r="O730" s="43"/>
    </row>
    <row r="731" spans="1:15" ht="13.5" thickBot="1">
      <c r="A731" s="12" t="s">
        <v>172</v>
      </c>
      <c r="B731" s="10">
        <v>9</v>
      </c>
      <c r="C731" s="15">
        <v>31715.224609375</v>
      </c>
      <c r="D731" s="15">
        <v>234.1</v>
      </c>
      <c r="E731" s="15">
        <v>225.4</v>
      </c>
      <c r="F731" s="15">
        <v>268.99968896170401</v>
      </c>
      <c r="G731" s="15">
        <v>270.52353132221401</v>
      </c>
      <c r="H731" s="15">
        <v>1.5238423605089999</v>
      </c>
      <c r="I731" s="38">
        <v>2.8634851667999998E-2</v>
      </c>
      <c r="J731" s="38">
        <v>2.7436862390999999E-2</v>
      </c>
      <c r="K731" s="38">
        <v>3.5474474308999998E-2</v>
      </c>
      <c r="L731" s="38">
        <v>3.4276485032000002E-2</v>
      </c>
      <c r="M731" s="17">
        <f t="shared" si="26"/>
        <v>1</v>
      </c>
      <c r="N731" s="17">
        <f t="shared" si="27"/>
        <v>1</v>
      </c>
      <c r="O731" s="43"/>
    </row>
    <row r="732" spans="1:15" ht="13.5" thickBot="1">
      <c r="A732" s="12" t="s">
        <v>172</v>
      </c>
      <c r="B732" s="10">
        <v>10</v>
      </c>
      <c r="C732" s="15">
        <v>33374.4140625</v>
      </c>
      <c r="D732" s="15">
        <v>736.3</v>
      </c>
      <c r="E732" s="15">
        <v>729.9</v>
      </c>
      <c r="F732" s="15">
        <v>871.3651805444</v>
      </c>
      <c r="G732" s="15">
        <v>913.41518567482603</v>
      </c>
      <c r="H732" s="15">
        <v>42.050005130426001</v>
      </c>
      <c r="I732" s="38">
        <v>0.13924149817199999</v>
      </c>
      <c r="J732" s="38">
        <v>0.106183318038</v>
      </c>
      <c r="K732" s="38">
        <v>0.144272944712</v>
      </c>
      <c r="L732" s="38">
        <v>0.111214764578</v>
      </c>
      <c r="M732" s="17">
        <f t="shared" si="26"/>
        <v>1</v>
      </c>
      <c r="N732" s="17">
        <f t="shared" si="27"/>
        <v>1</v>
      </c>
      <c r="O732" s="43"/>
    </row>
    <row r="733" spans="1:15" ht="13.5" thickBot="1">
      <c r="A733" s="12" t="s">
        <v>172</v>
      </c>
      <c r="B733" s="10">
        <v>11</v>
      </c>
      <c r="C733" s="15">
        <v>34501.42578125</v>
      </c>
      <c r="D733" s="15">
        <v>1010.5</v>
      </c>
      <c r="E733" s="15">
        <v>1001.4</v>
      </c>
      <c r="F733" s="15">
        <v>772.59417572196901</v>
      </c>
      <c r="G733" s="15">
        <v>903.09127411705094</v>
      </c>
      <c r="H733" s="15">
        <v>130.49709839508199</v>
      </c>
      <c r="I733" s="38">
        <v>8.4440822235000004E-2</v>
      </c>
      <c r="J733" s="38">
        <v>0.18703288072099999</v>
      </c>
      <c r="K733" s="38">
        <v>7.7286734184000005E-2</v>
      </c>
      <c r="L733" s="38">
        <v>0.17987879267099999</v>
      </c>
      <c r="M733" s="17">
        <f t="shared" si="26"/>
        <v>1</v>
      </c>
      <c r="N733" s="17">
        <f t="shared" si="27"/>
        <v>0</v>
      </c>
      <c r="O733" s="43"/>
    </row>
    <row r="734" spans="1:15" ht="13.5" thickBot="1">
      <c r="A734" s="12" t="s">
        <v>172</v>
      </c>
      <c r="B734" s="10">
        <v>12</v>
      </c>
      <c r="C734" s="15">
        <v>35219.03515625</v>
      </c>
      <c r="D734" s="15">
        <v>1079.3</v>
      </c>
      <c r="E734" s="15">
        <v>1072.4000000000001</v>
      </c>
      <c r="F734" s="15">
        <v>736.27051045514997</v>
      </c>
      <c r="G734" s="15">
        <v>870.68897908213899</v>
      </c>
      <c r="H734" s="15">
        <v>134.41846862698901</v>
      </c>
      <c r="I734" s="38">
        <v>0.164002374935</v>
      </c>
      <c r="J734" s="38">
        <v>0.26967727165400002</v>
      </c>
      <c r="K734" s="38">
        <v>0.15857784663300001</v>
      </c>
      <c r="L734" s="38">
        <v>0.264252743352</v>
      </c>
      <c r="M734" s="17">
        <f t="shared" si="26"/>
        <v>1</v>
      </c>
      <c r="N734" s="17">
        <f t="shared" si="27"/>
        <v>0</v>
      </c>
      <c r="O734" s="43"/>
    </row>
    <row r="735" spans="1:15" ht="13.5" thickBot="1">
      <c r="A735" s="12" t="s">
        <v>172</v>
      </c>
      <c r="B735" s="10">
        <v>13</v>
      </c>
      <c r="C735" s="15">
        <v>35972.4296875</v>
      </c>
      <c r="D735" s="15">
        <v>1099.8</v>
      </c>
      <c r="E735" s="15">
        <v>1087.5</v>
      </c>
      <c r="F735" s="15">
        <v>823.92643121372498</v>
      </c>
      <c r="G735" s="15">
        <v>918.49170533527104</v>
      </c>
      <c r="H735" s="15">
        <v>94.565274121545997</v>
      </c>
      <c r="I735" s="38">
        <v>0.14253796750299999</v>
      </c>
      <c r="J735" s="38">
        <v>0.21688173646700001</v>
      </c>
      <c r="K735" s="38">
        <v>0.13286815618200001</v>
      </c>
      <c r="L735" s="38">
        <v>0.20721192514600001</v>
      </c>
      <c r="M735" s="17">
        <f t="shared" si="26"/>
        <v>1</v>
      </c>
      <c r="N735" s="17">
        <f t="shared" si="27"/>
        <v>0</v>
      </c>
      <c r="O735" s="43"/>
    </row>
    <row r="736" spans="1:15" ht="13.5" thickBot="1">
      <c r="A736" s="12" t="s">
        <v>172</v>
      </c>
      <c r="B736" s="10">
        <v>14</v>
      </c>
      <c r="C736" s="15">
        <v>36774.765625</v>
      </c>
      <c r="D736" s="15">
        <v>1136.5999999999999</v>
      </c>
      <c r="E736" s="15">
        <v>1120.4000000000001</v>
      </c>
      <c r="F736" s="15">
        <v>942.20130476576605</v>
      </c>
      <c r="G736" s="15">
        <v>1052.05949744503</v>
      </c>
      <c r="H736" s="15">
        <v>109.858192679266</v>
      </c>
      <c r="I736" s="38">
        <v>6.6462659241000005E-2</v>
      </c>
      <c r="J736" s="38">
        <v>0.15282916291900001</v>
      </c>
      <c r="K736" s="38">
        <v>5.3726810184000003E-2</v>
      </c>
      <c r="L736" s="38">
        <v>0.140093313863</v>
      </c>
      <c r="M736" s="17">
        <f t="shared" si="26"/>
        <v>1</v>
      </c>
      <c r="N736" s="17">
        <f t="shared" si="27"/>
        <v>0</v>
      </c>
      <c r="O736" s="43"/>
    </row>
    <row r="737" spans="1:20" ht="13.5" thickBot="1">
      <c r="A737" s="12" t="s">
        <v>172</v>
      </c>
      <c r="B737" s="10">
        <v>15</v>
      </c>
      <c r="C737" s="15">
        <v>37713.015625</v>
      </c>
      <c r="D737" s="15">
        <v>1134</v>
      </c>
      <c r="E737" s="15">
        <v>1123.5999999999999</v>
      </c>
      <c r="F737" s="15">
        <v>939.02845321319398</v>
      </c>
      <c r="G737" s="15">
        <v>1039.8299235577099</v>
      </c>
      <c r="H737" s="15">
        <v>100.801470344512</v>
      </c>
      <c r="I737" s="38">
        <v>7.4033078963999993E-2</v>
      </c>
      <c r="J737" s="38">
        <v>0.15327951791399999</v>
      </c>
      <c r="K737" s="38">
        <v>6.5856978334999997E-2</v>
      </c>
      <c r="L737" s="38">
        <v>0.14510341728500001</v>
      </c>
      <c r="M737" s="17">
        <f t="shared" si="26"/>
        <v>1</v>
      </c>
      <c r="N737" s="17">
        <f t="shared" si="27"/>
        <v>0</v>
      </c>
      <c r="O737" s="43"/>
    </row>
    <row r="738" spans="1:20" ht="13.5" thickBot="1">
      <c r="A738" s="12" t="s">
        <v>172</v>
      </c>
      <c r="B738" s="10">
        <v>16</v>
      </c>
      <c r="C738" s="15">
        <v>38727.1953125</v>
      </c>
      <c r="D738" s="15">
        <v>1136.4000000000001</v>
      </c>
      <c r="E738" s="15">
        <v>1124.5999999999999</v>
      </c>
      <c r="F738" s="15">
        <v>1001.04086637219</v>
      </c>
      <c r="G738" s="15">
        <v>1104.9773201195401</v>
      </c>
      <c r="H738" s="15">
        <v>103.936453747352</v>
      </c>
      <c r="I738" s="38">
        <v>2.4703364685E-2</v>
      </c>
      <c r="J738" s="38">
        <v>0.106414413229</v>
      </c>
      <c r="K738" s="38">
        <v>1.5426635126E-2</v>
      </c>
      <c r="L738" s="38">
        <v>9.7137683668999997E-2</v>
      </c>
      <c r="M738" s="17">
        <f t="shared" si="26"/>
        <v>1</v>
      </c>
      <c r="N738" s="17">
        <f t="shared" si="27"/>
        <v>0</v>
      </c>
      <c r="O738" s="43"/>
    </row>
    <row r="739" spans="1:20" ht="13.5" thickBot="1">
      <c r="A739" s="12" t="s">
        <v>172</v>
      </c>
      <c r="B739" s="10">
        <v>17</v>
      </c>
      <c r="C739" s="15">
        <v>39506.67578125</v>
      </c>
      <c r="D739" s="15">
        <v>1113.8</v>
      </c>
      <c r="E739" s="15">
        <v>1108.2</v>
      </c>
      <c r="F739" s="15">
        <v>1027.6729680170099</v>
      </c>
      <c r="G739" s="15">
        <v>1122.66608178563</v>
      </c>
      <c r="H739" s="15">
        <v>94.993113768613995</v>
      </c>
      <c r="I739" s="38">
        <v>6.9701900830000003E-3</v>
      </c>
      <c r="J739" s="38">
        <v>6.7709930803999993E-2</v>
      </c>
      <c r="K739" s="38">
        <v>1.1372705806E-2</v>
      </c>
      <c r="L739" s="38">
        <v>6.3307415079999999E-2</v>
      </c>
      <c r="M739" s="17">
        <f t="shared" si="26"/>
        <v>1</v>
      </c>
      <c r="N739" s="17">
        <f t="shared" si="27"/>
        <v>1</v>
      </c>
      <c r="O739" s="43"/>
    </row>
    <row r="740" spans="1:20" ht="13.5" thickBot="1">
      <c r="A740" s="12" t="s">
        <v>172</v>
      </c>
      <c r="B740" s="10">
        <v>18</v>
      </c>
      <c r="C740" s="15">
        <v>39805.43359375</v>
      </c>
      <c r="D740" s="15">
        <v>1074.8</v>
      </c>
      <c r="E740" s="15">
        <v>1066.5999999999999</v>
      </c>
      <c r="F740" s="15">
        <v>731.63553123573899</v>
      </c>
      <c r="G740" s="15">
        <v>792.27104406493197</v>
      </c>
      <c r="H740" s="15">
        <v>60.635512829192997</v>
      </c>
      <c r="I740" s="38">
        <v>0.22211395906799999</v>
      </c>
      <c r="J740" s="38">
        <v>0.26978338739300001</v>
      </c>
      <c r="K740" s="38">
        <v>0.215667418187</v>
      </c>
      <c r="L740" s="38">
        <v>0.26333684651200001</v>
      </c>
      <c r="M740" s="17">
        <f t="shared" si="26"/>
        <v>1</v>
      </c>
      <c r="N740" s="17">
        <f t="shared" si="27"/>
        <v>0</v>
      </c>
      <c r="O740" s="43"/>
    </row>
    <row r="741" spans="1:20" ht="13.5" thickBot="1">
      <c r="A741" s="12" t="s">
        <v>172</v>
      </c>
      <c r="B741" s="10">
        <v>19</v>
      </c>
      <c r="C741" s="15">
        <v>39205.4453125</v>
      </c>
      <c r="D741" s="15">
        <v>776.4</v>
      </c>
      <c r="E741" s="15">
        <v>756.3</v>
      </c>
      <c r="F741" s="15">
        <v>546.56380232579602</v>
      </c>
      <c r="G741" s="15">
        <v>551.83850628104506</v>
      </c>
      <c r="H741" s="15">
        <v>5.2747039552480004</v>
      </c>
      <c r="I741" s="38">
        <v>0.17654205480999999</v>
      </c>
      <c r="J741" s="38">
        <v>0.18068883464900001</v>
      </c>
      <c r="K741" s="38">
        <v>0.16074016801800001</v>
      </c>
      <c r="L741" s="38">
        <v>0.164886947857</v>
      </c>
      <c r="M741" s="17">
        <f t="shared" si="26"/>
        <v>1</v>
      </c>
      <c r="N741" s="17">
        <f t="shared" si="27"/>
        <v>0</v>
      </c>
      <c r="O741" s="43"/>
    </row>
    <row r="742" spans="1:20" ht="13.5" thickBot="1">
      <c r="A742" s="12" t="s">
        <v>172</v>
      </c>
      <c r="B742" s="10">
        <v>20</v>
      </c>
      <c r="C742" s="15">
        <v>38207.04296875</v>
      </c>
      <c r="D742" s="15">
        <v>120.2</v>
      </c>
      <c r="E742" s="15">
        <v>116.3</v>
      </c>
      <c r="F742" s="15">
        <v>91.599028456444998</v>
      </c>
      <c r="G742" s="15">
        <v>91.626006328464996</v>
      </c>
      <c r="H742" s="15">
        <v>2.6977872020000002E-2</v>
      </c>
      <c r="I742" s="38">
        <v>2.2463831502000001E-2</v>
      </c>
      <c r="J742" s="38">
        <v>2.2485040521000001E-2</v>
      </c>
      <c r="K742" s="38">
        <v>1.9397793766E-2</v>
      </c>
      <c r="L742" s="38">
        <v>1.9419002785E-2</v>
      </c>
      <c r="M742" s="17">
        <f t="shared" si="26"/>
        <v>1</v>
      </c>
      <c r="N742" s="17">
        <f t="shared" si="27"/>
        <v>0</v>
      </c>
      <c r="O742" s="43"/>
    </row>
    <row r="743" spans="1:20" ht="13.5" thickBot="1">
      <c r="A743" s="12" t="s">
        <v>172</v>
      </c>
      <c r="B743" s="10">
        <v>21</v>
      </c>
      <c r="C743" s="15">
        <v>38634.359375</v>
      </c>
      <c r="D743" s="15">
        <v>2.2000000000000002</v>
      </c>
      <c r="E743" s="15">
        <v>0.9</v>
      </c>
      <c r="F743" s="15">
        <v>0.107349399183</v>
      </c>
      <c r="G743" s="15">
        <v>0.17806717480000001</v>
      </c>
      <c r="H743" s="15">
        <v>7.0717775615999998E-2</v>
      </c>
      <c r="I743" s="38">
        <v>1.589569831E-3</v>
      </c>
      <c r="J743" s="38">
        <v>1.645165566E-3</v>
      </c>
      <c r="K743" s="38">
        <v>5.6755725199999997E-4</v>
      </c>
      <c r="L743" s="38">
        <v>6.2315298800000004E-4</v>
      </c>
      <c r="M743" s="17">
        <f t="shared" si="26"/>
        <v>0</v>
      </c>
      <c r="N743" s="17">
        <f t="shared" si="27"/>
        <v>0</v>
      </c>
      <c r="O743" s="43"/>
    </row>
    <row r="744" spans="1:20" ht="13.5" thickBot="1">
      <c r="A744" s="12" t="s">
        <v>172</v>
      </c>
      <c r="B744" s="10">
        <v>22</v>
      </c>
      <c r="C744" s="15">
        <v>37684.6796875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38">
        <v>0</v>
      </c>
      <c r="J744" s="38">
        <v>0</v>
      </c>
      <c r="K744" s="38">
        <v>0</v>
      </c>
      <c r="L744" s="38">
        <v>0</v>
      </c>
      <c r="M744" s="17">
        <f t="shared" si="26"/>
        <v>0</v>
      </c>
      <c r="N744" s="17">
        <f t="shared" si="27"/>
        <v>0</v>
      </c>
      <c r="O744" s="43"/>
    </row>
    <row r="745" spans="1:20" ht="13.5" thickBot="1">
      <c r="A745" s="12" t="s">
        <v>172</v>
      </c>
      <c r="B745" s="10">
        <v>23</v>
      </c>
      <c r="C745" s="15">
        <v>35930.203125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38">
        <v>0</v>
      </c>
      <c r="J745" s="38">
        <v>0</v>
      </c>
      <c r="K745" s="38">
        <v>0</v>
      </c>
      <c r="L745" s="38">
        <v>0</v>
      </c>
      <c r="M745" s="17">
        <f t="shared" si="26"/>
        <v>0</v>
      </c>
      <c r="N745" s="17">
        <f t="shared" si="27"/>
        <v>0</v>
      </c>
      <c r="O745" s="43"/>
    </row>
    <row r="746" spans="1:20" ht="13.5" thickBot="1">
      <c r="A746" s="12" t="s">
        <v>172</v>
      </c>
      <c r="B746" s="10">
        <v>24</v>
      </c>
      <c r="C746" s="15">
        <v>33786.375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38">
        <v>0</v>
      </c>
      <c r="J746" s="38">
        <v>0</v>
      </c>
      <c r="K746" s="38">
        <v>0</v>
      </c>
      <c r="L746" s="38">
        <v>0</v>
      </c>
      <c r="M746" s="17">
        <f t="shared" si="26"/>
        <v>0</v>
      </c>
      <c r="N746" s="17">
        <f t="shared" si="27"/>
        <v>0</v>
      </c>
      <c r="O746" s="43"/>
    </row>
    <row r="747" spans="1:20" ht="12.7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P747" s="43"/>
      <c r="Q747" s="43"/>
      <c r="R747" s="43"/>
      <c r="S747" s="43"/>
      <c r="T747" s="43"/>
    </row>
    <row r="748" spans="1:20" ht="12.7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</sheetData>
  <mergeCells count="12">
    <mergeCell ref="P40:T40"/>
    <mergeCell ref="A747:L747"/>
    <mergeCell ref="P747:T747"/>
    <mergeCell ref="A748:T748"/>
    <mergeCell ref="A1:L1"/>
    <mergeCell ref="P1:T1"/>
    <mergeCell ref="A2:L2"/>
    <mergeCell ref="P2:T2"/>
    <mergeCell ref="O3:O746"/>
    <mergeCell ref="P36:T36"/>
    <mergeCell ref="S37:T37"/>
    <mergeCell ref="S38:T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748"/>
  <sheetViews>
    <sheetView topLeftCell="I1" workbookViewId="0">
      <selection activeCell="M5" sqref="M5"/>
    </sheetView>
  </sheetViews>
  <sheetFormatPr defaultRowHeight="12.75" customHeight="1"/>
  <cols>
    <col min="1" max="1" width="29" style="35" bestFit="1" customWidth="1"/>
    <col min="2" max="2" width="12.42578125" style="35" bestFit="1" customWidth="1"/>
    <col min="3" max="3" width="15" style="35" bestFit="1" customWidth="1"/>
    <col min="4" max="4" width="7.42578125" style="35" bestFit="1" customWidth="1"/>
    <col min="5" max="5" width="8.7109375" style="35" bestFit="1" customWidth="1"/>
    <col min="6" max="6" width="17.5703125" style="35" bestFit="1" customWidth="1"/>
    <col min="7" max="7" width="18.85546875" style="35" bestFit="1" customWidth="1"/>
    <col min="8" max="8" width="16.28515625" style="35" bestFit="1" customWidth="1"/>
    <col min="9" max="9" width="23.85546875" style="35" bestFit="1" customWidth="1"/>
    <col min="10" max="10" width="25.140625" style="35" bestFit="1" customWidth="1"/>
    <col min="11" max="11" width="22.5703125" style="35" bestFit="1" customWidth="1"/>
    <col min="12" max="12" width="23.85546875" style="35" bestFit="1" customWidth="1"/>
    <col min="13" max="13" width="8.7109375" style="35" customWidth="1"/>
    <col min="14" max="14" width="11" style="39" bestFit="1" customWidth="1"/>
    <col min="15" max="15" width="9.140625" style="35"/>
    <col min="16" max="16" width="51.7109375" style="35" bestFit="1" customWidth="1"/>
    <col min="17" max="18" width="22.5703125" style="35" bestFit="1" customWidth="1"/>
    <col min="19" max="19" width="21.28515625" style="35" bestFit="1" customWidth="1"/>
    <col min="20" max="20" width="22.5703125" style="35" bestFit="1" customWidth="1"/>
    <col min="21" max="16384" width="9.140625" style="35"/>
  </cols>
  <sheetData>
    <row r="1" spans="1:20" ht="21" customHeight="1">
      <c r="A1" s="44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P1" s="43"/>
      <c r="Q1" s="43"/>
      <c r="R1" s="43"/>
      <c r="S1" s="43"/>
      <c r="T1" s="43"/>
    </row>
    <row r="2" spans="1:20" ht="13.5" thickBot="1">
      <c r="A2" s="66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66" t="s">
        <v>130</v>
      </c>
      <c r="Q2" s="43"/>
      <c r="R2" s="43"/>
      <c r="S2" s="43"/>
      <c r="T2" s="43"/>
    </row>
    <row r="3" spans="1:20" ht="13.5" thickBot="1">
      <c r="A3" s="37" t="s">
        <v>13</v>
      </c>
      <c r="B3" s="37" t="s">
        <v>106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111</v>
      </c>
      <c r="H3" s="37" t="s">
        <v>112</v>
      </c>
      <c r="I3" s="37" t="s">
        <v>113</v>
      </c>
      <c r="J3" s="37" t="s">
        <v>114</v>
      </c>
      <c r="K3" s="37" t="s">
        <v>115</v>
      </c>
      <c r="L3" s="37" t="s">
        <v>116</v>
      </c>
      <c r="M3" s="16" t="s">
        <v>132</v>
      </c>
      <c r="N3" s="16" t="s">
        <v>176</v>
      </c>
      <c r="O3" s="43"/>
      <c r="P3" s="37" t="s">
        <v>13</v>
      </c>
      <c r="Q3" s="37" t="s">
        <v>122</v>
      </c>
      <c r="R3" s="37" t="s">
        <v>123</v>
      </c>
      <c r="S3" s="37" t="s">
        <v>124</v>
      </c>
      <c r="T3" s="37" t="s">
        <v>125</v>
      </c>
    </row>
    <row r="4" spans="1:20" ht="13.5" thickBot="1">
      <c r="A4" s="12" t="s">
        <v>142</v>
      </c>
      <c r="B4" s="10">
        <v>1</v>
      </c>
      <c r="C4" s="15">
        <v>32153.29296875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8">
        <f>ABS(D4-G4)/N4</f>
        <v>0</v>
      </c>
      <c r="J4" s="38">
        <f>ABS(D4-F4)/N4</f>
        <v>0</v>
      </c>
      <c r="K4" s="38">
        <f>ABS(E4-G4)/N4</f>
        <v>0</v>
      </c>
      <c r="L4" s="38">
        <f>ABS(E4-F4)/N4</f>
        <v>0</v>
      </c>
      <c r="M4" s="17">
        <f>IF(F4&gt;5,1,0)</f>
        <v>0</v>
      </c>
      <c r="N4" s="17">
        <f>INDEX($Q$44:$Q$74,MATCH(A4,$P$44:$P$74,0))</f>
        <v>1092</v>
      </c>
      <c r="O4" s="43"/>
      <c r="P4" s="12" t="s">
        <v>142</v>
      </c>
      <c r="Q4" s="38">
        <f>AVERAGEIFS($I$4:$I$747,$A$4:$A$747,P4,$M$4:$M$747,"1")</f>
        <v>3.9335718344045312E-2</v>
      </c>
      <c r="R4" s="38">
        <f>AVERAGEIFS($J$4:$J$747,$A$4:$A$747,P4,$M$4:$M$747,"1")</f>
        <v>6.3023796852887351E-2</v>
      </c>
      <c r="S4" s="38">
        <f>AVERAGEIFS($K$4:$K$747,$A$4:$A$747,P4,$M$4:$M$747,"1")</f>
        <v>3.5755594271667426E-2</v>
      </c>
      <c r="T4" s="38">
        <f>AVERAGEIFS($L$4:$L$747,$A$4:$A$747,P4,$M$4:$M$747,"1")</f>
        <v>5.8658717487808008E-2</v>
      </c>
    </row>
    <row r="5" spans="1:20" ht="13.5" thickBot="1">
      <c r="A5" s="12" t="s">
        <v>142</v>
      </c>
      <c r="B5" s="10">
        <v>2</v>
      </c>
      <c r="C5" s="15">
        <v>30739.017578125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0">
        <f t="shared" ref="I5:I68" si="0">ABS(D5-G5)/N5</f>
        <v>0</v>
      </c>
      <c r="J5" s="40">
        <f t="shared" ref="J5:J68" si="1">ABS(D5-F5)/N5</f>
        <v>0</v>
      </c>
      <c r="K5" s="40">
        <f t="shared" ref="K5:K68" si="2">ABS(E5-G5)/N5</f>
        <v>0</v>
      </c>
      <c r="L5" s="40">
        <f t="shared" ref="L5:L68" si="3">ABS(E5-F5)/N5</f>
        <v>0</v>
      </c>
      <c r="M5" s="17">
        <f t="shared" ref="M5:M68" si="4">IF(F5&gt;5,1,0)</f>
        <v>0</v>
      </c>
      <c r="N5" s="17">
        <f t="shared" ref="N5:N68" si="5">INDEX($Q$44:$Q$74,MATCH(A5,$P$44:$P$74,0))</f>
        <v>1092</v>
      </c>
      <c r="O5" s="43"/>
      <c r="P5" s="12" t="s">
        <v>143</v>
      </c>
      <c r="Q5" s="40">
        <f t="shared" ref="Q5:Q34" si="6">AVERAGEIFS($I$4:$I$747,$A$4:$A$747,P5,$M$4:$M$747,"1")</f>
        <v>5.1755791121846972E-2</v>
      </c>
      <c r="R5" s="40">
        <f t="shared" ref="R5:R34" si="7">AVERAGEIFS($J$4:$J$747,$A$4:$A$747,P5,$M$4:$M$747,"1")</f>
        <v>2.7132922947755485E-2</v>
      </c>
      <c r="S5" s="40">
        <f t="shared" ref="S5:S34" si="8">AVERAGEIFS($K$4:$K$747,$A$4:$A$747,P5,$M$4:$M$747,"1")</f>
        <v>5.8501822867878722E-2</v>
      </c>
      <c r="T5" s="40">
        <f t="shared" ref="T5:T34" si="9">AVERAGEIFS($L$4:$L$747,$A$4:$A$747,P5,$M$4:$M$747,"1")</f>
        <v>3.1984226395757161E-2</v>
      </c>
    </row>
    <row r="6" spans="1:20" ht="13.5" thickBot="1">
      <c r="A6" s="12" t="s">
        <v>142</v>
      </c>
      <c r="B6" s="10">
        <v>3</v>
      </c>
      <c r="C6" s="15">
        <v>29898.390625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0">
        <f t="shared" si="0"/>
        <v>0</v>
      </c>
      <c r="J6" s="40">
        <f t="shared" si="1"/>
        <v>0</v>
      </c>
      <c r="K6" s="40">
        <f t="shared" si="2"/>
        <v>0</v>
      </c>
      <c r="L6" s="40">
        <f t="shared" si="3"/>
        <v>0</v>
      </c>
      <c r="M6" s="17">
        <f t="shared" si="4"/>
        <v>0</v>
      </c>
      <c r="N6" s="17">
        <f t="shared" si="5"/>
        <v>1092</v>
      </c>
      <c r="O6" s="43"/>
      <c r="P6" s="12" t="s">
        <v>144</v>
      </c>
      <c r="Q6" s="40">
        <f t="shared" si="6"/>
        <v>7.740562046426884E-2</v>
      </c>
      <c r="R6" s="40">
        <f t="shared" si="7"/>
        <v>8.4773905027400662E-2</v>
      </c>
      <c r="S6" s="40">
        <f t="shared" si="8"/>
        <v>7.2926072234720599E-2</v>
      </c>
      <c r="T6" s="40">
        <f t="shared" si="9"/>
        <v>8.0294356797852406E-2</v>
      </c>
    </row>
    <row r="7" spans="1:20" ht="13.5" thickBot="1">
      <c r="A7" s="12" t="s">
        <v>142</v>
      </c>
      <c r="B7" s="10">
        <v>4</v>
      </c>
      <c r="C7" s="15">
        <v>29429.1484375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0">
        <f t="shared" si="0"/>
        <v>0</v>
      </c>
      <c r="J7" s="40">
        <f t="shared" si="1"/>
        <v>0</v>
      </c>
      <c r="K7" s="40">
        <f t="shared" si="2"/>
        <v>0</v>
      </c>
      <c r="L7" s="40">
        <f t="shared" si="3"/>
        <v>0</v>
      </c>
      <c r="M7" s="17">
        <f t="shared" si="4"/>
        <v>0</v>
      </c>
      <c r="N7" s="17">
        <f t="shared" si="5"/>
        <v>1092</v>
      </c>
      <c r="O7" s="43"/>
      <c r="P7" s="12" t="s">
        <v>145</v>
      </c>
      <c r="Q7" s="40">
        <f t="shared" si="6"/>
        <v>5.4730632174948439E-2</v>
      </c>
      <c r="R7" s="40">
        <f t="shared" si="7"/>
        <v>7.0305408559997271E-2</v>
      </c>
      <c r="S7" s="40">
        <f t="shared" si="8"/>
        <v>5.022087796463201E-2</v>
      </c>
      <c r="T7" s="40">
        <f t="shared" si="9"/>
        <v>6.5795654349680863E-2</v>
      </c>
    </row>
    <row r="8" spans="1:20" ht="13.5" thickBot="1">
      <c r="A8" s="12" t="s">
        <v>142</v>
      </c>
      <c r="B8" s="10">
        <v>5</v>
      </c>
      <c r="C8" s="15">
        <v>29809.05859375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0">
        <f t="shared" si="0"/>
        <v>0</v>
      </c>
      <c r="J8" s="40">
        <f t="shared" si="1"/>
        <v>0</v>
      </c>
      <c r="K8" s="40">
        <f t="shared" si="2"/>
        <v>0</v>
      </c>
      <c r="L8" s="40">
        <f t="shared" si="3"/>
        <v>0</v>
      </c>
      <c r="M8" s="17">
        <f t="shared" si="4"/>
        <v>0</v>
      </c>
      <c r="N8" s="17">
        <f t="shared" si="5"/>
        <v>1092</v>
      </c>
      <c r="O8" s="43"/>
      <c r="P8" s="12" t="s">
        <v>146</v>
      </c>
      <c r="Q8" s="40">
        <f t="shared" si="6"/>
        <v>5.6260843263363391E-2</v>
      </c>
      <c r="R8" s="40">
        <f t="shared" si="7"/>
        <v>9.1969924638543879E-2</v>
      </c>
      <c r="S8" s="40">
        <f t="shared" si="8"/>
        <v>5.6853795895668052E-2</v>
      </c>
      <c r="T8" s="40">
        <f t="shared" si="9"/>
        <v>8.8991448699419953E-2</v>
      </c>
    </row>
    <row r="9" spans="1:20" ht="13.5" thickBot="1">
      <c r="A9" s="12" t="s">
        <v>142</v>
      </c>
      <c r="B9" s="10">
        <v>6</v>
      </c>
      <c r="C9" s="15">
        <v>31687.3828125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0">
        <f t="shared" si="0"/>
        <v>0</v>
      </c>
      <c r="J9" s="40">
        <f t="shared" si="1"/>
        <v>0</v>
      </c>
      <c r="K9" s="40">
        <f t="shared" si="2"/>
        <v>0</v>
      </c>
      <c r="L9" s="40">
        <f t="shared" si="3"/>
        <v>0</v>
      </c>
      <c r="M9" s="17">
        <f t="shared" si="4"/>
        <v>0</v>
      </c>
      <c r="N9" s="17">
        <f t="shared" si="5"/>
        <v>1092</v>
      </c>
      <c r="O9" s="43"/>
      <c r="P9" s="12" t="s">
        <v>147</v>
      </c>
      <c r="Q9" s="40">
        <f t="shared" si="6"/>
        <v>5.5008001275820805E-2</v>
      </c>
      <c r="R9" s="40">
        <f t="shared" si="7"/>
        <v>8.2929282368296789E-2</v>
      </c>
      <c r="S9" s="40">
        <f t="shared" si="8"/>
        <v>5.6404401746521511E-2</v>
      </c>
      <c r="T9" s="40">
        <f t="shared" si="9"/>
        <v>8.0937404450719105E-2</v>
      </c>
    </row>
    <row r="10" spans="1:20" ht="13.5" thickBot="1">
      <c r="A10" s="12" t="s">
        <v>142</v>
      </c>
      <c r="B10" s="10">
        <v>7</v>
      </c>
      <c r="C10" s="15">
        <v>35131.91015625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0">
        <f t="shared" si="0"/>
        <v>0</v>
      </c>
      <c r="J10" s="40">
        <f t="shared" si="1"/>
        <v>0</v>
      </c>
      <c r="K10" s="40">
        <f t="shared" si="2"/>
        <v>0</v>
      </c>
      <c r="L10" s="40">
        <f t="shared" si="3"/>
        <v>0</v>
      </c>
      <c r="M10" s="17">
        <f t="shared" si="4"/>
        <v>0</v>
      </c>
      <c r="N10" s="17">
        <f t="shared" si="5"/>
        <v>1092</v>
      </c>
      <c r="O10" s="43"/>
      <c r="P10" s="12" t="s">
        <v>148</v>
      </c>
      <c r="Q10" s="40">
        <f t="shared" si="6"/>
        <v>5.4240196313160183E-2</v>
      </c>
      <c r="R10" s="40">
        <f t="shared" si="7"/>
        <v>7.6169091266669223E-2</v>
      </c>
      <c r="S10" s="40">
        <f t="shared" si="8"/>
        <v>5.7399536972500831E-2</v>
      </c>
      <c r="T10" s="40">
        <f t="shared" si="9"/>
        <v>7.0186185283763233E-2</v>
      </c>
    </row>
    <row r="11" spans="1:20" ht="13.5" thickBot="1">
      <c r="A11" s="12" t="s">
        <v>142</v>
      </c>
      <c r="B11" s="10">
        <v>8</v>
      </c>
      <c r="C11" s="15">
        <v>36258.50390625</v>
      </c>
      <c r="D11" s="15">
        <v>52.7</v>
      </c>
      <c r="E11" s="15">
        <v>49.6</v>
      </c>
      <c r="F11" s="15">
        <v>57.451096065994001</v>
      </c>
      <c r="G11" s="15">
        <v>60.102348444417999</v>
      </c>
      <c r="H11" s="15">
        <v>2.6512523784240001</v>
      </c>
      <c r="I11" s="40">
        <f t="shared" si="0"/>
        <v>6.7787073666831458E-3</v>
      </c>
      <c r="J11" s="40">
        <f t="shared" si="1"/>
        <v>4.3508205732545775E-3</v>
      </c>
      <c r="K11" s="40">
        <f t="shared" si="2"/>
        <v>9.6175352055109867E-3</v>
      </c>
      <c r="L11" s="40">
        <f t="shared" si="3"/>
        <v>7.1896484120824175E-3</v>
      </c>
      <c r="M11" s="17">
        <f t="shared" si="4"/>
        <v>1</v>
      </c>
      <c r="N11" s="17">
        <f t="shared" si="5"/>
        <v>1092</v>
      </c>
      <c r="O11" s="43"/>
      <c r="P11" s="12" t="s">
        <v>149</v>
      </c>
      <c r="Q11" s="40">
        <f t="shared" si="6"/>
        <v>5.280682776631624E-2</v>
      </c>
      <c r="R11" s="40">
        <f t="shared" si="7"/>
        <v>6.8616443669565694E-2</v>
      </c>
      <c r="S11" s="40">
        <f t="shared" si="8"/>
        <v>5.3424959634448127E-2</v>
      </c>
      <c r="T11" s="40">
        <f t="shared" si="9"/>
        <v>6.3605055125103407E-2</v>
      </c>
    </row>
    <row r="12" spans="1:20" ht="13.5" thickBot="1">
      <c r="A12" s="12" t="s">
        <v>142</v>
      </c>
      <c r="B12" s="10">
        <v>9</v>
      </c>
      <c r="C12" s="15">
        <v>36398.3515625</v>
      </c>
      <c r="D12" s="15">
        <v>406.1</v>
      </c>
      <c r="E12" s="15">
        <v>403.6</v>
      </c>
      <c r="F12" s="15">
        <v>478.04655465748601</v>
      </c>
      <c r="G12" s="15">
        <v>499.41856868836601</v>
      </c>
      <c r="H12" s="15">
        <v>21.372014030879999</v>
      </c>
      <c r="I12" s="40">
        <f t="shared" si="0"/>
        <v>8.5456564732935877E-2</v>
      </c>
      <c r="J12" s="40">
        <f t="shared" si="1"/>
        <v>6.5885123312716107E-2</v>
      </c>
      <c r="K12" s="40">
        <f t="shared" si="2"/>
        <v>8.7745942022313173E-2</v>
      </c>
      <c r="L12" s="40">
        <f t="shared" si="3"/>
        <v>6.8174500602093402E-2</v>
      </c>
      <c r="M12" s="17">
        <f t="shared" si="4"/>
        <v>1</v>
      </c>
      <c r="N12" s="17">
        <f t="shared" si="5"/>
        <v>1092</v>
      </c>
      <c r="O12" s="43"/>
      <c r="P12" s="12" t="s">
        <v>150</v>
      </c>
      <c r="Q12" s="40">
        <f t="shared" si="6"/>
        <v>7.0677295617546307E-2</v>
      </c>
      <c r="R12" s="40">
        <f t="shared" si="7"/>
        <v>8.8723088080458937E-2</v>
      </c>
      <c r="S12" s="40">
        <f t="shared" si="8"/>
        <v>6.6274059964310669E-2</v>
      </c>
      <c r="T12" s="40">
        <f t="shared" si="9"/>
        <v>8.3678826786197646E-2</v>
      </c>
    </row>
    <row r="13" spans="1:20" ht="13.5" thickBot="1">
      <c r="A13" s="12" t="s">
        <v>142</v>
      </c>
      <c r="B13" s="10">
        <v>10</v>
      </c>
      <c r="C13" s="15">
        <v>36956.33203125</v>
      </c>
      <c r="D13" s="15">
        <v>919.6</v>
      </c>
      <c r="E13" s="15">
        <v>912.4</v>
      </c>
      <c r="F13" s="15">
        <v>764.56861454142495</v>
      </c>
      <c r="G13" s="15">
        <v>792.90646642102195</v>
      </c>
      <c r="H13" s="15">
        <v>28.337851879595998</v>
      </c>
      <c r="I13" s="40">
        <f t="shared" si="0"/>
        <v>0.11601971939466857</v>
      </c>
      <c r="J13" s="40">
        <f t="shared" si="1"/>
        <v>0.14197013320382332</v>
      </c>
      <c r="K13" s="40">
        <f t="shared" si="2"/>
        <v>0.10942631280126193</v>
      </c>
      <c r="L13" s="40">
        <f t="shared" si="3"/>
        <v>0.13537672661041669</v>
      </c>
      <c r="M13" s="17">
        <f t="shared" si="4"/>
        <v>1</v>
      </c>
      <c r="N13" s="17">
        <f t="shared" si="5"/>
        <v>1092</v>
      </c>
      <c r="O13" s="43"/>
      <c r="P13" s="12" t="s">
        <v>151</v>
      </c>
      <c r="Q13" s="40">
        <f t="shared" si="6"/>
        <v>0.11567460490839139</v>
      </c>
      <c r="R13" s="40">
        <f t="shared" si="7"/>
        <v>0.14891591563324466</v>
      </c>
      <c r="S13" s="40">
        <f t="shared" si="8"/>
        <v>0.11451982209979157</v>
      </c>
      <c r="T13" s="40">
        <f t="shared" si="9"/>
        <v>0.14372666044398949</v>
      </c>
    </row>
    <row r="14" spans="1:20" ht="13.5" thickBot="1">
      <c r="A14" s="12" t="s">
        <v>142</v>
      </c>
      <c r="B14" s="10">
        <v>11</v>
      </c>
      <c r="C14" s="15">
        <v>37463.12890625</v>
      </c>
      <c r="D14" s="15">
        <v>957.1</v>
      </c>
      <c r="E14" s="15">
        <v>949.5</v>
      </c>
      <c r="F14" s="15">
        <v>890.86950174756396</v>
      </c>
      <c r="G14" s="15">
        <v>901.88328396823704</v>
      </c>
      <c r="H14" s="15">
        <v>11.013782220673001</v>
      </c>
      <c r="I14" s="40">
        <f t="shared" si="0"/>
        <v>5.0564758270845223E-2</v>
      </c>
      <c r="J14" s="40">
        <f t="shared" si="1"/>
        <v>6.0650639425307754E-2</v>
      </c>
      <c r="K14" s="40">
        <f t="shared" si="2"/>
        <v>4.3605051311138246E-2</v>
      </c>
      <c r="L14" s="40">
        <f t="shared" si="3"/>
        <v>5.369093246560077E-2</v>
      </c>
      <c r="M14" s="17">
        <f t="shared" si="4"/>
        <v>1</v>
      </c>
      <c r="N14" s="17">
        <f t="shared" si="5"/>
        <v>1092</v>
      </c>
      <c r="O14" s="43"/>
      <c r="P14" s="12" t="s">
        <v>152</v>
      </c>
      <c r="Q14" s="40">
        <f t="shared" si="6"/>
        <v>8.0664994544751165E-2</v>
      </c>
      <c r="R14" s="40">
        <f t="shared" si="7"/>
        <v>9.0753706492990915E-2</v>
      </c>
      <c r="S14" s="40">
        <f t="shared" si="8"/>
        <v>8.4869817499574118E-2</v>
      </c>
      <c r="T14" s="40">
        <f t="shared" si="9"/>
        <v>9.0318724808009232E-2</v>
      </c>
    </row>
    <row r="15" spans="1:20" ht="13.5" thickBot="1">
      <c r="A15" s="12" t="s">
        <v>142</v>
      </c>
      <c r="B15" s="10">
        <v>12</v>
      </c>
      <c r="C15" s="15">
        <v>37781.5703125</v>
      </c>
      <c r="D15" s="15">
        <v>972.9</v>
      </c>
      <c r="E15" s="15">
        <v>965.5</v>
      </c>
      <c r="F15" s="15">
        <v>846.70781770116105</v>
      </c>
      <c r="G15" s="15">
        <v>878.44244585461104</v>
      </c>
      <c r="H15" s="15">
        <v>31.734628153448998</v>
      </c>
      <c r="I15" s="40">
        <f t="shared" si="0"/>
        <v>8.6499591708231627E-2</v>
      </c>
      <c r="J15" s="40">
        <f t="shared" si="1"/>
        <v>0.11556060650076826</v>
      </c>
      <c r="K15" s="40">
        <f t="shared" si="2"/>
        <v>7.9723034931674874E-2</v>
      </c>
      <c r="L15" s="40">
        <f t="shared" si="3"/>
        <v>0.10878404972421149</v>
      </c>
      <c r="M15" s="17">
        <f t="shared" si="4"/>
        <v>1</v>
      </c>
      <c r="N15" s="17">
        <f t="shared" si="5"/>
        <v>1092</v>
      </c>
      <c r="O15" s="43"/>
      <c r="P15" s="12" t="s">
        <v>153</v>
      </c>
      <c r="Q15" s="40">
        <f t="shared" si="6"/>
        <v>0.14063831548824934</v>
      </c>
      <c r="R15" s="40">
        <f t="shared" si="7"/>
        <v>0.14811394402724748</v>
      </c>
      <c r="S15" s="40">
        <f t="shared" si="8"/>
        <v>0.1402643838643178</v>
      </c>
      <c r="T15" s="40">
        <f t="shared" si="9"/>
        <v>0.14605726328289523</v>
      </c>
    </row>
    <row r="16" spans="1:20" ht="13.5" thickBot="1">
      <c r="A16" s="12" t="s">
        <v>142</v>
      </c>
      <c r="B16" s="10">
        <v>13</v>
      </c>
      <c r="C16" s="15">
        <v>37871.5625</v>
      </c>
      <c r="D16" s="15">
        <v>982</v>
      </c>
      <c r="E16" s="15">
        <v>974.2</v>
      </c>
      <c r="F16" s="15">
        <v>878.77258170826406</v>
      </c>
      <c r="G16" s="15">
        <v>911.30438359048605</v>
      </c>
      <c r="H16" s="15">
        <v>32.531801882221998</v>
      </c>
      <c r="I16" s="40">
        <f t="shared" si="0"/>
        <v>6.4739575466587859E-2</v>
      </c>
      <c r="J16" s="40">
        <f t="shared" si="1"/>
        <v>9.4530602831260024E-2</v>
      </c>
      <c r="K16" s="40">
        <f t="shared" si="2"/>
        <v>5.7596718323730763E-2</v>
      </c>
      <c r="L16" s="40">
        <f t="shared" si="3"/>
        <v>8.7387745688402921E-2</v>
      </c>
      <c r="M16" s="17">
        <f t="shared" si="4"/>
        <v>1</v>
      </c>
      <c r="N16" s="17">
        <f t="shared" si="5"/>
        <v>1092</v>
      </c>
      <c r="O16" s="43"/>
      <c r="P16" s="12" t="s">
        <v>154</v>
      </c>
      <c r="Q16" s="40">
        <f t="shared" si="6"/>
        <v>7.8681196780317889E-2</v>
      </c>
      <c r="R16" s="40">
        <f t="shared" si="7"/>
        <v>5.4278896824347202E-2</v>
      </c>
      <c r="S16" s="40">
        <f t="shared" si="8"/>
        <v>8.4389377488498618E-2</v>
      </c>
      <c r="T16" s="40">
        <f t="shared" si="9"/>
        <v>5.9393615236400917E-2</v>
      </c>
    </row>
    <row r="17" spans="1:20" ht="13.5" thickBot="1">
      <c r="A17" s="12" t="s">
        <v>142</v>
      </c>
      <c r="B17" s="10">
        <v>14</v>
      </c>
      <c r="C17" s="15">
        <v>38204.76171875</v>
      </c>
      <c r="D17" s="15">
        <v>972.4</v>
      </c>
      <c r="E17" s="15">
        <v>964.6</v>
      </c>
      <c r="F17" s="15">
        <v>898.30004463134105</v>
      </c>
      <c r="G17" s="15">
        <v>957.25503194491102</v>
      </c>
      <c r="H17" s="15">
        <v>58.954987313568999</v>
      </c>
      <c r="I17" s="40">
        <f t="shared" si="0"/>
        <v>1.3869018365466074E-2</v>
      </c>
      <c r="J17" s="40">
        <f t="shared" si="1"/>
        <v>6.7857101985951393E-2</v>
      </c>
      <c r="K17" s="40">
        <f t="shared" si="2"/>
        <v>6.7261612226089725E-3</v>
      </c>
      <c r="L17" s="40">
        <f t="shared" si="3"/>
        <v>6.0714244843094296E-2</v>
      </c>
      <c r="M17" s="17">
        <f t="shared" si="4"/>
        <v>1</v>
      </c>
      <c r="N17" s="17">
        <f t="shared" si="5"/>
        <v>1092</v>
      </c>
      <c r="O17" s="43"/>
      <c r="P17" s="12" t="s">
        <v>155</v>
      </c>
      <c r="Q17" s="40">
        <f t="shared" si="6"/>
        <v>0.13699657154044034</v>
      </c>
      <c r="R17" s="40">
        <f t="shared" si="7"/>
        <v>0.18807279887798686</v>
      </c>
      <c r="S17" s="40">
        <f t="shared" si="8"/>
        <v>0.13299602428098353</v>
      </c>
      <c r="T17" s="40">
        <f t="shared" si="9"/>
        <v>0.18404172658800502</v>
      </c>
    </row>
    <row r="18" spans="1:20" ht="13.5" thickBot="1">
      <c r="A18" s="12" t="s">
        <v>142</v>
      </c>
      <c r="B18" s="10">
        <v>15</v>
      </c>
      <c r="C18" s="15">
        <v>38179.75390625</v>
      </c>
      <c r="D18" s="15">
        <v>1003.4</v>
      </c>
      <c r="E18" s="15">
        <v>995.5</v>
      </c>
      <c r="F18" s="15">
        <v>939.51616455922999</v>
      </c>
      <c r="G18" s="15">
        <v>1000.6430270777799</v>
      </c>
      <c r="H18" s="15">
        <v>61.126862518551</v>
      </c>
      <c r="I18" s="40">
        <f t="shared" si="0"/>
        <v>2.5247004782234703E-3</v>
      </c>
      <c r="J18" s="40">
        <f t="shared" si="1"/>
        <v>5.8501680806565919E-2</v>
      </c>
      <c r="K18" s="40">
        <f t="shared" si="2"/>
        <v>4.7097317562087432E-3</v>
      </c>
      <c r="L18" s="40">
        <f t="shared" si="3"/>
        <v>5.126724857213371E-2</v>
      </c>
      <c r="M18" s="17">
        <f t="shared" si="4"/>
        <v>1</v>
      </c>
      <c r="N18" s="17">
        <f t="shared" si="5"/>
        <v>1092</v>
      </c>
      <c r="O18" s="43"/>
      <c r="P18" s="12" t="s">
        <v>156</v>
      </c>
      <c r="Q18" s="40">
        <f t="shared" si="6"/>
        <v>5.7848357818003911E-2</v>
      </c>
      <c r="R18" s="40">
        <f t="shared" si="7"/>
        <v>6.7941576541792212E-2</v>
      </c>
      <c r="S18" s="40">
        <f t="shared" si="8"/>
        <v>5.5925280894926981E-2</v>
      </c>
      <c r="T18" s="40">
        <f t="shared" si="9"/>
        <v>6.6018499618715296E-2</v>
      </c>
    </row>
    <row r="19" spans="1:20" ht="13.5" thickBot="1">
      <c r="A19" s="12" t="s">
        <v>142</v>
      </c>
      <c r="B19" s="10">
        <v>16</v>
      </c>
      <c r="C19" s="15">
        <v>38204.76171875</v>
      </c>
      <c r="D19" s="15">
        <v>1002.3</v>
      </c>
      <c r="E19" s="15">
        <v>994.2</v>
      </c>
      <c r="F19" s="15">
        <v>932.05733058852604</v>
      </c>
      <c r="G19" s="15">
        <v>990.41627968629302</v>
      </c>
      <c r="H19" s="15">
        <v>58.358949097767002</v>
      </c>
      <c r="I19" s="40">
        <f t="shared" si="0"/>
        <v>1.0882527759804882E-2</v>
      </c>
      <c r="J19" s="40">
        <f t="shared" si="1"/>
        <v>6.4324788838346067E-2</v>
      </c>
      <c r="K19" s="40">
        <f t="shared" si="2"/>
        <v>3.4649453422225477E-3</v>
      </c>
      <c r="L19" s="40">
        <f t="shared" si="3"/>
        <v>5.6907206420763738E-2</v>
      </c>
      <c r="M19" s="17">
        <f t="shared" si="4"/>
        <v>1</v>
      </c>
      <c r="N19" s="17">
        <f t="shared" si="5"/>
        <v>1092</v>
      </c>
      <c r="O19" s="43"/>
      <c r="P19" s="12" t="s">
        <v>157</v>
      </c>
      <c r="Q19" s="40">
        <f t="shared" si="6"/>
        <v>8.0459137843332904E-2</v>
      </c>
      <c r="R19" s="40">
        <f t="shared" si="7"/>
        <v>7.7428654015003012E-2</v>
      </c>
      <c r="S19" s="40">
        <f t="shared" si="8"/>
        <v>7.8452117086312126E-2</v>
      </c>
      <c r="T19" s="40">
        <f t="shared" si="9"/>
        <v>7.3026589244944068E-2</v>
      </c>
    </row>
    <row r="20" spans="1:20" ht="13.5" thickBot="1">
      <c r="A20" s="12" t="s">
        <v>142</v>
      </c>
      <c r="B20" s="10">
        <v>17</v>
      </c>
      <c r="C20" s="15">
        <v>38069.5078125</v>
      </c>
      <c r="D20" s="15">
        <v>954.9</v>
      </c>
      <c r="E20" s="15">
        <v>946.5</v>
      </c>
      <c r="F20" s="15">
        <v>888.03631574705196</v>
      </c>
      <c r="G20" s="15">
        <v>934.26251894235497</v>
      </c>
      <c r="H20" s="15">
        <v>46.226203195303</v>
      </c>
      <c r="I20" s="40">
        <f t="shared" si="0"/>
        <v>1.8898792177330589E-2</v>
      </c>
      <c r="J20" s="40">
        <f t="shared" si="1"/>
        <v>6.1230480085117236E-2</v>
      </c>
      <c r="K20" s="40">
        <f t="shared" si="2"/>
        <v>1.1206484485022919E-2</v>
      </c>
      <c r="L20" s="40">
        <f t="shared" si="3"/>
        <v>5.3538172392809565E-2</v>
      </c>
      <c r="M20" s="17">
        <f t="shared" si="4"/>
        <v>1</v>
      </c>
      <c r="N20" s="17">
        <f t="shared" si="5"/>
        <v>1092</v>
      </c>
      <c r="O20" s="43"/>
      <c r="P20" s="12" t="s">
        <v>158</v>
      </c>
      <c r="Q20" s="40">
        <f t="shared" si="6"/>
        <v>8.0900006884109366E-2</v>
      </c>
      <c r="R20" s="40">
        <f t="shared" si="7"/>
        <v>7.2787889370186584E-2</v>
      </c>
      <c r="S20" s="40">
        <f t="shared" si="8"/>
        <v>8.4440910425012894E-2</v>
      </c>
      <c r="T20" s="40">
        <f t="shared" si="9"/>
        <v>7.4390453472750695E-2</v>
      </c>
    </row>
    <row r="21" spans="1:20" ht="13.5" thickBot="1">
      <c r="A21" s="12" t="s">
        <v>142</v>
      </c>
      <c r="B21" s="10">
        <v>18</v>
      </c>
      <c r="C21" s="15">
        <v>37647.31640625</v>
      </c>
      <c r="D21" s="15">
        <v>550.9</v>
      </c>
      <c r="E21" s="15">
        <v>544</v>
      </c>
      <c r="F21" s="15">
        <v>535.21801329580001</v>
      </c>
      <c r="G21" s="15">
        <v>541.36479422383798</v>
      </c>
      <c r="H21" s="15">
        <v>6.1467809280379999</v>
      </c>
      <c r="I21" s="40">
        <f t="shared" si="0"/>
        <v>8.7318734213937751E-3</v>
      </c>
      <c r="J21" s="40">
        <f t="shared" si="1"/>
        <v>1.4360793685164809E-2</v>
      </c>
      <c r="K21" s="40">
        <f t="shared" si="2"/>
        <v>2.4131921027124767E-3</v>
      </c>
      <c r="L21" s="40">
        <f t="shared" si="3"/>
        <v>8.0421123664835108E-3</v>
      </c>
      <c r="M21" s="17">
        <f t="shared" si="4"/>
        <v>1</v>
      </c>
      <c r="N21" s="17">
        <f t="shared" si="5"/>
        <v>1092</v>
      </c>
      <c r="O21" s="43"/>
      <c r="P21" s="12" t="s">
        <v>159</v>
      </c>
      <c r="Q21" s="40">
        <f t="shared" si="6"/>
        <v>7.8347158981946802E-2</v>
      </c>
      <c r="R21" s="40">
        <f t="shared" si="7"/>
        <v>8.7216116739881347E-2</v>
      </c>
      <c r="S21" s="40">
        <f t="shared" si="8"/>
        <v>7.803427741906524E-2</v>
      </c>
      <c r="T21" s="40">
        <f t="shared" si="9"/>
        <v>8.3039679936801503E-2</v>
      </c>
    </row>
    <row r="22" spans="1:20" ht="13.5" thickBot="1">
      <c r="A22" s="12" t="s">
        <v>142</v>
      </c>
      <c r="B22" s="10">
        <v>19</v>
      </c>
      <c r="C22" s="15">
        <v>38324.55078125</v>
      </c>
      <c r="D22" s="15">
        <v>59.1</v>
      </c>
      <c r="E22" s="15">
        <v>52.8</v>
      </c>
      <c r="F22" s="15">
        <v>66.812567757118998</v>
      </c>
      <c r="G22" s="15">
        <v>66.812567757118998</v>
      </c>
      <c r="H22" s="15">
        <v>0</v>
      </c>
      <c r="I22" s="40">
        <f t="shared" si="0"/>
        <v>7.0627909863727077E-3</v>
      </c>
      <c r="J22" s="40">
        <f t="shared" si="1"/>
        <v>7.0627909863727077E-3</v>
      </c>
      <c r="K22" s="40">
        <f t="shared" si="2"/>
        <v>1.2832021755603482E-2</v>
      </c>
      <c r="L22" s="40">
        <f t="shared" si="3"/>
        <v>1.2832021755603482E-2</v>
      </c>
      <c r="M22" s="17">
        <f t="shared" si="4"/>
        <v>1</v>
      </c>
      <c r="N22" s="17">
        <f t="shared" si="5"/>
        <v>1092</v>
      </c>
      <c r="O22" s="43"/>
      <c r="P22" s="12" t="s">
        <v>160</v>
      </c>
      <c r="Q22" s="40">
        <f t="shared" si="6"/>
        <v>5.0262095738180364E-2</v>
      </c>
      <c r="R22" s="40">
        <f t="shared" si="7"/>
        <v>3.2043984923396489E-2</v>
      </c>
      <c r="S22" s="40">
        <f t="shared" si="8"/>
        <v>5.4625303285350195E-2</v>
      </c>
      <c r="T22" s="40">
        <f t="shared" si="9"/>
        <v>3.435006458796673E-2</v>
      </c>
    </row>
    <row r="23" spans="1:20" ht="13.5" thickBot="1">
      <c r="A23" s="12" t="s">
        <v>142</v>
      </c>
      <c r="B23" s="10">
        <v>20</v>
      </c>
      <c r="C23" s="15">
        <v>39355.8828125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0">
        <f t="shared" si="0"/>
        <v>0</v>
      </c>
      <c r="J23" s="40">
        <f t="shared" si="1"/>
        <v>0</v>
      </c>
      <c r="K23" s="40">
        <f t="shared" si="2"/>
        <v>0</v>
      </c>
      <c r="L23" s="40">
        <f t="shared" si="3"/>
        <v>0</v>
      </c>
      <c r="M23" s="17">
        <f t="shared" si="4"/>
        <v>0</v>
      </c>
      <c r="N23" s="17">
        <f t="shared" si="5"/>
        <v>1092</v>
      </c>
      <c r="O23" s="43"/>
      <c r="P23" s="12" t="s">
        <v>161</v>
      </c>
      <c r="Q23" s="40">
        <f t="shared" si="6"/>
        <v>3.2700131895324398E-2</v>
      </c>
      <c r="R23" s="40">
        <f t="shared" si="7"/>
        <v>7.3303328013606769E-2</v>
      </c>
      <c r="S23" s="40">
        <f t="shared" si="8"/>
        <v>2.1500007905853807E-2</v>
      </c>
      <c r="T23" s="40">
        <f t="shared" si="9"/>
        <v>6.1340539753648733E-2</v>
      </c>
    </row>
    <row r="24" spans="1:20" ht="13.5" thickBot="1">
      <c r="A24" s="12" t="s">
        <v>142</v>
      </c>
      <c r="B24" s="10">
        <v>21</v>
      </c>
      <c r="C24" s="15">
        <v>38925.640625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0">
        <f t="shared" si="0"/>
        <v>0</v>
      </c>
      <c r="J24" s="40">
        <f t="shared" si="1"/>
        <v>0</v>
      </c>
      <c r="K24" s="40">
        <f t="shared" si="2"/>
        <v>0</v>
      </c>
      <c r="L24" s="40">
        <f t="shared" si="3"/>
        <v>0</v>
      </c>
      <c r="M24" s="17">
        <f t="shared" si="4"/>
        <v>0</v>
      </c>
      <c r="N24" s="17">
        <f t="shared" si="5"/>
        <v>1092</v>
      </c>
      <c r="O24" s="43"/>
      <c r="P24" s="12" t="s">
        <v>162</v>
      </c>
      <c r="Q24" s="40">
        <f t="shared" si="6"/>
        <v>4.7651895369947191E-2</v>
      </c>
      <c r="R24" s="40">
        <f t="shared" si="7"/>
        <v>9.1241004455416483E-2</v>
      </c>
      <c r="S24" s="40">
        <f t="shared" si="8"/>
        <v>5.0327658436253808E-2</v>
      </c>
      <c r="T24" s="40">
        <f t="shared" si="9"/>
        <v>7.2256594567486052E-2</v>
      </c>
    </row>
    <row r="25" spans="1:20" ht="13.5" thickBot="1">
      <c r="A25" s="12" t="s">
        <v>142</v>
      </c>
      <c r="B25" s="10">
        <v>22</v>
      </c>
      <c r="C25" s="15">
        <v>37616.5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0">
        <f t="shared" si="0"/>
        <v>0</v>
      </c>
      <c r="J25" s="40">
        <f t="shared" si="1"/>
        <v>0</v>
      </c>
      <c r="K25" s="40">
        <f t="shared" si="2"/>
        <v>0</v>
      </c>
      <c r="L25" s="40">
        <f t="shared" si="3"/>
        <v>0</v>
      </c>
      <c r="M25" s="17">
        <f t="shared" si="4"/>
        <v>0</v>
      </c>
      <c r="N25" s="17">
        <f t="shared" si="5"/>
        <v>1092</v>
      </c>
      <c r="O25" s="43"/>
      <c r="P25" s="12" t="s">
        <v>163</v>
      </c>
      <c r="Q25" s="40">
        <f t="shared" si="6"/>
        <v>3.949889321812463E-2</v>
      </c>
      <c r="R25" s="40">
        <f t="shared" si="7"/>
        <v>7.2646832740743919E-2</v>
      </c>
      <c r="S25" s="40">
        <f t="shared" si="8"/>
        <v>7.3278498470800577E-2</v>
      </c>
      <c r="T25" s="40">
        <f t="shared" si="9"/>
        <v>4.6590021356922369E-2</v>
      </c>
    </row>
    <row r="26" spans="1:20" ht="13.5" thickBot="1">
      <c r="A26" s="12" t="s">
        <v>142</v>
      </c>
      <c r="B26" s="10">
        <v>23</v>
      </c>
      <c r="C26" s="15">
        <v>35304.609375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40">
        <f t="shared" si="0"/>
        <v>0</v>
      </c>
      <c r="J26" s="40">
        <f t="shared" si="1"/>
        <v>0</v>
      </c>
      <c r="K26" s="40">
        <f t="shared" si="2"/>
        <v>0</v>
      </c>
      <c r="L26" s="40">
        <f t="shared" si="3"/>
        <v>0</v>
      </c>
      <c r="M26" s="17">
        <f t="shared" si="4"/>
        <v>0</v>
      </c>
      <c r="N26" s="17">
        <f t="shared" si="5"/>
        <v>1092</v>
      </c>
      <c r="O26" s="43"/>
      <c r="P26" s="12" t="s">
        <v>164</v>
      </c>
      <c r="Q26" s="40">
        <f t="shared" si="6"/>
        <v>0.15367849817097506</v>
      </c>
      <c r="R26" s="40">
        <f t="shared" si="7"/>
        <v>0.18007537992036504</v>
      </c>
      <c r="S26" s="40">
        <f t="shared" si="8"/>
        <v>7.6748797894998999E-2</v>
      </c>
      <c r="T26" s="40">
        <f t="shared" si="9"/>
        <v>0.10313208433537642</v>
      </c>
    </row>
    <row r="27" spans="1:20" ht="13.5" thickBot="1">
      <c r="A27" s="12" t="s">
        <v>142</v>
      </c>
      <c r="B27" s="10">
        <v>24</v>
      </c>
      <c r="C27" s="15">
        <v>32966.16796875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40">
        <f t="shared" si="0"/>
        <v>0</v>
      </c>
      <c r="J27" s="40">
        <f t="shared" si="1"/>
        <v>0</v>
      </c>
      <c r="K27" s="40">
        <f t="shared" si="2"/>
        <v>0</v>
      </c>
      <c r="L27" s="40">
        <f t="shared" si="3"/>
        <v>0</v>
      </c>
      <c r="M27" s="17">
        <f t="shared" si="4"/>
        <v>0</v>
      </c>
      <c r="N27" s="17">
        <f t="shared" si="5"/>
        <v>1092</v>
      </c>
      <c r="O27" s="43"/>
      <c r="P27" s="12" t="s">
        <v>165</v>
      </c>
      <c r="Q27" s="40">
        <f t="shared" si="6"/>
        <v>0.13198902760347561</v>
      </c>
      <c r="R27" s="40">
        <f t="shared" si="7"/>
        <v>0.13599963440262766</v>
      </c>
      <c r="S27" s="40">
        <f t="shared" si="8"/>
        <v>6.3645353088454384E-2</v>
      </c>
      <c r="T27" s="40">
        <f t="shared" si="9"/>
        <v>6.2456782141980548E-2</v>
      </c>
    </row>
    <row r="28" spans="1:20" ht="13.5" thickBot="1">
      <c r="A28" s="12" t="s">
        <v>143</v>
      </c>
      <c r="B28" s="10">
        <v>1</v>
      </c>
      <c r="C28" s="15">
        <v>31282.09375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40">
        <f t="shared" si="0"/>
        <v>0</v>
      </c>
      <c r="J28" s="40">
        <f t="shared" si="1"/>
        <v>0</v>
      </c>
      <c r="K28" s="40">
        <f t="shared" si="2"/>
        <v>0</v>
      </c>
      <c r="L28" s="40">
        <f t="shared" si="3"/>
        <v>0</v>
      </c>
      <c r="M28" s="17">
        <f t="shared" si="4"/>
        <v>0</v>
      </c>
      <c r="N28" s="17">
        <f t="shared" si="5"/>
        <v>1092</v>
      </c>
      <c r="O28" s="43"/>
      <c r="P28" s="12" t="s">
        <v>166</v>
      </c>
      <c r="Q28" s="40">
        <f t="shared" si="6"/>
        <v>0.102878001966901</v>
      </c>
      <c r="R28" s="40">
        <f t="shared" si="7"/>
        <v>0.12247922483596833</v>
      </c>
      <c r="S28" s="40">
        <f t="shared" si="8"/>
        <v>5.3465400969094273E-2</v>
      </c>
      <c r="T28" s="40">
        <f t="shared" si="9"/>
        <v>5.7215228003140793E-2</v>
      </c>
    </row>
    <row r="29" spans="1:20" ht="13.5" thickBot="1">
      <c r="A29" s="12" t="s">
        <v>143</v>
      </c>
      <c r="B29" s="10">
        <v>2</v>
      </c>
      <c r="C29" s="15">
        <v>30418.76171875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40">
        <f t="shared" si="0"/>
        <v>0</v>
      </c>
      <c r="J29" s="40">
        <f t="shared" si="1"/>
        <v>0</v>
      </c>
      <c r="K29" s="40">
        <f t="shared" si="2"/>
        <v>0</v>
      </c>
      <c r="L29" s="40">
        <f t="shared" si="3"/>
        <v>0</v>
      </c>
      <c r="M29" s="17">
        <f t="shared" si="4"/>
        <v>0</v>
      </c>
      <c r="N29" s="17">
        <f t="shared" si="5"/>
        <v>1092</v>
      </c>
      <c r="O29" s="43"/>
      <c r="P29" s="12" t="s">
        <v>167</v>
      </c>
      <c r="Q29" s="40">
        <f t="shared" si="6"/>
        <v>6.2629830251880125E-2</v>
      </c>
      <c r="R29" s="40">
        <f t="shared" si="7"/>
        <v>9.7502077255899253E-2</v>
      </c>
      <c r="S29" s="40">
        <f t="shared" si="8"/>
        <v>6.7561189404369101E-2</v>
      </c>
      <c r="T29" s="40">
        <f t="shared" si="9"/>
        <v>4.2985597954513101E-2</v>
      </c>
    </row>
    <row r="30" spans="1:20" ht="13.5" thickBot="1">
      <c r="A30" s="12" t="s">
        <v>143</v>
      </c>
      <c r="B30" s="10">
        <v>3</v>
      </c>
      <c r="C30" s="15">
        <v>30044.4296875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40">
        <f t="shared" si="0"/>
        <v>0</v>
      </c>
      <c r="J30" s="40">
        <f t="shared" si="1"/>
        <v>0</v>
      </c>
      <c r="K30" s="40">
        <f t="shared" si="2"/>
        <v>0</v>
      </c>
      <c r="L30" s="40">
        <f t="shared" si="3"/>
        <v>0</v>
      </c>
      <c r="M30" s="17">
        <f t="shared" si="4"/>
        <v>0</v>
      </c>
      <c r="N30" s="17">
        <f t="shared" si="5"/>
        <v>1092</v>
      </c>
      <c r="O30" s="43"/>
      <c r="P30" s="12" t="s">
        <v>168</v>
      </c>
      <c r="Q30" s="40">
        <f t="shared" si="6"/>
        <v>0.1144687252768571</v>
      </c>
      <c r="R30" s="40">
        <f t="shared" si="7"/>
        <v>0.12109013910107624</v>
      </c>
      <c r="S30" s="40">
        <f t="shared" si="8"/>
        <v>5.8437308328044592E-2</v>
      </c>
      <c r="T30" s="40">
        <f t="shared" si="9"/>
        <v>6.5037548577065243E-2</v>
      </c>
    </row>
    <row r="31" spans="1:20" ht="13.5" thickBot="1">
      <c r="A31" s="12" t="s">
        <v>143</v>
      </c>
      <c r="B31" s="10">
        <v>4</v>
      </c>
      <c r="C31" s="15">
        <v>30134.689453125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40">
        <f t="shared" si="0"/>
        <v>0</v>
      </c>
      <c r="J31" s="40">
        <f t="shared" si="1"/>
        <v>0</v>
      </c>
      <c r="K31" s="40">
        <f t="shared" si="2"/>
        <v>0</v>
      </c>
      <c r="L31" s="40">
        <f t="shared" si="3"/>
        <v>0</v>
      </c>
      <c r="M31" s="17">
        <f t="shared" si="4"/>
        <v>0</v>
      </c>
      <c r="N31" s="17">
        <f t="shared" si="5"/>
        <v>1092</v>
      </c>
      <c r="O31" s="43"/>
      <c r="P31" s="12" t="s">
        <v>169</v>
      </c>
      <c r="Q31" s="40">
        <f t="shared" si="6"/>
        <v>0.10459758106177634</v>
      </c>
      <c r="R31" s="40">
        <f t="shared" si="7"/>
        <v>0.1341319737795684</v>
      </c>
      <c r="S31" s="40">
        <f t="shared" si="8"/>
        <v>9.8782758437396354E-2</v>
      </c>
      <c r="T31" s="40">
        <f t="shared" si="9"/>
        <v>0.12845593521137988</v>
      </c>
    </row>
    <row r="32" spans="1:20" ht="13.5" thickBot="1">
      <c r="A32" s="12" t="s">
        <v>143</v>
      </c>
      <c r="B32" s="10">
        <v>5</v>
      </c>
      <c r="C32" s="15">
        <v>31054.658203125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40">
        <f t="shared" si="0"/>
        <v>0</v>
      </c>
      <c r="J32" s="40">
        <f t="shared" si="1"/>
        <v>0</v>
      </c>
      <c r="K32" s="40">
        <f t="shared" si="2"/>
        <v>0</v>
      </c>
      <c r="L32" s="40">
        <f t="shared" si="3"/>
        <v>0</v>
      </c>
      <c r="M32" s="17">
        <f t="shared" si="4"/>
        <v>0</v>
      </c>
      <c r="N32" s="17">
        <f t="shared" si="5"/>
        <v>1092</v>
      </c>
      <c r="O32" s="43"/>
      <c r="P32" s="12" t="s">
        <v>170</v>
      </c>
      <c r="Q32" s="40">
        <f t="shared" si="6"/>
        <v>3.0830902801226506E-2</v>
      </c>
      <c r="R32" s="40">
        <f t="shared" si="7"/>
        <v>0.11761085140832092</v>
      </c>
      <c r="S32" s="40">
        <f t="shared" si="8"/>
        <v>3.0649480449992866E-2</v>
      </c>
      <c r="T32" s="40">
        <f t="shared" si="9"/>
        <v>0.11241007733962233</v>
      </c>
    </row>
    <row r="33" spans="1:20" ht="13.5" thickBot="1">
      <c r="A33" s="12" t="s">
        <v>143</v>
      </c>
      <c r="B33" s="10">
        <v>6</v>
      </c>
      <c r="C33" s="15">
        <v>33524.13671875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40">
        <f t="shared" si="0"/>
        <v>0</v>
      </c>
      <c r="J33" s="40">
        <f t="shared" si="1"/>
        <v>0</v>
      </c>
      <c r="K33" s="40">
        <f t="shared" si="2"/>
        <v>0</v>
      </c>
      <c r="L33" s="40">
        <f t="shared" si="3"/>
        <v>0</v>
      </c>
      <c r="M33" s="17">
        <f t="shared" si="4"/>
        <v>0</v>
      </c>
      <c r="N33" s="17">
        <f t="shared" si="5"/>
        <v>1092</v>
      </c>
      <c r="O33" s="43"/>
      <c r="P33" s="12" t="s">
        <v>171</v>
      </c>
      <c r="Q33" s="40">
        <f t="shared" si="6"/>
        <v>3.9309963421423268E-2</v>
      </c>
      <c r="R33" s="40">
        <f t="shared" si="7"/>
        <v>9.6861098520624342E-2</v>
      </c>
      <c r="S33" s="40">
        <f t="shared" si="8"/>
        <v>9.3280652275102849E-2</v>
      </c>
      <c r="T33" s="40">
        <f t="shared" si="9"/>
        <v>3.3250079553845319E-2</v>
      </c>
    </row>
    <row r="34" spans="1:20" ht="13.5" thickBot="1">
      <c r="A34" s="12" t="s">
        <v>143</v>
      </c>
      <c r="B34" s="10">
        <v>7</v>
      </c>
      <c r="C34" s="15">
        <v>37503.6484375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40">
        <f t="shared" si="0"/>
        <v>0</v>
      </c>
      <c r="J34" s="40">
        <f t="shared" si="1"/>
        <v>0</v>
      </c>
      <c r="K34" s="40">
        <f t="shared" si="2"/>
        <v>0</v>
      </c>
      <c r="L34" s="40">
        <f t="shared" si="3"/>
        <v>0</v>
      </c>
      <c r="M34" s="17">
        <f t="shared" si="4"/>
        <v>0</v>
      </c>
      <c r="N34" s="17">
        <f t="shared" si="5"/>
        <v>1092</v>
      </c>
      <c r="O34" s="43"/>
      <c r="P34" s="12" t="s">
        <v>172</v>
      </c>
      <c r="Q34" s="40">
        <f t="shared" si="6"/>
        <v>9.7161446552662012E-2</v>
      </c>
      <c r="R34" s="40">
        <f t="shared" si="7"/>
        <v>0.14397453649446373</v>
      </c>
      <c r="S34" s="40">
        <f t="shared" si="8"/>
        <v>7.1765568165627541E-2</v>
      </c>
      <c r="T34" s="40">
        <f t="shared" si="9"/>
        <v>7.7402535604994452E-2</v>
      </c>
    </row>
    <row r="35" spans="1:20" ht="13.5" thickBot="1">
      <c r="A35" s="12" t="s">
        <v>143</v>
      </c>
      <c r="B35" s="10">
        <v>8</v>
      </c>
      <c r="C35" s="15">
        <v>38581.59765625</v>
      </c>
      <c r="D35" s="15">
        <v>62.7</v>
      </c>
      <c r="E35" s="15">
        <v>55.8</v>
      </c>
      <c r="F35" s="15">
        <v>71.512645568053998</v>
      </c>
      <c r="G35" s="15">
        <v>72.376750922273999</v>
      </c>
      <c r="H35" s="15">
        <v>0.86410535422000001</v>
      </c>
      <c r="I35" s="40">
        <f t="shared" si="0"/>
        <v>8.8614935185659296E-3</v>
      </c>
      <c r="J35" s="40">
        <f t="shared" si="1"/>
        <v>8.0701882491336953E-3</v>
      </c>
      <c r="K35" s="40">
        <f t="shared" si="2"/>
        <v>1.5180174837247254E-2</v>
      </c>
      <c r="L35" s="40">
        <f t="shared" si="3"/>
        <v>1.4388869567815019E-2</v>
      </c>
      <c r="M35" s="17">
        <f t="shared" si="4"/>
        <v>1</v>
      </c>
      <c r="N35" s="17">
        <f t="shared" si="5"/>
        <v>1092</v>
      </c>
      <c r="O35" s="43"/>
    </row>
    <row r="36" spans="1:20" ht="13.5" thickBot="1">
      <c r="A36" s="12" t="s">
        <v>143</v>
      </c>
      <c r="B36" s="10">
        <v>9</v>
      </c>
      <c r="C36" s="15">
        <v>37794.9765625</v>
      </c>
      <c r="D36" s="15">
        <v>487.2</v>
      </c>
      <c r="E36" s="15">
        <v>483.3</v>
      </c>
      <c r="F36" s="15">
        <v>552.42263746155595</v>
      </c>
      <c r="G36" s="15">
        <v>553.33433170795399</v>
      </c>
      <c r="H36" s="15">
        <v>0.91169424639800001</v>
      </c>
      <c r="I36" s="40">
        <f t="shared" si="0"/>
        <v>6.0562574824133707E-2</v>
      </c>
      <c r="J36" s="40">
        <f t="shared" si="1"/>
        <v>5.9727689983109858E-2</v>
      </c>
      <c r="K36" s="40">
        <f t="shared" si="2"/>
        <v>6.4134003395562258E-2</v>
      </c>
      <c r="L36" s="40">
        <f t="shared" si="3"/>
        <v>6.3299118554538403E-2</v>
      </c>
      <c r="M36" s="17">
        <f t="shared" si="4"/>
        <v>1</v>
      </c>
      <c r="N36" s="17">
        <f t="shared" si="5"/>
        <v>1092</v>
      </c>
      <c r="O36" s="43"/>
      <c r="P36" s="67" t="s">
        <v>131</v>
      </c>
      <c r="Q36" s="43"/>
      <c r="R36" s="43"/>
      <c r="S36" s="43"/>
      <c r="T36" s="43"/>
    </row>
    <row r="37" spans="1:20" ht="13.5" thickBot="1">
      <c r="A37" s="12" t="s">
        <v>143</v>
      </c>
      <c r="B37" s="10">
        <v>10</v>
      </c>
      <c r="C37" s="15">
        <v>37374.203125</v>
      </c>
      <c r="D37" s="15">
        <v>896.9</v>
      </c>
      <c r="E37" s="15">
        <v>888.8</v>
      </c>
      <c r="F37" s="15">
        <v>877.63808000024403</v>
      </c>
      <c r="G37" s="15">
        <v>907.05402616871697</v>
      </c>
      <c r="H37" s="15">
        <v>29.415946168472999</v>
      </c>
      <c r="I37" s="40">
        <f t="shared" si="0"/>
        <v>9.298558762561351E-3</v>
      </c>
      <c r="J37" s="40">
        <f t="shared" si="1"/>
        <v>1.7639120878897387E-2</v>
      </c>
      <c r="K37" s="40">
        <f t="shared" si="2"/>
        <v>1.6716141180143789E-2</v>
      </c>
      <c r="L37" s="40">
        <f t="shared" si="3"/>
        <v>1.0221538461314949E-2</v>
      </c>
      <c r="M37" s="17">
        <f t="shared" si="4"/>
        <v>1</v>
      </c>
      <c r="N37" s="17">
        <f t="shared" si="5"/>
        <v>1092</v>
      </c>
      <c r="O37" s="43"/>
      <c r="P37" s="37" t="s">
        <v>122</v>
      </c>
      <c r="Q37" s="37" t="s">
        <v>123</v>
      </c>
      <c r="R37" s="37" t="s">
        <v>124</v>
      </c>
      <c r="S37" s="68" t="s">
        <v>125</v>
      </c>
      <c r="T37" s="69"/>
    </row>
    <row r="38" spans="1:20" ht="13.5" thickBot="1">
      <c r="A38" s="12" t="s">
        <v>143</v>
      </c>
      <c r="B38" s="10">
        <v>11</v>
      </c>
      <c r="C38" s="15">
        <v>36990.71875</v>
      </c>
      <c r="D38" s="15">
        <v>943.7</v>
      </c>
      <c r="E38" s="15">
        <v>935.4</v>
      </c>
      <c r="F38" s="15">
        <v>970.78044189997695</v>
      </c>
      <c r="G38" s="15">
        <v>1001.29849151002</v>
      </c>
      <c r="H38" s="15">
        <v>30.518049610043999</v>
      </c>
      <c r="I38" s="40">
        <f t="shared" si="0"/>
        <v>5.2745871346172091E-2</v>
      </c>
      <c r="J38" s="40">
        <f t="shared" si="1"/>
        <v>2.4798939468843317E-2</v>
      </c>
      <c r="K38" s="40">
        <f t="shared" si="2"/>
        <v>6.0346603946904755E-2</v>
      </c>
      <c r="L38" s="40">
        <f t="shared" si="3"/>
        <v>3.2399672069575981E-2</v>
      </c>
      <c r="M38" s="17">
        <f t="shared" si="4"/>
        <v>1</v>
      </c>
      <c r="N38" s="17">
        <f t="shared" si="5"/>
        <v>1092</v>
      </c>
      <c r="O38" s="43"/>
      <c r="P38" s="40">
        <f>AVERAGEIFS($I$4:$I$747,$M$4:$M$747,"1")</f>
        <v>7.6288963963441758E-2</v>
      </c>
      <c r="Q38" s="40">
        <f>AVERAGEIFS($J$4:$J$747,$M$4:$M$747,"1")</f>
        <v>9.7215486986291691E-2</v>
      </c>
      <c r="R38" s="40">
        <f>AVERAGEIFS($K$4:$K$747,$M$4:$M$747,"1")</f>
        <v>7.0144930713484752E-2</v>
      </c>
      <c r="S38" s="70">
        <f>AVERAGEIFS($L$4:$L$747,$M$4:$M$747,"1")</f>
        <v>7.8707735510558749E-2</v>
      </c>
      <c r="T38" s="71"/>
    </row>
    <row r="39" spans="1:20" ht="13.5" thickBot="1">
      <c r="A39" s="12" t="s">
        <v>143</v>
      </c>
      <c r="B39" s="10">
        <v>12</v>
      </c>
      <c r="C39" s="15">
        <v>36716.3671875</v>
      </c>
      <c r="D39" s="15">
        <v>938.3</v>
      </c>
      <c r="E39" s="15">
        <v>930.5</v>
      </c>
      <c r="F39" s="15">
        <v>977.674250601121</v>
      </c>
      <c r="G39" s="15">
        <v>1017.79751976808</v>
      </c>
      <c r="H39" s="15">
        <v>40.123269166958003</v>
      </c>
      <c r="I39" s="40">
        <f t="shared" si="0"/>
        <v>7.2799926527545786E-2</v>
      </c>
      <c r="J39" s="40">
        <f t="shared" si="1"/>
        <v>3.6057006044982645E-2</v>
      </c>
      <c r="K39" s="40">
        <f t="shared" si="2"/>
        <v>7.9942783670402889E-2</v>
      </c>
      <c r="L39" s="40">
        <f t="shared" si="3"/>
        <v>4.3199863187839749E-2</v>
      </c>
      <c r="M39" s="17">
        <f t="shared" si="4"/>
        <v>1</v>
      </c>
      <c r="N39" s="17">
        <f t="shared" si="5"/>
        <v>1092</v>
      </c>
      <c r="O39" s="43"/>
    </row>
    <row r="40" spans="1:20" ht="13.5" thickBot="1">
      <c r="A40" s="12" t="s">
        <v>143</v>
      </c>
      <c r="B40" s="10">
        <v>13</v>
      </c>
      <c r="C40" s="15">
        <v>36570.65234375</v>
      </c>
      <c r="D40" s="15">
        <v>928.9</v>
      </c>
      <c r="E40" s="15">
        <v>921.1</v>
      </c>
      <c r="F40" s="15">
        <v>975.28924874292704</v>
      </c>
      <c r="G40" s="15">
        <v>1025.45666533894</v>
      </c>
      <c r="H40" s="15">
        <v>50.167416596012998</v>
      </c>
      <c r="I40" s="40">
        <f t="shared" si="0"/>
        <v>8.8421854705988998E-2</v>
      </c>
      <c r="J40" s="40">
        <f t="shared" si="1"/>
        <v>4.2480997017332475E-2</v>
      </c>
      <c r="K40" s="40">
        <f t="shared" si="2"/>
        <v>9.5564711848846087E-2</v>
      </c>
      <c r="L40" s="40">
        <f t="shared" si="3"/>
        <v>4.9623854160189579E-2</v>
      </c>
      <c r="M40" s="17">
        <f t="shared" si="4"/>
        <v>1</v>
      </c>
      <c r="N40" s="17">
        <f t="shared" si="5"/>
        <v>1092</v>
      </c>
      <c r="O40" s="43"/>
      <c r="P40" s="5" t="s">
        <v>126</v>
      </c>
    </row>
    <row r="41" spans="1:20" ht="13.5" thickBot="1">
      <c r="A41" s="12" t="s">
        <v>143</v>
      </c>
      <c r="B41" s="10">
        <v>14</v>
      </c>
      <c r="C41" s="15">
        <v>36828.484375</v>
      </c>
      <c r="D41" s="15">
        <v>923.9</v>
      </c>
      <c r="E41" s="15">
        <v>916.1</v>
      </c>
      <c r="F41" s="15">
        <v>980.18030928547796</v>
      </c>
      <c r="G41" s="15">
        <v>1029.8850909985399</v>
      </c>
      <c r="H41" s="15">
        <v>49.704781713065003</v>
      </c>
      <c r="I41" s="40">
        <f t="shared" si="0"/>
        <v>9.7055944137857078E-2</v>
      </c>
      <c r="J41" s="40">
        <f t="shared" si="1"/>
        <v>5.1538744766921232E-2</v>
      </c>
      <c r="K41" s="40">
        <f t="shared" si="2"/>
        <v>0.10419880128071418</v>
      </c>
      <c r="L41" s="40">
        <f t="shared" si="3"/>
        <v>5.8681601909778329E-2</v>
      </c>
      <c r="M41" s="17">
        <f t="shared" si="4"/>
        <v>1</v>
      </c>
      <c r="N41" s="17">
        <f t="shared" si="5"/>
        <v>1092</v>
      </c>
      <c r="O41" s="43"/>
    </row>
    <row r="42" spans="1:20" ht="13.5" thickBot="1">
      <c r="A42" s="12" t="s">
        <v>143</v>
      </c>
      <c r="B42" s="10">
        <v>15</v>
      </c>
      <c r="C42" s="15">
        <v>36995.8203125</v>
      </c>
      <c r="D42" s="15">
        <v>957.5</v>
      </c>
      <c r="E42" s="15">
        <v>949.6</v>
      </c>
      <c r="F42" s="15">
        <v>981.71220098800302</v>
      </c>
      <c r="G42" s="15">
        <v>1030.3334363566501</v>
      </c>
      <c r="H42" s="15">
        <v>48.621235368647</v>
      </c>
      <c r="I42" s="40">
        <f t="shared" si="0"/>
        <v>6.6697286040888329E-2</v>
      </c>
      <c r="J42" s="40">
        <f t="shared" si="1"/>
        <v>2.2172345227108991E-2</v>
      </c>
      <c r="K42" s="40">
        <f t="shared" si="2"/>
        <v>7.3931718275320538E-2</v>
      </c>
      <c r="L42" s="40">
        <f t="shared" si="3"/>
        <v>2.9406777461541207E-2</v>
      </c>
      <c r="M42" s="17">
        <f t="shared" si="4"/>
        <v>1</v>
      </c>
      <c r="N42" s="17">
        <f t="shared" si="5"/>
        <v>1092</v>
      </c>
      <c r="O42" s="43"/>
      <c r="P42" s="36" t="s">
        <v>127</v>
      </c>
    </row>
    <row r="43" spans="1:20" ht="13.5" thickBot="1">
      <c r="A43" s="12" t="s">
        <v>143</v>
      </c>
      <c r="B43" s="10">
        <v>16</v>
      </c>
      <c r="C43" s="15">
        <v>36956.66015625</v>
      </c>
      <c r="D43" s="15">
        <v>962.4</v>
      </c>
      <c r="E43" s="15">
        <v>954.3</v>
      </c>
      <c r="F43" s="15">
        <v>963.33386209292598</v>
      </c>
      <c r="G43" s="15">
        <v>1020.25605414708</v>
      </c>
      <c r="H43" s="15">
        <v>56.922192054158998</v>
      </c>
      <c r="I43" s="40">
        <f t="shared" si="0"/>
        <v>5.2981734566923115E-2</v>
      </c>
      <c r="J43" s="40">
        <f t="shared" si="1"/>
        <v>8.5518506678205672E-4</v>
      </c>
      <c r="K43" s="40">
        <f t="shared" si="2"/>
        <v>6.0399316984505555E-2</v>
      </c>
      <c r="L43" s="40">
        <f t="shared" si="3"/>
        <v>8.272767484364495E-3</v>
      </c>
      <c r="M43" s="17">
        <f t="shared" si="4"/>
        <v>1</v>
      </c>
      <c r="N43" s="17">
        <f t="shared" si="5"/>
        <v>1092</v>
      </c>
      <c r="O43" s="43"/>
      <c r="P43" s="37" t="s">
        <v>13</v>
      </c>
      <c r="Q43" s="37" t="s">
        <v>128</v>
      </c>
    </row>
    <row r="44" spans="1:20" ht="13.5" thickBot="1">
      <c r="A44" s="12" t="s">
        <v>143</v>
      </c>
      <c r="B44" s="10">
        <v>17</v>
      </c>
      <c r="C44" s="15">
        <v>36901.3125</v>
      </c>
      <c r="D44" s="15">
        <v>911.2</v>
      </c>
      <c r="E44" s="15">
        <v>902.9</v>
      </c>
      <c r="F44" s="15">
        <v>906.88574019130704</v>
      </c>
      <c r="G44" s="15">
        <v>962.25497075133899</v>
      </c>
      <c r="H44" s="15">
        <v>55.369230560030999</v>
      </c>
      <c r="I44" s="40">
        <f t="shared" si="0"/>
        <v>4.6753636219174853E-2</v>
      </c>
      <c r="J44" s="40">
        <f t="shared" si="1"/>
        <v>3.950787370597994E-3</v>
      </c>
      <c r="K44" s="40">
        <f t="shared" si="2"/>
        <v>5.4354368819907517E-2</v>
      </c>
      <c r="L44" s="40">
        <f t="shared" si="3"/>
        <v>3.6499452301346695E-3</v>
      </c>
      <c r="M44" s="17">
        <f t="shared" si="4"/>
        <v>1</v>
      </c>
      <c r="N44" s="17">
        <f t="shared" si="5"/>
        <v>1092</v>
      </c>
      <c r="O44" s="43"/>
      <c r="P44" s="12" t="s">
        <v>142</v>
      </c>
      <c r="Q44" s="10">
        <v>1092</v>
      </c>
    </row>
    <row r="45" spans="1:20" ht="13.5" thickBot="1">
      <c r="A45" s="12" t="s">
        <v>143</v>
      </c>
      <c r="B45" s="10">
        <v>18</v>
      </c>
      <c r="C45" s="15">
        <v>36607.34765625</v>
      </c>
      <c r="D45" s="15">
        <v>516.20000000000005</v>
      </c>
      <c r="E45" s="15">
        <v>509.6</v>
      </c>
      <c r="F45" s="15">
        <v>561.58678332809995</v>
      </c>
      <c r="G45" s="15">
        <v>568.77928666029197</v>
      </c>
      <c r="H45" s="15">
        <v>7.1925033321920004</v>
      </c>
      <c r="I45" s="40">
        <f t="shared" si="0"/>
        <v>4.8149529908692243E-2</v>
      </c>
      <c r="J45" s="40">
        <f t="shared" si="1"/>
        <v>4.1562988395695888E-2</v>
      </c>
      <c r="K45" s="40">
        <f t="shared" si="2"/>
        <v>5.4193485952648307E-2</v>
      </c>
      <c r="L45" s="40">
        <f t="shared" si="3"/>
        <v>4.7606944439651952E-2</v>
      </c>
      <c r="M45" s="17">
        <f t="shared" si="4"/>
        <v>1</v>
      </c>
      <c r="N45" s="17">
        <f t="shared" si="5"/>
        <v>1092</v>
      </c>
      <c r="O45" s="43"/>
      <c r="P45" s="12" t="s">
        <v>143</v>
      </c>
      <c r="Q45" s="10">
        <v>1092</v>
      </c>
    </row>
    <row r="46" spans="1:20" ht="13.5" thickBot="1">
      <c r="A46" s="12" t="s">
        <v>143</v>
      </c>
      <c r="B46" s="10">
        <v>19</v>
      </c>
      <c r="C46" s="15">
        <v>36701.42578125</v>
      </c>
      <c r="D46" s="15">
        <v>52.5</v>
      </c>
      <c r="E46" s="15">
        <v>45.6</v>
      </c>
      <c r="F46" s="15">
        <v>70.781262530796994</v>
      </c>
      <c r="G46" s="15">
        <v>70.781262530796994</v>
      </c>
      <c r="H46" s="15">
        <v>0</v>
      </c>
      <c r="I46" s="40">
        <f t="shared" si="0"/>
        <v>1.6741082903660252E-2</v>
      </c>
      <c r="J46" s="40">
        <f t="shared" si="1"/>
        <v>1.6741082903660252E-2</v>
      </c>
      <c r="K46" s="40">
        <f t="shared" si="2"/>
        <v>2.3059764222341569E-2</v>
      </c>
      <c r="L46" s="40">
        <f t="shared" si="3"/>
        <v>2.3059764222341569E-2</v>
      </c>
      <c r="M46" s="17">
        <f t="shared" si="4"/>
        <v>1</v>
      </c>
      <c r="N46" s="17">
        <f t="shared" si="5"/>
        <v>1092</v>
      </c>
      <c r="O46" s="43"/>
      <c r="P46" s="12" t="s">
        <v>144</v>
      </c>
      <c r="Q46" s="10">
        <v>1092</v>
      </c>
    </row>
    <row r="47" spans="1:20" ht="13.5" thickBot="1">
      <c r="A47" s="12" t="s">
        <v>143</v>
      </c>
      <c r="B47" s="10">
        <v>20</v>
      </c>
      <c r="C47" s="15">
        <v>37230.48828125</v>
      </c>
      <c r="D47" s="15">
        <v>0</v>
      </c>
      <c r="E47" s="15">
        <v>0</v>
      </c>
      <c r="F47" s="15">
        <v>0.10000000149</v>
      </c>
      <c r="G47" s="15">
        <v>0.10000000149</v>
      </c>
      <c r="H47" s="15">
        <v>0</v>
      </c>
      <c r="I47" s="40">
        <f t="shared" si="0"/>
        <v>9.1575092939560443E-5</v>
      </c>
      <c r="J47" s="40">
        <f t="shared" si="1"/>
        <v>9.1575092939560443E-5</v>
      </c>
      <c r="K47" s="40">
        <f t="shared" si="2"/>
        <v>9.1575092939560443E-5</v>
      </c>
      <c r="L47" s="40">
        <f t="shared" si="3"/>
        <v>9.1575092939560443E-5</v>
      </c>
      <c r="M47" s="17">
        <f t="shared" si="4"/>
        <v>0</v>
      </c>
      <c r="N47" s="17">
        <f t="shared" si="5"/>
        <v>1092</v>
      </c>
      <c r="O47" s="43"/>
      <c r="P47" s="12" t="s">
        <v>145</v>
      </c>
      <c r="Q47" s="10">
        <v>1092</v>
      </c>
    </row>
    <row r="48" spans="1:20" ht="13.5" thickBot="1">
      <c r="A48" s="12" t="s">
        <v>143</v>
      </c>
      <c r="B48" s="10">
        <v>21</v>
      </c>
      <c r="C48" s="15">
        <v>36521.125</v>
      </c>
      <c r="D48" s="15">
        <v>0</v>
      </c>
      <c r="E48" s="15">
        <v>0</v>
      </c>
      <c r="F48" s="15">
        <v>0.10000000149</v>
      </c>
      <c r="G48" s="15">
        <v>0.10000000149</v>
      </c>
      <c r="H48" s="15">
        <v>0</v>
      </c>
      <c r="I48" s="40">
        <f t="shared" si="0"/>
        <v>9.1575092939560443E-5</v>
      </c>
      <c r="J48" s="40">
        <f t="shared" si="1"/>
        <v>9.1575092939560443E-5</v>
      </c>
      <c r="K48" s="40">
        <f t="shared" si="2"/>
        <v>9.1575092939560443E-5</v>
      </c>
      <c r="L48" s="40">
        <f t="shared" si="3"/>
        <v>9.1575092939560443E-5</v>
      </c>
      <c r="M48" s="17">
        <f t="shared" si="4"/>
        <v>0</v>
      </c>
      <c r="N48" s="17">
        <f t="shared" si="5"/>
        <v>1092</v>
      </c>
      <c r="O48" s="43"/>
      <c r="P48" s="12" t="s">
        <v>146</v>
      </c>
      <c r="Q48" s="10">
        <v>1092</v>
      </c>
    </row>
    <row r="49" spans="1:17" ht="13.5" thickBot="1">
      <c r="A49" s="12" t="s">
        <v>143</v>
      </c>
      <c r="B49" s="10">
        <v>22</v>
      </c>
      <c r="C49" s="15">
        <v>35540.62890625</v>
      </c>
      <c r="D49" s="15">
        <v>0</v>
      </c>
      <c r="E49" s="15">
        <v>0</v>
      </c>
      <c r="F49" s="15">
        <v>0.10000000149</v>
      </c>
      <c r="G49" s="15">
        <v>0.10000000149</v>
      </c>
      <c r="H49" s="15">
        <v>0</v>
      </c>
      <c r="I49" s="40">
        <f t="shared" si="0"/>
        <v>9.1575092939560443E-5</v>
      </c>
      <c r="J49" s="40">
        <f t="shared" si="1"/>
        <v>9.1575092939560443E-5</v>
      </c>
      <c r="K49" s="40">
        <f t="shared" si="2"/>
        <v>9.1575092939560443E-5</v>
      </c>
      <c r="L49" s="40">
        <f t="shared" si="3"/>
        <v>9.1575092939560443E-5</v>
      </c>
      <c r="M49" s="17">
        <f t="shared" si="4"/>
        <v>0</v>
      </c>
      <c r="N49" s="17">
        <f t="shared" si="5"/>
        <v>1092</v>
      </c>
      <c r="O49" s="43"/>
      <c r="P49" s="12" t="s">
        <v>147</v>
      </c>
      <c r="Q49" s="10">
        <v>1092</v>
      </c>
    </row>
    <row r="50" spans="1:17" ht="13.5" thickBot="1">
      <c r="A50" s="12" t="s">
        <v>143</v>
      </c>
      <c r="B50" s="10">
        <v>23</v>
      </c>
      <c r="C50" s="15">
        <v>34027.27734375</v>
      </c>
      <c r="D50" s="15">
        <v>0</v>
      </c>
      <c r="E50" s="15">
        <v>0</v>
      </c>
      <c r="F50" s="15">
        <v>0.10000000149</v>
      </c>
      <c r="G50" s="15">
        <v>0.10000000149</v>
      </c>
      <c r="H50" s="15">
        <v>0</v>
      </c>
      <c r="I50" s="40">
        <f t="shared" si="0"/>
        <v>9.1575092939560443E-5</v>
      </c>
      <c r="J50" s="40">
        <f t="shared" si="1"/>
        <v>9.1575092939560443E-5</v>
      </c>
      <c r="K50" s="40">
        <f t="shared" si="2"/>
        <v>9.1575092939560443E-5</v>
      </c>
      <c r="L50" s="40">
        <f t="shared" si="3"/>
        <v>9.1575092939560443E-5</v>
      </c>
      <c r="M50" s="17">
        <f t="shared" si="4"/>
        <v>0</v>
      </c>
      <c r="N50" s="17">
        <f t="shared" si="5"/>
        <v>1092</v>
      </c>
      <c r="O50" s="43"/>
      <c r="P50" s="12" t="s">
        <v>148</v>
      </c>
      <c r="Q50" s="10">
        <v>1092</v>
      </c>
    </row>
    <row r="51" spans="1:17" ht="13.5" thickBot="1">
      <c r="A51" s="12" t="s">
        <v>143</v>
      </c>
      <c r="B51" s="10">
        <v>24</v>
      </c>
      <c r="C51" s="15">
        <v>32208.30859375</v>
      </c>
      <c r="D51" s="15">
        <v>0</v>
      </c>
      <c r="E51" s="15">
        <v>0</v>
      </c>
      <c r="F51" s="15">
        <v>0.10000000149</v>
      </c>
      <c r="G51" s="15">
        <v>0.10000000149</v>
      </c>
      <c r="H51" s="15">
        <v>0</v>
      </c>
      <c r="I51" s="40">
        <f t="shared" si="0"/>
        <v>9.1575092939560443E-5</v>
      </c>
      <c r="J51" s="40">
        <f t="shared" si="1"/>
        <v>9.1575092939560443E-5</v>
      </c>
      <c r="K51" s="40">
        <f t="shared" si="2"/>
        <v>9.1575092939560443E-5</v>
      </c>
      <c r="L51" s="40">
        <f t="shared" si="3"/>
        <v>9.1575092939560443E-5</v>
      </c>
      <c r="M51" s="17">
        <f t="shared" si="4"/>
        <v>0</v>
      </c>
      <c r="N51" s="17">
        <f t="shared" si="5"/>
        <v>1092</v>
      </c>
      <c r="O51" s="43"/>
      <c r="P51" s="12" t="s">
        <v>149</v>
      </c>
      <c r="Q51" s="10">
        <v>1092</v>
      </c>
    </row>
    <row r="52" spans="1:17" ht="13.5" thickBot="1">
      <c r="A52" s="12" t="s">
        <v>144</v>
      </c>
      <c r="B52" s="10">
        <v>1</v>
      </c>
      <c r="C52" s="15">
        <v>30624.3046875</v>
      </c>
      <c r="D52" s="15">
        <v>0</v>
      </c>
      <c r="E52" s="15">
        <v>0</v>
      </c>
      <c r="F52" s="15">
        <v>0.10000000149</v>
      </c>
      <c r="G52" s="15">
        <v>0.10000000149</v>
      </c>
      <c r="H52" s="15">
        <v>0</v>
      </c>
      <c r="I52" s="40">
        <f t="shared" si="0"/>
        <v>9.1575092939560443E-5</v>
      </c>
      <c r="J52" s="40">
        <f t="shared" si="1"/>
        <v>9.1575092939560443E-5</v>
      </c>
      <c r="K52" s="40">
        <f t="shared" si="2"/>
        <v>9.1575092939560443E-5</v>
      </c>
      <c r="L52" s="40">
        <f t="shared" si="3"/>
        <v>9.1575092939560443E-5</v>
      </c>
      <c r="M52" s="17">
        <f t="shared" si="4"/>
        <v>0</v>
      </c>
      <c r="N52" s="17">
        <f t="shared" si="5"/>
        <v>1092</v>
      </c>
      <c r="O52" s="43"/>
      <c r="P52" s="12" t="s">
        <v>150</v>
      </c>
      <c r="Q52" s="10">
        <v>1092</v>
      </c>
    </row>
    <row r="53" spans="1:17" ht="13.5" thickBot="1">
      <c r="A53" s="12" t="s">
        <v>144</v>
      </c>
      <c r="B53" s="10">
        <v>2</v>
      </c>
      <c r="C53" s="15">
        <v>29598.208984375</v>
      </c>
      <c r="D53" s="15">
        <v>0</v>
      </c>
      <c r="E53" s="15">
        <v>0</v>
      </c>
      <c r="F53" s="15">
        <v>0.10000000149</v>
      </c>
      <c r="G53" s="15">
        <v>0.10000000149</v>
      </c>
      <c r="H53" s="15">
        <v>0</v>
      </c>
      <c r="I53" s="40">
        <f t="shared" si="0"/>
        <v>9.1575092939560443E-5</v>
      </c>
      <c r="J53" s="40">
        <f t="shared" si="1"/>
        <v>9.1575092939560443E-5</v>
      </c>
      <c r="K53" s="40">
        <f t="shared" si="2"/>
        <v>9.1575092939560443E-5</v>
      </c>
      <c r="L53" s="40">
        <f t="shared" si="3"/>
        <v>9.1575092939560443E-5</v>
      </c>
      <c r="M53" s="17">
        <f t="shared" si="4"/>
        <v>0</v>
      </c>
      <c r="N53" s="17">
        <f t="shared" si="5"/>
        <v>1092</v>
      </c>
      <c r="O53" s="43"/>
      <c r="P53" s="12" t="s">
        <v>151</v>
      </c>
      <c r="Q53" s="10">
        <v>1092</v>
      </c>
    </row>
    <row r="54" spans="1:17" ht="13.5" thickBot="1">
      <c r="A54" s="12" t="s">
        <v>144</v>
      </c>
      <c r="B54" s="10">
        <v>3</v>
      </c>
      <c r="C54" s="15">
        <v>29021.673828125</v>
      </c>
      <c r="D54" s="15">
        <v>0</v>
      </c>
      <c r="E54" s="15">
        <v>0</v>
      </c>
      <c r="F54" s="15">
        <v>0.10000000149</v>
      </c>
      <c r="G54" s="15">
        <v>0.10000000149</v>
      </c>
      <c r="H54" s="15">
        <v>0</v>
      </c>
      <c r="I54" s="40">
        <f t="shared" si="0"/>
        <v>9.1575092939560443E-5</v>
      </c>
      <c r="J54" s="40">
        <f t="shared" si="1"/>
        <v>9.1575092939560443E-5</v>
      </c>
      <c r="K54" s="40">
        <f t="shared" si="2"/>
        <v>9.1575092939560443E-5</v>
      </c>
      <c r="L54" s="40">
        <f t="shared" si="3"/>
        <v>9.1575092939560443E-5</v>
      </c>
      <c r="M54" s="17">
        <f t="shared" si="4"/>
        <v>0</v>
      </c>
      <c r="N54" s="17">
        <f t="shared" si="5"/>
        <v>1092</v>
      </c>
      <c r="O54" s="43"/>
      <c r="P54" s="12" t="s">
        <v>152</v>
      </c>
      <c r="Q54" s="10">
        <v>1092</v>
      </c>
    </row>
    <row r="55" spans="1:17" ht="13.5" thickBot="1">
      <c r="A55" s="12" t="s">
        <v>144</v>
      </c>
      <c r="B55" s="10">
        <v>4</v>
      </c>
      <c r="C55" s="15">
        <v>28900.763671875</v>
      </c>
      <c r="D55" s="15">
        <v>0</v>
      </c>
      <c r="E55" s="15">
        <v>0</v>
      </c>
      <c r="F55" s="15">
        <v>0.10000000149</v>
      </c>
      <c r="G55" s="15">
        <v>0.10000000149</v>
      </c>
      <c r="H55" s="15">
        <v>0</v>
      </c>
      <c r="I55" s="40">
        <f t="shared" si="0"/>
        <v>9.1575092939560443E-5</v>
      </c>
      <c r="J55" s="40">
        <f t="shared" si="1"/>
        <v>9.1575092939560443E-5</v>
      </c>
      <c r="K55" s="40">
        <f t="shared" si="2"/>
        <v>9.1575092939560443E-5</v>
      </c>
      <c r="L55" s="40">
        <f t="shared" si="3"/>
        <v>9.1575092939560443E-5</v>
      </c>
      <c r="M55" s="17">
        <f t="shared" si="4"/>
        <v>0</v>
      </c>
      <c r="N55" s="17">
        <f t="shared" si="5"/>
        <v>1092</v>
      </c>
      <c r="O55" s="43"/>
      <c r="P55" s="12" t="s">
        <v>153</v>
      </c>
      <c r="Q55" s="10">
        <v>1092</v>
      </c>
    </row>
    <row r="56" spans="1:17" ht="13.5" thickBot="1">
      <c r="A56" s="12" t="s">
        <v>144</v>
      </c>
      <c r="B56" s="10">
        <v>5</v>
      </c>
      <c r="C56" s="15">
        <v>29099.92578125</v>
      </c>
      <c r="D56" s="15">
        <v>0</v>
      </c>
      <c r="E56" s="15">
        <v>0</v>
      </c>
      <c r="F56" s="15">
        <v>0.10000000149</v>
      </c>
      <c r="G56" s="15">
        <v>0.10000000149</v>
      </c>
      <c r="H56" s="15">
        <v>0</v>
      </c>
      <c r="I56" s="40">
        <f t="shared" si="0"/>
        <v>9.1575092939560443E-5</v>
      </c>
      <c r="J56" s="40">
        <f t="shared" si="1"/>
        <v>9.1575092939560443E-5</v>
      </c>
      <c r="K56" s="40">
        <f t="shared" si="2"/>
        <v>9.1575092939560443E-5</v>
      </c>
      <c r="L56" s="40">
        <f t="shared" si="3"/>
        <v>9.1575092939560443E-5</v>
      </c>
      <c r="M56" s="17">
        <f t="shared" si="4"/>
        <v>0</v>
      </c>
      <c r="N56" s="17">
        <f t="shared" si="5"/>
        <v>1092</v>
      </c>
      <c r="O56" s="43"/>
      <c r="P56" s="12" t="s">
        <v>154</v>
      </c>
      <c r="Q56" s="10">
        <v>1092</v>
      </c>
    </row>
    <row r="57" spans="1:17" ht="13.5" thickBot="1">
      <c r="A57" s="12" t="s">
        <v>144</v>
      </c>
      <c r="B57" s="10">
        <v>6</v>
      </c>
      <c r="C57" s="15">
        <v>30049.326171875</v>
      </c>
      <c r="D57" s="15">
        <v>0</v>
      </c>
      <c r="E57" s="15">
        <v>0</v>
      </c>
      <c r="F57" s="15">
        <v>0.10000000149</v>
      </c>
      <c r="G57" s="15">
        <v>0.10000000149</v>
      </c>
      <c r="H57" s="15">
        <v>0</v>
      </c>
      <c r="I57" s="40">
        <f t="shared" si="0"/>
        <v>9.1575092939560443E-5</v>
      </c>
      <c r="J57" s="40">
        <f t="shared" si="1"/>
        <v>9.1575092939560443E-5</v>
      </c>
      <c r="K57" s="40">
        <f t="shared" si="2"/>
        <v>9.1575092939560443E-5</v>
      </c>
      <c r="L57" s="40">
        <f t="shared" si="3"/>
        <v>9.1575092939560443E-5</v>
      </c>
      <c r="M57" s="17">
        <f t="shared" si="4"/>
        <v>0</v>
      </c>
      <c r="N57" s="17">
        <f t="shared" si="5"/>
        <v>1092</v>
      </c>
      <c r="O57" s="43"/>
      <c r="P57" s="12" t="s">
        <v>155</v>
      </c>
      <c r="Q57" s="10">
        <v>1092</v>
      </c>
    </row>
    <row r="58" spans="1:17" ht="13.5" thickBot="1">
      <c r="A58" s="12" t="s">
        <v>144</v>
      </c>
      <c r="B58" s="10">
        <v>7</v>
      </c>
      <c r="C58" s="15">
        <v>31492.166015625</v>
      </c>
      <c r="D58" s="15">
        <v>0</v>
      </c>
      <c r="E58" s="15">
        <v>0</v>
      </c>
      <c r="F58" s="15">
        <v>0.10000000149</v>
      </c>
      <c r="G58" s="15">
        <v>0.10000000149</v>
      </c>
      <c r="H58" s="15">
        <v>0</v>
      </c>
      <c r="I58" s="40">
        <f t="shared" si="0"/>
        <v>9.1575092939560443E-5</v>
      </c>
      <c r="J58" s="40">
        <f t="shared" si="1"/>
        <v>9.1575092939560443E-5</v>
      </c>
      <c r="K58" s="40">
        <f t="shared" si="2"/>
        <v>9.1575092939560443E-5</v>
      </c>
      <c r="L58" s="40">
        <f t="shared" si="3"/>
        <v>9.1575092939560443E-5</v>
      </c>
      <c r="M58" s="17">
        <f t="shared" si="4"/>
        <v>0</v>
      </c>
      <c r="N58" s="17">
        <f t="shared" si="5"/>
        <v>1092</v>
      </c>
      <c r="O58" s="43"/>
      <c r="P58" s="12" t="s">
        <v>156</v>
      </c>
      <c r="Q58" s="10">
        <v>1092</v>
      </c>
    </row>
    <row r="59" spans="1:17" ht="13.5" thickBot="1">
      <c r="A59" s="12" t="s">
        <v>144</v>
      </c>
      <c r="B59" s="10">
        <v>8</v>
      </c>
      <c r="C59" s="15">
        <v>32591.9140625</v>
      </c>
      <c r="D59" s="15">
        <v>34.1</v>
      </c>
      <c r="E59" s="15">
        <v>28.2</v>
      </c>
      <c r="F59" s="15">
        <v>36.998551505819002</v>
      </c>
      <c r="G59" s="15">
        <v>37.199174650821</v>
      </c>
      <c r="H59" s="15">
        <v>0.20062314500199999</v>
      </c>
      <c r="I59" s="40">
        <f t="shared" si="0"/>
        <v>2.8380720245613539E-3</v>
      </c>
      <c r="J59" s="40">
        <f t="shared" si="1"/>
        <v>2.6543511958049453E-3</v>
      </c>
      <c r="K59" s="40">
        <f t="shared" si="2"/>
        <v>8.241002427491758E-3</v>
      </c>
      <c r="L59" s="40">
        <f t="shared" si="3"/>
        <v>8.0572815987353507E-3</v>
      </c>
      <c r="M59" s="17">
        <f t="shared" si="4"/>
        <v>1</v>
      </c>
      <c r="N59" s="17">
        <f t="shared" si="5"/>
        <v>1092</v>
      </c>
      <c r="O59" s="43"/>
      <c r="P59" s="12" t="s">
        <v>157</v>
      </c>
      <c r="Q59" s="10">
        <v>1092</v>
      </c>
    </row>
    <row r="60" spans="1:17" ht="13.5" thickBot="1">
      <c r="A60" s="12" t="s">
        <v>144</v>
      </c>
      <c r="B60" s="10">
        <v>9</v>
      </c>
      <c r="C60" s="15">
        <v>33805.76953125</v>
      </c>
      <c r="D60" s="15">
        <v>248.2</v>
      </c>
      <c r="E60" s="15">
        <v>243</v>
      </c>
      <c r="F60" s="15">
        <v>309.99269614517698</v>
      </c>
      <c r="G60" s="15">
        <v>317.182899034885</v>
      </c>
      <c r="H60" s="15">
        <v>7.1902028897069998</v>
      </c>
      <c r="I60" s="40">
        <f t="shared" si="0"/>
        <v>6.3171152962348903E-2</v>
      </c>
      <c r="J60" s="40">
        <f t="shared" si="1"/>
        <v>5.6586718081663913E-2</v>
      </c>
      <c r="K60" s="40">
        <f t="shared" si="2"/>
        <v>6.7933057724253662E-2</v>
      </c>
      <c r="L60" s="40">
        <f t="shared" si="3"/>
        <v>6.1348622843568665E-2</v>
      </c>
      <c r="M60" s="17">
        <f t="shared" si="4"/>
        <v>1</v>
      </c>
      <c r="N60" s="17">
        <f t="shared" si="5"/>
        <v>1092</v>
      </c>
      <c r="O60" s="43"/>
      <c r="P60" s="12" t="s">
        <v>158</v>
      </c>
      <c r="Q60" s="10">
        <v>1092</v>
      </c>
    </row>
    <row r="61" spans="1:17" ht="13.5" thickBot="1">
      <c r="A61" s="12" t="s">
        <v>144</v>
      </c>
      <c r="B61" s="10">
        <v>10</v>
      </c>
      <c r="C61" s="15">
        <v>34588.02734375</v>
      </c>
      <c r="D61" s="15">
        <v>550.29999999999995</v>
      </c>
      <c r="E61" s="15">
        <v>543.9</v>
      </c>
      <c r="F61" s="15">
        <v>466.95990304973401</v>
      </c>
      <c r="G61" s="15">
        <v>475.04932013107702</v>
      </c>
      <c r="H61" s="15">
        <v>8.0894170813420008</v>
      </c>
      <c r="I61" s="40">
        <f t="shared" si="0"/>
        <v>6.8910879000845179E-2</v>
      </c>
      <c r="J61" s="40">
        <f t="shared" si="1"/>
        <v>7.6318770100976138E-2</v>
      </c>
      <c r="K61" s="40">
        <f t="shared" si="2"/>
        <v>6.3050073140039339E-2</v>
      </c>
      <c r="L61" s="40">
        <f t="shared" si="3"/>
        <v>7.0457964240170298E-2</v>
      </c>
      <c r="M61" s="17">
        <f t="shared" si="4"/>
        <v>1</v>
      </c>
      <c r="N61" s="17">
        <f t="shared" si="5"/>
        <v>1092</v>
      </c>
      <c r="O61" s="43"/>
      <c r="P61" s="12" t="s">
        <v>159</v>
      </c>
      <c r="Q61" s="10">
        <v>1092</v>
      </c>
    </row>
    <row r="62" spans="1:17" ht="13.5" thickBot="1">
      <c r="A62" s="12" t="s">
        <v>144</v>
      </c>
      <c r="B62" s="10">
        <v>11</v>
      </c>
      <c r="C62" s="15">
        <v>34869.13671875</v>
      </c>
      <c r="D62" s="15">
        <v>603.4</v>
      </c>
      <c r="E62" s="15">
        <v>596.6</v>
      </c>
      <c r="F62" s="15">
        <v>486.59273988551598</v>
      </c>
      <c r="G62" s="15">
        <v>512.534406057198</v>
      </c>
      <c r="H62" s="15">
        <v>25.941666171682002</v>
      </c>
      <c r="I62" s="40">
        <f t="shared" si="0"/>
        <v>8.3210250863371776E-2</v>
      </c>
      <c r="J62" s="40">
        <f t="shared" si="1"/>
        <v>0.10696635541619413</v>
      </c>
      <c r="K62" s="40">
        <f t="shared" si="2"/>
        <v>7.6983144636265585E-2</v>
      </c>
      <c r="L62" s="40">
        <f t="shared" si="3"/>
        <v>0.10073924918908794</v>
      </c>
      <c r="M62" s="17">
        <f t="shared" si="4"/>
        <v>1</v>
      </c>
      <c r="N62" s="17">
        <f t="shared" si="5"/>
        <v>1092</v>
      </c>
      <c r="O62" s="43"/>
      <c r="P62" s="12" t="s">
        <v>160</v>
      </c>
      <c r="Q62" s="10">
        <v>1272</v>
      </c>
    </row>
    <row r="63" spans="1:17" ht="13.5" thickBot="1">
      <c r="A63" s="12" t="s">
        <v>144</v>
      </c>
      <c r="B63" s="10">
        <v>12</v>
      </c>
      <c r="C63" s="15">
        <v>34896.96875</v>
      </c>
      <c r="D63" s="15">
        <v>683.7</v>
      </c>
      <c r="E63" s="15">
        <v>676.3</v>
      </c>
      <c r="F63" s="15">
        <v>590.00987144761598</v>
      </c>
      <c r="G63" s="15">
        <v>601.02451525953097</v>
      </c>
      <c r="H63" s="15">
        <v>11.014643811914</v>
      </c>
      <c r="I63" s="40">
        <f t="shared" si="0"/>
        <v>7.571015086123542E-2</v>
      </c>
      <c r="J63" s="40">
        <f t="shared" si="1"/>
        <v>8.579682101866673E-2</v>
      </c>
      <c r="K63" s="40">
        <f t="shared" si="2"/>
        <v>6.8933594084678557E-2</v>
      </c>
      <c r="L63" s="40">
        <f t="shared" si="3"/>
        <v>7.9020264242109867E-2</v>
      </c>
      <c r="M63" s="17">
        <f t="shared" si="4"/>
        <v>1</v>
      </c>
      <c r="N63" s="17">
        <f t="shared" si="5"/>
        <v>1092</v>
      </c>
      <c r="O63" s="43"/>
      <c r="P63" s="12" t="s">
        <v>161</v>
      </c>
      <c r="Q63" s="10">
        <v>1272</v>
      </c>
    </row>
    <row r="64" spans="1:17" ht="13.5" thickBot="1">
      <c r="A64" s="12" t="s">
        <v>144</v>
      </c>
      <c r="B64" s="10">
        <v>13</v>
      </c>
      <c r="C64" s="15">
        <v>34807.6953125</v>
      </c>
      <c r="D64" s="15">
        <v>742.2</v>
      </c>
      <c r="E64" s="15">
        <v>735.3</v>
      </c>
      <c r="F64" s="15">
        <v>631.98504380544102</v>
      </c>
      <c r="G64" s="15">
        <v>656.58106436173205</v>
      </c>
      <c r="H64" s="15">
        <v>24.596020556290998</v>
      </c>
      <c r="I64" s="40">
        <f t="shared" si="0"/>
        <v>7.8405618716362632E-2</v>
      </c>
      <c r="J64" s="40">
        <f t="shared" si="1"/>
        <v>0.10092944706461449</v>
      </c>
      <c r="K64" s="40">
        <f t="shared" si="2"/>
        <v>7.2086937397681239E-2</v>
      </c>
      <c r="L64" s="40">
        <f t="shared" si="3"/>
        <v>9.4610765745933093E-2</v>
      </c>
      <c r="M64" s="17">
        <f t="shared" si="4"/>
        <v>1</v>
      </c>
      <c r="N64" s="17">
        <f t="shared" si="5"/>
        <v>1092</v>
      </c>
      <c r="O64" s="43"/>
      <c r="P64" s="12" t="s">
        <v>162</v>
      </c>
      <c r="Q64" s="10">
        <v>1272</v>
      </c>
    </row>
    <row r="65" spans="1:17" ht="13.5" thickBot="1">
      <c r="A65" s="12" t="s">
        <v>144</v>
      </c>
      <c r="B65" s="10">
        <v>14</v>
      </c>
      <c r="C65" s="15">
        <v>34594.43359375</v>
      </c>
      <c r="D65" s="15">
        <v>707.4</v>
      </c>
      <c r="E65" s="15">
        <v>700.3</v>
      </c>
      <c r="F65" s="15">
        <v>616.12140051815197</v>
      </c>
      <c r="G65" s="15">
        <v>633.37574888043901</v>
      </c>
      <c r="H65" s="15">
        <v>17.254348362285999</v>
      </c>
      <c r="I65" s="40">
        <f t="shared" si="0"/>
        <v>6.7787775750513715E-2</v>
      </c>
      <c r="J65" s="40">
        <f t="shared" si="1"/>
        <v>8.3588461063963379E-2</v>
      </c>
      <c r="K65" s="40">
        <f t="shared" si="2"/>
        <v>6.1285944248682188E-2</v>
      </c>
      <c r="L65" s="40">
        <f t="shared" si="3"/>
        <v>7.7086629562131859E-2</v>
      </c>
      <c r="M65" s="17">
        <f t="shared" si="4"/>
        <v>1</v>
      </c>
      <c r="N65" s="17">
        <f t="shared" si="5"/>
        <v>1092</v>
      </c>
      <c r="O65" s="43"/>
      <c r="P65" s="12" t="s">
        <v>163</v>
      </c>
      <c r="Q65" s="10">
        <v>1272</v>
      </c>
    </row>
    <row r="66" spans="1:17" ht="13.5" thickBot="1">
      <c r="A66" s="12" t="s">
        <v>144</v>
      </c>
      <c r="B66" s="10">
        <v>15</v>
      </c>
      <c r="C66" s="15">
        <v>34609.0078125</v>
      </c>
      <c r="D66" s="15">
        <v>730.1</v>
      </c>
      <c r="E66" s="15">
        <v>722.6</v>
      </c>
      <c r="F66" s="15">
        <v>570.86250626934896</v>
      </c>
      <c r="G66" s="15">
        <v>572.27918406592505</v>
      </c>
      <c r="H66" s="15">
        <v>1.4166777965749999</v>
      </c>
      <c r="I66" s="40">
        <f t="shared" si="0"/>
        <v>0.14452455671618586</v>
      </c>
      <c r="J66" s="40">
        <f t="shared" si="1"/>
        <v>0.14582188070572441</v>
      </c>
      <c r="K66" s="40">
        <f t="shared" si="2"/>
        <v>0.13765642484805402</v>
      </c>
      <c r="L66" s="40">
        <f t="shared" si="3"/>
        <v>0.13895374883759254</v>
      </c>
      <c r="M66" s="17">
        <f t="shared" si="4"/>
        <v>1</v>
      </c>
      <c r="N66" s="17">
        <f t="shared" si="5"/>
        <v>1092</v>
      </c>
      <c r="O66" s="43"/>
      <c r="P66" s="12" t="s">
        <v>164</v>
      </c>
      <c r="Q66" s="10">
        <v>1272</v>
      </c>
    </row>
    <row r="67" spans="1:17" ht="13.5" thickBot="1">
      <c r="A67" s="12" t="s">
        <v>144</v>
      </c>
      <c r="B67" s="10">
        <v>16</v>
      </c>
      <c r="C67" s="15">
        <v>34582.41796875</v>
      </c>
      <c r="D67" s="15">
        <v>664.4</v>
      </c>
      <c r="E67" s="15">
        <v>657.6</v>
      </c>
      <c r="F67" s="15">
        <v>509.990213094041</v>
      </c>
      <c r="G67" s="15">
        <v>515.31307792815903</v>
      </c>
      <c r="H67" s="15">
        <v>5.3228648341170004</v>
      </c>
      <c r="I67" s="40">
        <f t="shared" si="0"/>
        <v>0.13652648541377377</v>
      </c>
      <c r="J67" s="40">
        <f t="shared" si="1"/>
        <v>0.1414009037600357</v>
      </c>
      <c r="K67" s="40">
        <f t="shared" si="2"/>
        <v>0.13029937918666756</v>
      </c>
      <c r="L67" s="40">
        <f t="shared" si="3"/>
        <v>0.13517379753292952</v>
      </c>
      <c r="M67" s="17">
        <f t="shared" si="4"/>
        <v>1</v>
      </c>
      <c r="N67" s="17">
        <f t="shared" si="5"/>
        <v>1092</v>
      </c>
      <c r="O67" s="43"/>
      <c r="P67" s="12" t="s">
        <v>165</v>
      </c>
      <c r="Q67" s="10">
        <v>1272</v>
      </c>
    </row>
    <row r="68" spans="1:17" ht="13.5" thickBot="1">
      <c r="A68" s="12" t="s">
        <v>144</v>
      </c>
      <c r="B68" s="10">
        <v>17</v>
      </c>
      <c r="C68" s="15">
        <v>34631.75</v>
      </c>
      <c r="D68" s="15">
        <v>608.9</v>
      </c>
      <c r="E68" s="15">
        <v>599.79999999999995</v>
      </c>
      <c r="F68" s="15">
        <v>530.593128453129</v>
      </c>
      <c r="G68" s="15">
        <v>537.997961110083</v>
      </c>
      <c r="H68" s="15">
        <v>7.4048326569540004</v>
      </c>
      <c r="I68" s="40">
        <f t="shared" si="0"/>
        <v>6.4928607042048517E-2</v>
      </c>
      <c r="J68" s="40">
        <f t="shared" si="1"/>
        <v>7.1709589328636428E-2</v>
      </c>
      <c r="K68" s="40">
        <f t="shared" si="2"/>
        <v>5.6595273708715164E-2</v>
      </c>
      <c r="L68" s="40">
        <f t="shared" si="3"/>
        <v>6.3376255995303069E-2</v>
      </c>
      <c r="M68" s="17">
        <f t="shared" si="4"/>
        <v>1</v>
      </c>
      <c r="N68" s="17">
        <f t="shared" si="5"/>
        <v>1092</v>
      </c>
      <c r="O68" s="43"/>
      <c r="P68" s="12" t="s">
        <v>166</v>
      </c>
      <c r="Q68" s="10">
        <v>1272</v>
      </c>
    </row>
    <row r="69" spans="1:17" ht="13.5" thickBot="1">
      <c r="A69" s="12" t="s">
        <v>144</v>
      </c>
      <c r="B69" s="10">
        <v>18</v>
      </c>
      <c r="C69" s="15">
        <v>34850.3359375</v>
      </c>
      <c r="D69" s="15">
        <v>335.6</v>
      </c>
      <c r="E69" s="15">
        <v>329.4</v>
      </c>
      <c r="F69" s="15">
        <v>187.87379694705999</v>
      </c>
      <c r="G69" s="15">
        <v>189.89417965205999</v>
      </c>
      <c r="H69" s="15">
        <v>2.0203827049990002</v>
      </c>
      <c r="I69" s="40">
        <f t="shared" ref="I69:I132" si="10">ABS(D69-G69)/N69</f>
        <v>0.1334302384138645</v>
      </c>
      <c r="J69" s="40">
        <f t="shared" ref="J69:J132" si="11">ABS(D69-F69)/N69</f>
        <v>0.13528040572613556</v>
      </c>
      <c r="K69" s="40">
        <f t="shared" ref="K69:K132" si="12">ABS(E69-G69)/N69</f>
        <v>0.12775258273620879</v>
      </c>
      <c r="L69" s="40">
        <f t="shared" ref="L69:L132" si="13">ABS(E69-F69)/N69</f>
        <v>0.12960275004847985</v>
      </c>
      <c r="M69" s="17">
        <f t="shared" ref="M69:M132" si="14">IF(F69&gt;5,1,0)</f>
        <v>1</v>
      </c>
      <c r="N69" s="17">
        <f t="shared" ref="N69:N132" si="15">INDEX($Q$44:$Q$74,MATCH(A69,$P$44:$P$74,0))</f>
        <v>1092</v>
      </c>
      <c r="O69" s="43"/>
      <c r="P69" s="12" t="s">
        <v>167</v>
      </c>
      <c r="Q69" s="10">
        <v>1272</v>
      </c>
    </row>
    <row r="70" spans="1:17" ht="13.5" thickBot="1">
      <c r="A70" s="12" t="s">
        <v>144</v>
      </c>
      <c r="B70" s="10">
        <v>19</v>
      </c>
      <c r="C70" s="15">
        <v>35718.21875</v>
      </c>
      <c r="D70" s="15">
        <v>39.4</v>
      </c>
      <c r="E70" s="15">
        <v>33.799999999999997</v>
      </c>
      <c r="F70" s="15">
        <v>28.225392701899999</v>
      </c>
      <c r="G70" s="15">
        <v>29.109365675723001</v>
      </c>
      <c r="H70" s="15">
        <v>0.883972973823</v>
      </c>
      <c r="I70" s="40">
        <f t="shared" si="10"/>
        <v>9.4236578061144671E-3</v>
      </c>
      <c r="J70" s="40">
        <f t="shared" si="11"/>
        <v>1.0233156866391941E-2</v>
      </c>
      <c r="K70" s="40">
        <f t="shared" si="12"/>
        <v>4.2954526779093371E-3</v>
      </c>
      <c r="L70" s="40">
        <f t="shared" si="13"/>
        <v>5.104951738186812E-3</v>
      </c>
      <c r="M70" s="17">
        <f t="shared" si="14"/>
        <v>1</v>
      </c>
      <c r="N70" s="17">
        <f t="shared" si="15"/>
        <v>1092</v>
      </c>
      <c r="O70" s="43"/>
      <c r="P70" s="12" t="s">
        <v>168</v>
      </c>
      <c r="Q70" s="10">
        <v>1272</v>
      </c>
    </row>
    <row r="71" spans="1:17" ht="13.5" thickBot="1">
      <c r="A71" s="12" t="s">
        <v>144</v>
      </c>
      <c r="B71" s="10">
        <v>20</v>
      </c>
      <c r="C71" s="15">
        <v>36192.1640625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40">
        <f t="shared" si="10"/>
        <v>0</v>
      </c>
      <c r="J71" s="40">
        <f t="shared" si="11"/>
        <v>0</v>
      </c>
      <c r="K71" s="40">
        <f t="shared" si="12"/>
        <v>0</v>
      </c>
      <c r="L71" s="40">
        <f t="shared" si="13"/>
        <v>0</v>
      </c>
      <c r="M71" s="17">
        <f t="shared" si="14"/>
        <v>0</v>
      </c>
      <c r="N71" s="17">
        <f t="shared" si="15"/>
        <v>1092</v>
      </c>
      <c r="O71" s="43"/>
      <c r="P71" s="12" t="s">
        <v>169</v>
      </c>
      <c r="Q71" s="10">
        <v>1272</v>
      </c>
    </row>
    <row r="72" spans="1:17" ht="13.5" thickBot="1">
      <c r="A72" s="12" t="s">
        <v>144</v>
      </c>
      <c r="B72" s="10">
        <v>21</v>
      </c>
      <c r="C72" s="15">
        <v>35554.47265625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40">
        <f t="shared" si="10"/>
        <v>0</v>
      </c>
      <c r="J72" s="40">
        <f t="shared" si="11"/>
        <v>0</v>
      </c>
      <c r="K72" s="40">
        <f t="shared" si="12"/>
        <v>0</v>
      </c>
      <c r="L72" s="40">
        <f t="shared" si="13"/>
        <v>0</v>
      </c>
      <c r="M72" s="17">
        <f t="shared" si="14"/>
        <v>0</v>
      </c>
      <c r="N72" s="17">
        <f t="shared" si="15"/>
        <v>1092</v>
      </c>
      <c r="O72" s="43"/>
      <c r="P72" s="12" t="s">
        <v>170</v>
      </c>
      <c r="Q72" s="10">
        <v>1272</v>
      </c>
    </row>
    <row r="73" spans="1:17" ht="13.5" thickBot="1">
      <c r="A73" s="12" t="s">
        <v>144</v>
      </c>
      <c r="B73" s="10">
        <v>22</v>
      </c>
      <c r="C73" s="15">
        <v>34635.33203125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40">
        <f t="shared" si="10"/>
        <v>0</v>
      </c>
      <c r="J73" s="40">
        <f t="shared" si="11"/>
        <v>0</v>
      </c>
      <c r="K73" s="40">
        <f t="shared" si="12"/>
        <v>0</v>
      </c>
      <c r="L73" s="40">
        <f t="shared" si="13"/>
        <v>0</v>
      </c>
      <c r="M73" s="17">
        <f t="shared" si="14"/>
        <v>0</v>
      </c>
      <c r="N73" s="17">
        <f t="shared" si="15"/>
        <v>1092</v>
      </c>
      <c r="O73" s="43"/>
      <c r="P73" s="12" t="s">
        <v>171</v>
      </c>
      <c r="Q73" s="10">
        <v>1272</v>
      </c>
    </row>
    <row r="74" spans="1:17" ht="13.5" thickBot="1">
      <c r="A74" s="12" t="s">
        <v>144</v>
      </c>
      <c r="B74" s="10">
        <v>23</v>
      </c>
      <c r="C74" s="15">
        <v>33256.6171875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40">
        <f t="shared" si="10"/>
        <v>0</v>
      </c>
      <c r="J74" s="40">
        <f t="shared" si="11"/>
        <v>0</v>
      </c>
      <c r="K74" s="40">
        <f t="shared" si="12"/>
        <v>0</v>
      </c>
      <c r="L74" s="40">
        <f t="shared" si="13"/>
        <v>0</v>
      </c>
      <c r="M74" s="17">
        <f t="shared" si="14"/>
        <v>0</v>
      </c>
      <c r="N74" s="17">
        <f t="shared" si="15"/>
        <v>1092</v>
      </c>
      <c r="O74" s="43"/>
      <c r="P74" s="12" t="s">
        <v>172</v>
      </c>
      <c r="Q74" s="10">
        <v>1272</v>
      </c>
    </row>
    <row r="75" spans="1:17" ht="13.5" thickBot="1">
      <c r="A75" s="12" t="s">
        <v>144</v>
      </c>
      <c r="B75" s="10">
        <v>24</v>
      </c>
      <c r="C75" s="15">
        <v>31584.15234375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40">
        <f t="shared" si="10"/>
        <v>0</v>
      </c>
      <c r="J75" s="40">
        <f t="shared" si="11"/>
        <v>0</v>
      </c>
      <c r="K75" s="40">
        <f t="shared" si="12"/>
        <v>0</v>
      </c>
      <c r="L75" s="40">
        <f t="shared" si="13"/>
        <v>0</v>
      </c>
      <c r="M75" s="17">
        <f t="shared" si="14"/>
        <v>0</v>
      </c>
      <c r="N75" s="17">
        <f t="shared" si="15"/>
        <v>1092</v>
      </c>
      <c r="O75" s="43"/>
    </row>
    <row r="76" spans="1:17" ht="13.5" thickBot="1">
      <c r="A76" s="12" t="s">
        <v>145</v>
      </c>
      <c r="B76" s="10">
        <v>1</v>
      </c>
      <c r="C76" s="15">
        <v>30104.095703125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40">
        <f t="shared" si="10"/>
        <v>0</v>
      </c>
      <c r="J76" s="40">
        <f t="shared" si="11"/>
        <v>0</v>
      </c>
      <c r="K76" s="40">
        <f t="shared" si="12"/>
        <v>0</v>
      </c>
      <c r="L76" s="40">
        <f t="shared" si="13"/>
        <v>0</v>
      </c>
      <c r="M76" s="17">
        <f t="shared" si="14"/>
        <v>0</v>
      </c>
      <c r="N76" s="17">
        <f t="shared" si="15"/>
        <v>1092</v>
      </c>
      <c r="O76" s="43"/>
    </row>
    <row r="77" spans="1:17" ht="13.5" thickBot="1">
      <c r="A77" s="12" t="s">
        <v>145</v>
      </c>
      <c r="B77" s="10">
        <v>2</v>
      </c>
      <c r="C77" s="15">
        <v>29014.2890625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40">
        <f t="shared" si="10"/>
        <v>0</v>
      </c>
      <c r="J77" s="40">
        <f t="shared" si="11"/>
        <v>0</v>
      </c>
      <c r="K77" s="40">
        <f t="shared" si="12"/>
        <v>0</v>
      </c>
      <c r="L77" s="40">
        <f t="shared" si="13"/>
        <v>0</v>
      </c>
      <c r="M77" s="17">
        <f t="shared" si="14"/>
        <v>0</v>
      </c>
      <c r="N77" s="17">
        <f t="shared" si="15"/>
        <v>1092</v>
      </c>
      <c r="O77" s="43"/>
    </row>
    <row r="78" spans="1:17" ht="13.5" thickBot="1">
      <c r="A78" s="12" t="s">
        <v>145</v>
      </c>
      <c r="B78" s="10">
        <v>3</v>
      </c>
      <c r="C78" s="15">
        <v>28219.61328125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40">
        <f t="shared" si="10"/>
        <v>0</v>
      </c>
      <c r="J78" s="40">
        <f t="shared" si="11"/>
        <v>0</v>
      </c>
      <c r="K78" s="40">
        <f t="shared" si="12"/>
        <v>0</v>
      </c>
      <c r="L78" s="40">
        <f t="shared" si="13"/>
        <v>0</v>
      </c>
      <c r="M78" s="17">
        <f t="shared" si="14"/>
        <v>0</v>
      </c>
      <c r="N78" s="17">
        <f t="shared" si="15"/>
        <v>1092</v>
      </c>
      <c r="O78" s="43"/>
    </row>
    <row r="79" spans="1:17" ht="13.5" thickBot="1">
      <c r="A79" s="12" t="s">
        <v>145</v>
      </c>
      <c r="B79" s="10">
        <v>4</v>
      </c>
      <c r="C79" s="15">
        <v>27778.01171875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40">
        <f t="shared" si="10"/>
        <v>0</v>
      </c>
      <c r="J79" s="40">
        <f t="shared" si="11"/>
        <v>0</v>
      </c>
      <c r="K79" s="40">
        <f t="shared" si="12"/>
        <v>0</v>
      </c>
      <c r="L79" s="40">
        <f t="shared" si="13"/>
        <v>0</v>
      </c>
      <c r="M79" s="17">
        <f t="shared" si="14"/>
        <v>0</v>
      </c>
      <c r="N79" s="17">
        <f t="shared" si="15"/>
        <v>1092</v>
      </c>
      <c r="O79" s="43"/>
    </row>
    <row r="80" spans="1:17" ht="13.5" thickBot="1">
      <c r="A80" s="12" t="s">
        <v>145</v>
      </c>
      <c r="B80" s="10">
        <v>5</v>
      </c>
      <c r="C80" s="15">
        <v>27697.69140625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40">
        <f t="shared" si="10"/>
        <v>0</v>
      </c>
      <c r="J80" s="40">
        <f t="shared" si="11"/>
        <v>0</v>
      </c>
      <c r="K80" s="40">
        <f t="shared" si="12"/>
        <v>0</v>
      </c>
      <c r="L80" s="40">
        <f t="shared" si="13"/>
        <v>0</v>
      </c>
      <c r="M80" s="17">
        <f t="shared" si="14"/>
        <v>0</v>
      </c>
      <c r="N80" s="17">
        <f t="shared" si="15"/>
        <v>1092</v>
      </c>
      <c r="O80" s="43"/>
    </row>
    <row r="81" spans="1:15" ht="13.5" thickBot="1">
      <c r="A81" s="12" t="s">
        <v>145</v>
      </c>
      <c r="B81" s="10">
        <v>6</v>
      </c>
      <c r="C81" s="15">
        <v>27946.53125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40">
        <f t="shared" si="10"/>
        <v>0</v>
      </c>
      <c r="J81" s="40">
        <f t="shared" si="11"/>
        <v>0</v>
      </c>
      <c r="K81" s="40">
        <f t="shared" si="12"/>
        <v>0</v>
      </c>
      <c r="L81" s="40">
        <f t="shared" si="13"/>
        <v>0</v>
      </c>
      <c r="M81" s="17">
        <f t="shared" si="14"/>
        <v>0</v>
      </c>
      <c r="N81" s="17">
        <f t="shared" si="15"/>
        <v>1092</v>
      </c>
      <c r="O81" s="43"/>
    </row>
    <row r="82" spans="1:15" ht="13.5" thickBot="1">
      <c r="A82" s="12" t="s">
        <v>145</v>
      </c>
      <c r="B82" s="10">
        <v>7</v>
      </c>
      <c r="C82" s="15">
        <v>28748.43359375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40">
        <f t="shared" si="10"/>
        <v>0</v>
      </c>
      <c r="J82" s="40">
        <f t="shared" si="11"/>
        <v>0</v>
      </c>
      <c r="K82" s="40">
        <f t="shared" si="12"/>
        <v>0</v>
      </c>
      <c r="L82" s="40">
        <f t="shared" si="13"/>
        <v>0</v>
      </c>
      <c r="M82" s="17">
        <f t="shared" si="14"/>
        <v>0</v>
      </c>
      <c r="N82" s="17">
        <f t="shared" si="15"/>
        <v>1092</v>
      </c>
      <c r="O82" s="43"/>
    </row>
    <row r="83" spans="1:15" ht="13.5" thickBot="1">
      <c r="A83" s="12" t="s">
        <v>145</v>
      </c>
      <c r="B83" s="10">
        <v>8</v>
      </c>
      <c r="C83" s="15">
        <v>29511.6953125</v>
      </c>
      <c r="D83" s="15">
        <v>35.200000000000003</v>
      </c>
      <c r="E83" s="15">
        <v>31.8</v>
      </c>
      <c r="F83" s="15">
        <v>33.902090414006999</v>
      </c>
      <c r="G83" s="15">
        <v>33.902090414006999</v>
      </c>
      <c r="H83" s="15">
        <v>0</v>
      </c>
      <c r="I83" s="40">
        <f t="shared" si="10"/>
        <v>1.1885618919349854E-3</v>
      </c>
      <c r="J83" s="40">
        <f t="shared" si="11"/>
        <v>1.1885618919349854E-3</v>
      </c>
      <c r="K83" s="40">
        <f t="shared" si="12"/>
        <v>1.9249912216181301E-3</v>
      </c>
      <c r="L83" s="40">
        <f t="shared" si="13"/>
        <v>1.9249912216181301E-3</v>
      </c>
      <c r="M83" s="17">
        <f t="shared" si="14"/>
        <v>1</v>
      </c>
      <c r="N83" s="17">
        <f t="shared" si="15"/>
        <v>1092</v>
      </c>
      <c r="O83" s="43"/>
    </row>
    <row r="84" spans="1:15" ht="13.5" thickBot="1">
      <c r="A84" s="12" t="s">
        <v>145</v>
      </c>
      <c r="B84" s="10">
        <v>9</v>
      </c>
      <c r="C84" s="15">
        <v>31156.77734375</v>
      </c>
      <c r="D84" s="15">
        <v>243.2</v>
      </c>
      <c r="E84" s="15">
        <v>239.5</v>
      </c>
      <c r="F84" s="15">
        <v>382.52934438254198</v>
      </c>
      <c r="G84" s="15">
        <v>382.52934438254198</v>
      </c>
      <c r="H84" s="15">
        <v>0</v>
      </c>
      <c r="I84" s="40">
        <f t="shared" si="10"/>
        <v>0.12759097470928754</v>
      </c>
      <c r="J84" s="40">
        <f t="shared" si="11"/>
        <v>0.12759097470928754</v>
      </c>
      <c r="K84" s="40">
        <f t="shared" si="12"/>
        <v>0.13097925309756592</v>
      </c>
      <c r="L84" s="40">
        <f t="shared" si="13"/>
        <v>0.13097925309756592</v>
      </c>
      <c r="M84" s="17">
        <f t="shared" si="14"/>
        <v>1</v>
      </c>
      <c r="N84" s="17">
        <f t="shared" si="15"/>
        <v>1092</v>
      </c>
      <c r="O84" s="43"/>
    </row>
    <row r="85" spans="1:15" ht="13.5" thickBot="1">
      <c r="A85" s="12" t="s">
        <v>145</v>
      </c>
      <c r="B85" s="10">
        <v>10</v>
      </c>
      <c r="C85" s="15">
        <v>32899.44921875</v>
      </c>
      <c r="D85" s="15">
        <v>703.2</v>
      </c>
      <c r="E85" s="15">
        <v>695.2</v>
      </c>
      <c r="F85" s="15">
        <v>587.96658711168698</v>
      </c>
      <c r="G85" s="15">
        <v>609.30276565379597</v>
      </c>
      <c r="H85" s="15">
        <v>21.336178542108001</v>
      </c>
      <c r="I85" s="40">
        <f t="shared" si="10"/>
        <v>8.5986478339014724E-2</v>
      </c>
      <c r="J85" s="40">
        <f t="shared" si="11"/>
        <v>0.10552510337757608</v>
      </c>
      <c r="K85" s="40">
        <f t="shared" si="12"/>
        <v>7.8660471013007396E-2</v>
      </c>
      <c r="L85" s="40">
        <f t="shared" si="13"/>
        <v>9.8199096051568749E-2</v>
      </c>
      <c r="M85" s="17">
        <f t="shared" si="14"/>
        <v>1</v>
      </c>
      <c r="N85" s="17">
        <f t="shared" si="15"/>
        <v>1092</v>
      </c>
      <c r="O85" s="43"/>
    </row>
    <row r="86" spans="1:15" ht="13.5" thickBot="1">
      <c r="A86" s="12" t="s">
        <v>145</v>
      </c>
      <c r="B86" s="10">
        <v>11</v>
      </c>
      <c r="C86" s="15">
        <v>34141.17578125</v>
      </c>
      <c r="D86" s="15">
        <v>766.6</v>
      </c>
      <c r="E86" s="15">
        <v>758.3</v>
      </c>
      <c r="F86" s="15">
        <v>666.07545637448595</v>
      </c>
      <c r="G86" s="15">
        <v>686.33174297001597</v>
      </c>
      <c r="H86" s="15">
        <v>20.25628659553</v>
      </c>
      <c r="I86" s="40">
        <f t="shared" si="10"/>
        <v>7.3505729880937787E-2</v>
      </c>
      <c r="J86" s="40">
        <f t="shared" si="11"/>
        <v>9.205544288050739E-2</v>
      </c>
      <c r="K86" s="40">
        <f t="shared" si="12"/>
        <v>6.5904997280205116E-2</v>
      </c>
      <c r="L86" s="40">
        <f t="shared" si="13"/>
        <v>8.4454710279774733E-2</v>
      </c>
      <c r="M86" s="17">
        <f t="shared" si="14"/>
        <v>1</v>
      </c>
      <c r="N86" s="17">
        <f t="shared" si="15"/>
        <v>1092</v>
      </c>
      <c r="O86" s="43"/>
    </row>
    <row r="87" spans="1:15" ht="13.5" thickBot="1">
      <c r="A87" s="12" t="s">
        <v>145</v>
      </c>
      <c r="B87" s="10">
        <v>12</v>
      </c>
      <c r="C87" s="15">
        <v>35012.6640625</v>
      </c>
      <c r="D87" s="15">
        <v>773.2</v>
      </c>
      <c r="E87" s="15">
        <v>765.4</v>
      </c>
      <c r="F87" s="15">
        <v>686.91159587635002</v>
      </c>
      <c r="G87" s="15">
        <v>710.39905733161595</v>
      </c>
      <c r="H87" s="15">
        <v>23.487461455264999</v>
      </c>
      <c r="I87" s="40">
        <f t="shared" si="10"/>
        <v>5.7510020758593496E-2</v>
      </c>
      <c r="J87" s="40">
        <f t="shared" si="11"/>
        <v>7.9018685094917607E-2</v>
      </c>
      <c r="K87" s="40">
        <f t="shared" si="12"/>
        <v>5.0367163615736288E-2</v>
      </c>
      <c r="L87" s="40">
        <f t="shared" si="13"/>
        <v>7.1875827952060406E-2</v>
      </c>
      <c r="M87" s="17">
        <f t="shared" si="14"/>
        <v>1</v>
      </c>
      <c r="N87" s="17">
        <f t="shared" si="15"/>
        <v>1092</v>
      </c>
      <c r="O87" s="43"/>
    </row>
    <row r="88" spans="1:15" ht="13.5" thickBot="1">
      <c r="A88" s="12" t="s">
        <v>145</v>
      </c>
      <c r="B88" s="10">
        <v>13</v>
      </c>
      <c r="C88" s="15">
        <v>35665.50390625</v>
      </c>
      <c r="D88" s="15">
        <v>838.4</v>
      </c>
      <c r="E88" s="15">
        <v>830.5</v>
      </c>
      <c r="F88" s="15">
        <v>722.16694202986002</v>
      </c>
      <c r="G88" s="15">
        <v>749.48889644622705</v>
      </c>
      <c r="H88" s="15">
        <v>27.321954416366999</v>
      </c>
      <c r="I88" s="40">
        <f t="shared" si="10"/>
        <v>8.142042449979206E-2</v>
      </c>
      <c r="J88" s="40">
        <f t="shared" si="11"/>
        <v>0.10644052927668494</v>
      </c>
      <c r="K88" s="40">
        <f t="shared" si="12"/>
        <v>7.4185992265359851E-2</v>
      </c>
      <c r="L88" s="40">
        <f t="shared" si="13"/>
        <v>9.9206097042252722E-2</v>
      </c>
      <c r="M88" s="17">
        <f t="shared" si="14"/>
        <v>1</v>
      </c>
      <c r="N88" s="17">
        <f t="shared" si="15"/>
        <v>1092</v>
      </c>
      <c r="O88" s="43"/>
    </row>
    <row r="89" spans="1:15" ht="13.5" thickBot="1">
      <c r="A89" s="12" t="s">
        <v>145</v>
      </c>
      <c r="B89" s="10">
        <v>14</v>
      </c>
      <c r="C89" s="15">
        <v>36071.64453125</v>
      </c>
      <c r="D89" s="15">
        <v>835.6</v>
      </c>
      <c r="E89" s="15">
        <v>827.7</v>
      </c>
      <c r="F89" s="15">
        <v>764.10816645291095</v>
      </c>
      <c r="G89" s="15">
        <v>794.04148010359904</v>
      </c>
      <c r="H89" s="15">
        <v>29.933313650687001</v>
      </c>
      <c r="I89" s="40">
        <f t="shared" si="10"/>
        <v>3.805725265238185E-2</v>
      </c>
      <c r="J89" s="40">
        <f t="shared" si="11"/>
        <v>6.5468712039458851E-2</v>
      </c>
      <c r="K89" s="40">
        <f t="shared" si="12"/>
        <v>3.0822820417949637E-2</v>
      </c>
      <c r="L89" s="40">
        <f t="shared" si="13"/>
        <v>5.8234279805026642E-2</v>
      </c>
      <c r="M89" s="17">
        <f t="shared" si="14"/>
        <v>1</v>
      </c>
      <c r="N89" s="17">
        <f t="shared" si="15"/>
        <v>1092</v>
      </c>
      <c r="O89" s="43"/>
    </row>
    <row r="90" spans="1:15" ht="13.5" thickBot="1">
      <c r="A90" s="12" t="s">
        <v>145</v>
      </c>
      <c r="B90" s="10">
        <v>15</v>
      </c>
      <c r="C90" s="15">
        <v>36336.15625</v>
      </c>
      <c r="D90" s="15">
        <v>876.8</v>
      </c>
      <c r="E90" s="15">
        <v>868.9</v>
      </c>
      <c r="F90" s="15">
        <v>793.27742639484302</v>
      </c>
      <c r="G90" s="15">
        <v>822.34007479402806</v>
      </c>
      <c r="H90" s="15">
        <v>29.062648399183999</v>
      </c>
      <c r="I90" s="40">
        <f t="shared" si="10"/>
        <v>4.9871726379095149E-2</v>
      </c>
      <c r="J90" s="40">
        <f t="shared" si="11"/>
        <v>7.6485873264795723E-2</v>
      </c>
      <c r="K90" s="40">
        <f t="shared" si="12"/>
        <v>4.2637294144662934E-2</v>
      </c>
      <c r="L90" s="40">
        <f t="shared" si="13"/>
        <v>6.9251441030363514E-2</v>
      </c>
      <c r="M90" s="17">
        <f t="shared" si="14"/>
        <v>1</v>
      </c>
      <c r="N90" s="17">
        <f t="shared" si="15"/>
        <v>1092</v>
      </c>
      <c r="O90" s="43"/>
    </row>
    <row r="91" spans="1:15" ht="13.5" thickBot="1">
      <c r="A91" s="12" t="s">
        <v>145</v>
      </c>
      <c r="B91" s="10">
        <v>16</v>
      </c>
      <c r="C91" s="15">
        <v>36651.0390625</v>
      </c>
      <c r="D91" s="15">
        <v>917.2</v>
      </c>
      <c r="E91" s="15">
        <v>909.1</v>
      </c>
      <c r="F91" s="15">
        <v>827.50474588910595</v>
      </c>
      <c r="G91" s="15">
        <v>861.63083126836398</v>
      </c>
      <c r="H91" s="15">
        <v>34.126085379258001</v>
      </c>
      <c r="I91" s="40">
        <f t="shared" si="10"/>
        <v>5.0887517153512883E-2</v>
      </c>
      <c r="J91" s="40">
        <f t="shared" si="11"/>
        <v>8.2138511090562361E-2</v>
      </c>
      <c r="K91" s="40">
        <f t="shared" si="12"/>
        <v>4.3469934735930443E-2</v>
      </c>
      <c r="L91" s="40">
        <f t="shared" si="13"/>
        <v>7.4720928672979928E-2</v>
      </c>
      <c r="M91" s="17">
        <f t="shared" si="14"/>
        <v>1</v>
      </c>
      <c r="N91" s="17">
        <f t="shared" si="15"/>
        <v>1092</v>
      </c>
      <c r="O91" s="43"/>
    </row>
    <row r="92" spans="1:15" ht="13.5" thickBot="1">
      <c r="A92" s="12" t="s">
        <v>145</v>
      </c>
      <c r="B92" s="10">
        <v>17</v>
      </c>
      <c r="C92" s="15">
        <v>36945.78125</v>
      </c>
      <c r="D92" s="15">
        <v>856.7</v>
      </c>
      <c r="E92" s="15">
        <v>848.4</v>
      </c>
      <c r="F92" s="15">
        <v>791.63359811753003</v>
      </c>
      <c r="G92" s="15">
        <v>808.29514308810201</v>
      </c>
      <c r="H92" s="15">
        <v>16.661544970571999</v>
      </c>
      <c r="I92" s="40">
        <f t="shared" si="10"/>
        <v>4.4326792043862674E-2</v>
      </c>
      <c r="J92" s="40">
        <f t="shared" si="11"/>
        <v>5.958461710848903E-2</v>
      </c>
      <c r="K92" s="40">
        <f t="shared" si="12"/>
        <v>3.672605944313001E-2</v>
      </c>
      <c r="L92" s="40">
        <f t="shared" si="13"/>
        <v>5.1983884507756366E-2</v>
      </c>
      <c r="M92" s="17">
        <f t="shared" si="14"/>
        <v>1</v>
      </c>
      <c r="N92" s="17">
        <f t="shared" si="15"/>
        <v>1092</v>
      </c>
      <c r="O92" s="43"/>
    </row>
    <row r="93" spans="1:15" ht="13.5" thickBot="1">
      <c r="A93" s="12" t="s">
        <v>145</v>
      </c>
      <c r="B93" s="10">
        <v>18</v>
      </c>
      <c r="C93" s="15">
        <v>37400.71875</v>
      </c>
      <c r="D93" s="15">
        <v>504.3</v>
      </c>
      <c r="E93" s="15">
        <v>497.5</v>
      </c>
      <c r="F93" s="15">
        <v>472.75101027429099</v>
      </c>
      <c r="G93" s="15">
        <v>474.67461140361098</v>
      </c>
      <c r="H93" s="15">
        <v>1.9236011293190001</v>
      </c>
      <c r="I93" s="40">
        <f t="shared" si="10"/>
        <v>2.712947673661999E-2</v>
      </c>
      <c r="J93" s="40">
        <f t="shared" si="11"/>
        <v>2.8891016232334268E-2</v>
      </c>
      <c r="K93" s="40">
        <f t="shared" si="12"/>
        <v>2.0902370509513754E-2</v>
      </c>
      <c r="L93" s="40">
        <f t="shared" si="13"/>
        <v>2.2663910005228029E-2</v>
      </c>
      <c r="M93" s="17">
        <f t="shared" si="14"/>
        <v>1</v>
      </c>
      <c r="N93" s="17">
        <f t="shared" si="15"/>
        <v>1092</v>
      </c>
      <c r="O93" s="43"/>
    </row>
    <row r="94" spans="1:15" ht="13.5" thickBot="1">
      <c r="A94" s="12" t="s">
        <v>145</v>
      </c>
      <c r="B94" s="10">
        <v>19</v>
      </c>
      <c r="C94" s="15">
        <v>38215.07421875</v>
      </c>
      <c r="D94" s="15">
        <v>48.3</v>
      </c>
      <c r="E94" s="15">
        <v>40.9</v>
      </c>
      <c r="F94" s="15">
        <v>69.350348322732998</v>
      </c>
      <c r="G94" s="15">
        <v>69.367553111348002</v>
      </c>
      <c r="H94" s="15">
        <v>1.7204788613999999E-2</v>
      </c>
      <c r="I94" s="40">
        <f t="shared" si="10"/>
        <v>1.9292631054347989E-2</v>
      </c>
      <c r="J94" s="40">
        <f t="shared" si="11"/>
        <v>1.92768757534185E-2</v>
      </c>
      <c r="K94" s="40">
        <f t="shared" si="12"/>
        <v>2.6069187830904766E-2</v>
      </c>
      <c r="L94" s="40">
        <f t="shared" si="13"/>
        <v>2.6053432529975273E-2</v>
      </c>
      <c r="M94" s="17">
        <f t="shared" si="14"/>
        <v>1</v>
      </c>
      <c r="N94" s="17">
        <f t="shared" si="15"/>
        <v>1092</v>
      </c>
      <c r="O94" s="43"/>
    </row>
    <row r="95" spans="1:15" ht="13.5" thickBot="1">
      <c r="A95" s="12" t="s">
        <v>145</v>
      </c>
      <c r="B95" s="10">
        <v>20</v>
      </c>
      <c r="C95" s="15">
        <v>39267.2890625</v>
      </c>
      <c r="D95" s="15">
        <v>0</v>
      </c>
      <c r="E95" s="15">
        <v>0</v>
      </c>
      <c r="F95" s="15">
        <v>0.30000001191999998</v>
      </c>
      <c r="G95" s="15">
        <v>0.30000001191999998</v>
      </c>
      <c r="H95" s="15">
        <v>0</v>
      </c>
      <c r="I95" s="40">
        <f t="shared" si="10"/>
        <v>2.7472528564102561E-4</v>
      </c>
      <c r="J95" s="40">
        <f t="shared" si="11"/>
        <v>2.7472528564102561E-4</v>
      </c>
      <c r="K95" s="40">
        <f t="shared" si="12"/>
        <v>2.7472528564102561E-4</v>
      </c>
      <c r="L95" s="40">
        <f t="shared" si="13"/>
        <v>2.7472528564102561E-4</v>
      </c>
      <c r="M95" s="17">
        <f t="shared" si="14"/>
        <v>0</v>
      </c>
      <c r="N95" s="17">
        <f t="shared" si="15"/>
        <v>1092</v>
      </c>
      <c r="O95" s="43"/>
    </row>
    <row r="96" spans="1:15" ht="13.5" thickBot="1">
      <c r="A96" s="12" t="s">
        <v>145</v>
      </c>
      <c r="B96" s="10">
        <v>21</v>
      </c>
      <c r="C96" s="15">
        <v>38692.8125</v>
      </c>
      <c r="D96" s="15">
        <v>0</v>
      </c>
      <c r="E96" s="15">
        <v>0</v>
      </c>
      <c r="F96" s="15">
        <v>0.30000001191999998</v>
      </c>
      <c r="G96" s="15">
        <v>0.30000001191999998</v>
      </c>
      <c r="H96" s="15">
        <v>0</v>
      </c>
      <c r="I96" s="40">
        <f t="shared" si="10"/>
        <v>2.7472528564102561E-4</v>
      </c>
      <c r="J96" s="40">
        <f t="shared" si="11"/>
        <v>2.7472528564102561E-4</v>
      </c>
      <c r="K96" s="40">
        <f t="shared" si="12"/>
        <v>2.7472528564102561E-4</v>
      </c>
      <c r="L96" s="40">
        <f t="shared" si="13"/>
        <v>2.7472528564102561E-4</v>
      </c>
      <c r="M96" s="17">
        <f t="shared" si="14"/>
        <v>0</v>
      </c>
      <c r="N96" s="17">
        <f t="shared" si="15"/>
        <v>1092</v>
      </c>
      <c r="O96" s="43"/>
    </row>
    <row r="97" spans="1:15" ht="13.5" thickBot="1">
      <c r="A97" s="12" t="s">
        <v>145</v>
      </c>
      <c r="B97" s="10">
        <v>22</v>
      </c>
      <c r="C97" s="15">
        <v>37463.8125</v>
      </c>
      <c r="D97" s="15">
        <v>0</v>
      </c>
      <c r="E97" s="15">
        <v>0</v>
      </c>
      <c r="F97" s="15">
        <v>0.30000001191999998</v>
      </c>
      <c r="G97" s="15">
        <v>0.30000001191999998</v>
      </c>
      <c r="H97" s="15">
        <v>0</v>
      </c>
      <c r="I97" s="40">
        <f t="shared" si="10"/>
        <v>2.7472528564102561E-4</v>
      </c>
      <c r="J97" s="40">
        <f t="shared" si="11"/>
        <v>2.7472528564102561E-4</v>
      </c>
      <c r="K97" s="40">
        <f t="shared" si="12"/>
        <v>2.7472528564102561E-4</v>
      </c>
      <c r="L97" s="40">
        <f t="shared" si="13"/>
        <v>2.7472528564102561E-4</v>
      </c>
      <c r="M97" s="17">
        <f t="shared" si="14"/>
        <v>0</v>
      </c>
      <c r="N97" s="17">
        <f t="shared" si="15"/>
        <v>1092</v>
      </c>
      <c r="O97" s="43"/>
    </row>
    <row r="98" spans="1:15" ht="13.5" thickBot="1">
      <c r="A98" s="12" t="s">
        <v>145</v>
      </c>
      <c r="B98" s="10">
        <v>23</v>
      </c>
      <c r="C98" s="15">
        <v>35341.96484375</v>
      </c>
      <c r="D98" s="15">
        <v>0</v>
      </c>
      <c r="E98" s="15">
        <v>0</v>
      </c>
      <c r="F98" s="15">
        <v>0.30000001191999998</v>
      </c>
      <c r="G98" s="15">
        <v>0.30000001191999998</v>
      </c>
      <c r="H98" s="15">
        <v>0</v>
      </c>
      <c r="I98" s="40">
        <f t="shared" si="10"/>
        <v>2.7472528564102561E-4</v>
      </c>
      <c r="J98" s="40">
        <f t="shared" si="11"/>
        <v>2.7472528564102561E-4</v>
      </c>
      <c r="K98" s="40">
        <f t="shared" si="12"/>
        <v>2.7472528564102561E-4</v>
      </c>
      <c r="L98" s="40">
        <f t="shared" si="13"/>
        <v>2.7472528564102561E-4</v>
      </c>
      <c r="M98" s="17">
        <f t="shared" si="14"/>
        <v>0</v>
      </c>
      <c r="N98" s="17">
        <f t="shared" si="15"/>
        <v>1092</v>
      </c>
      <c r="O98" s="43"/>
    </row>
    <row r="99" spans="1:15" ht="13.5" thickBot="1">
      <c r="A99" s="12" t="s">
        <v>145</v>
      </c>
      <c r="B99" s="10">
        <v>24</v>
      </c>
      <c r="C99" s="15">
        <v>32877.03125</v>
      </c>
      <c r="D99" s="15">
        <v>0</v>
      </c>
      <c r="E99" s="15">
        <v>0</v>
      </c>
      <c r="F99" s="15">
        <v>0.30000001191999998</v>
      </c>
      <c r="G99" s="15">
        <v>0.30000001191999998</v>
      </c>
      <c r="H99" s="15">
        <v>0</v>
      </c>
      <c r="I99" s="40">
        <f t="shared" si="10"/>
        <v>2.7472528564102561E-4</v>
      </c>
      <c r="J99" s="40">
        <f t="shared" si="11"/>
        <v>2.7472528564102561E-4</v>
      </c>
      <c r="K99" s="40">
        <f t="shared" si="12"/>
        <v>2.7472528564102561E-4</v>
      </c>
      <c r="L99" s="40">
        <f t="shared" si="13"/>
        <v>2.7472528564102561E-4</v>
      </c>
      <c r="M99" s="17">
        <f t="shared" si="14"/>
        <v>0</v>
      </c>
      <c r="N99" s="17">
        <f t="shared" si="15"/>
        <v>1092</v>
      </c>
      <c r="O99" s="43"/>
    </row>
    <row r="100" spans="1:15" ht="13.5" thickBot="1">
      <c r="A100" s="12" t="s">
        <v>146</v>
      </c>
      <c r="B100" s="10">
        <v>1</v>
      </c>
      <c r="C100" s="15">
        <v>30926.755859375</v>
      </c>
      <c r="D100" s="15">
        <v>0</v>
      </c>
      <c r="E100" s="15">
        <v>0</v>
      </c>
      <c r="F100" s="15">
        <v>0.30000001191999998</v>
      </c>
      <c r="G100" s="15">
        <v>0.30000001191999998</v>
      </c>
      <c r="H100" s="15">
        <v>0</v>
      </c>
      <c r="I100" s="40">
        <f t="shared" si="10"/>
        <v>2.7472528564102561E-4</v>
      </c>
      <c r="J100" s="40">
        <f t="shared" si="11"/>
        <v>2.7472528564102561E-4</v>
      </c>
      <c r="K100" s="40">
        <f t="shared" si="12"/>
        <v>2.7472528564102561E-4</v>
      </c>
      <c r="L100" s="40">
        <f t="shared" si="13"/>
        <v>2.7472528564102561E-4</v>
      </c>
      <c r="M100" s="17">
        <f t="shared" si="14"/>
        <v>0</v>
      </c>
      <c r="N100" s="17">
        <f t="shared" si="15"/>
        <v>1092</v>
      </c>
      <c r="O100" s="43"/>
    </row>
    <row r="101" spans="1:15" ht="13.5" thickBot="1">
      <c r="A101" s="12" t="s">
        <v>146</v>
      </c>
      <c r="B101" s="10">
        <v>2</v>
      </c>
      <c r="C101" s="15">
        <v>29754.0078125</v>
      </c>
      <c r="D101" s="15">
        <v>0</v>
      </c>
      <c r="E101" s="15">
        <v>0</v>
      </c>
      <c r="F101" s="15">
        <v>0.30000001191999998</v>
      </c>
      <c r="G101" s="15">
        <v>0.30000001191999998</v>
      </c>
      <c r="H101" s="15">
        <v>0</v>
      </c>
      <c r="I101" s="40">
        <f t="shared" si="10"/>
        <v>2.7472528564102561E-4</v>
      </c>
      <c r="J101" s="40">
        <f t="shared" si="11"/>
        <v>2.7472528564102561E-4</v>
      </c>
      <c r="K101" s="40">
        <f t="shared" si="12"/>
        <v>2.7472528564102561E-4</v>
      </c>
      <c r="L101" s="40">
        <f t="shared" si="13"/>
        <v>2.7472528564102561E-4</v>
      </c>
      <c r="M101" s="17">
        <f t="shared" si="14"/>
        <v>0</v>
      </c>
      <c r="N101" s="17">
        <f t="shared" si="15"/>
        <v>1092</v>
      </c>
      <c r="O101" s="43"/>
    </row>
    <row r="102" spans="1:15" ht="13.5" thickBot="1">
      <c r="A102" s="12" t="s">
        <v>146</v>
      </c>
      <c r="B102" s="10">
        <v>3</v>
      </c>
      <c r="C102" s="15">
        <v>29110.2578125</v>
      </c>
      <c r="D102" s="15">
        <v>0</v>
      </c>
      <c r="E102" s="15">
        <v>0</v>
      </c>
      <c r="F102" s="15">
        <v>0.30000001191999998</v>
      </c>
      <c r="G102" s="15">
        <v>0.30000001191999998</v>
      </c>
      <c r="H102" s="15">
        <v>0</v>
      </c>
      <c r="I102" s="40">
        <f t="shared" si="10"/>
        <v>2.7472528564102561E-4</v>
      </c>
      <c r="J102" s="40">
        <f t="shared" si="11"/>
        <v>2.7472528564102561E-4</v>
      </c>
      <c r="K102" s="40">
        <f t="shared" si="12"/>
        <v>2.7472528564102561E-4</v>
      </c>
      <c r="L102" s="40">
        <f t="shared" si="13"/>
        <v>2.7472528564102561E-4</v>
      </c>
      <c r="M102" s="17">
        <f t="shared" si="14"/>
        <v>0</v>
      </c>
      <c r="N102" s="17">
        <f t="shared" si="15"/>
        <v>1092</v>
      </c>
      <c r="O102" s="43"/>
    </row>
    <row r="103" spans="1:15" ht="13.5" thickBot="1">
      <c r="A103" s="12" t="s">
        <v>146</v>
      </c>
      <c r="B103" s="10">
        <v>4</v>
      </c>
      <c r="C103" s="15">
        <v>28905.61328125</v>
      </c>
      <c r="D103" s="15">
        <v>0</v>
      </c>
      <c r="E103" s="15">
        <v>0</v>
      </c>
      <c r="F103" s="15">
        <v>0.30000001191999998</v>
      </c>
      <c r="G103" s="15">
        <v>0.30000001191999998</v>
      </c>
      <c r="H103" s="15">
        <v>0</v>
      </c>
      <c r="I103" s="40">
        <f t="shared" si="10"/>
        <v>2.7472528564102561E-4</v>
      </c>
      <c r="J103" s="40">
        <f t="shared" si="11"/>
        <v>2.7472528564102561E-4</v>
      </c>
      <c r="K103" s="40">
        <f t="shared" si="12"/>
        <v>2.7472528564102561E-4</v>
      </c>
      <c r="L103" s="40">
        <f t="shared" si="13"/>
        <v>2.7472528564102561E-4</v>
      </c>
      <c r="M103" s="17">
        <f t="shared" si="14"/>
        <v>0</v>
      </c>
      <c r="N103" s="17">
        <f t="shared" si="15"/>
        <v>1092</v>
      </c>
      <c r="O103" s="43"/>
    </row>
    <row r="104" spans="1:15" ht="13.5" thickBot="1">
      <c r="A104" s="12" t="s">
        <v>146</v>
      </c>
      <c r="B104" s="10">
        <v>5</v>
      </c>
      <c r="C104" s="15">
        <v>29388.203125</v>
      </c>
      <c r="D104" s="15">
        <v>0</v>
      </c>
      <c r="E104" s="15">
        <v>0</v>
      </c>
      <c r="F104" s="15">
        <v>0.30000001191999998</v>
      </c>
      <c r="G104" s="15">
        <v>0.30000001191999998</v>
      </c>
      <c r="H104" s="15">
        <v>0</v>
      </c>
      <c r="I104" s="40">
        <f t="shared" si="10"/>
        <v>2.7472528564102561E-4</v>
      </c>
      <c r="J104" s="40">
        <f t="shared" si="11"/>
        <v>2.7472528564102561E-4</v>
      </c>
      <c r="K104" s="40">
        <f t="shared" si="12"/>
        <v>2.7472528564102561E-4</v>
      </c>
      <c r="L104" s="40">
        <f t="shared" si="13"/>
        <v>2.7472528564102561E-4</v>
      </c>
      <c r="M104" s="17">
        <f t="shared" si="14"/>
        <v>0</v>
      </c>
      <c r="N104" s="17">
        <f t="shared" si="15"/>
        <v>1092</v>
      </c>
      <c r="O104" s="43"/>
    </row>
    <row r="105" spans="1:15" ht="13.5" thickBot="1">
      <c r="A105" s="12" t="s">
        <v>146</v>
      </c>
      <c r="B105" s="10">
        <v>6</v>
      </c>
      <c r="C105" s="15">
        <v>31309.734375</v>
      </c>
      <c r="D105" s="15">
        <v>0</v>
      </c>
      <c r="E105" s="15">
        <v>0</v>
      </c>
      <c r="F105" s="15">
        <v>0.30000001191999998</v>
      </c>
      <c r="G105" s="15">
        <v>0.30000001191999998</v>
      </c>
      <c r="H105" s="15">
        <v>0</v>
      </c>
      <c r="I105" s="40">
        <f t="shared" si="10"/>
        <v>2.7472528564102561E-4</v>
      </c>
      <c r="J105" s="40">
        <f t="shared" si="11"/>
        <v>2.7472528564102561E-4</v>
      </c>
      <c r="K105" s="40">
        <f t="shared" si="12"/>
        <v>2.7472528564102561E-4</v>
      </c>
      <c r="L105" s="40">
        <f t="shared" si="13"/>
        <v>2.7472528564102561E-4</v>
      </c>
      <c r="M105" s="17">
        <f t="shared" si="14"/>
        <v>0</v>
      </c>
      <c r="N105" s="17">
        <f t="shared" si="15"/>
        <v>1092</v>
      </c>
      <c r="O105" s="43"/>
    </row>
    <row r="106" spans="1:15" ht="13.5" thickBot="1">
      <c r="A106" s="12" t="s">
        <v>146</v>
      </c>
      <c r="B106" s="10">
        <v>7</v>
      </c>
      <c r="C106" s="15">
        <v>34931.375</v>
      </c>
      <c r="D106" s="15">
        <v>0</v>
      </c>
      <c r="E106" s="15">
        <v>0</v>
      </c>
      <c r="F106" s="15">
        <v>0.30000001191999998</v>
      </c>
      <c r="G106" s="15">
        <v>0.30000001191999998</v>
      </c>
      <c r="H106" s="15">
        <v>0</v>
      </c>
      <c r="I106" s="40">
        <f t="shared" si="10"/>
        <v>2.7472528564102561E-4</v>
      </c>
      <c r="J106" s="40">
        <f t="shared" si="11"/>
        <v>2.7472528564102561E-4</v>
      </c>
      <c r="K106" s="40">
        <f t="shared" si="12"/>
        <v>2.7472528564102561E-4</v>
      </c>
      <c r="L106" s="40">
        <f t="shared" si="13"/>
        <v>2.7472528564102561E-4</v>
      </c>
      <c r="M106" s="17">
        <f t="shared" si="14"/>
        <v>0</v>
      </c>
      <c r="N106" s="17">
        <f t="shared" si="15"/>
        <v>1092</v>
      </c>
      <c r="O106" s="43"/>
    </row>
    <row r="107" spans="1:15" ht="13.5" thickBot="1">
      <c r="A107" s="12" t="s">
        <v>146</v>
      </c>
      <c r="B107" s="10">
        <v>8</v>
      </c>
      <c r="C107" s="15">
        <v>36120.98046875</v>
      </c>
      <c r="D107" s="15">
        <v>62.8</v>
      </c>
      <c r="E107" s="15">
        <v>60.8</v>
      </c>
      <c r="F107" s="15">
        <v>60.985025646860002</v>
      </c>
      <c r="G107" s="15">
        <v>60.985025646860002</v>
      </c>
      <c r="H107" s="15">
        <v>0</v>
      </c>
      <c r="I107" s="40">
        <f t="shared" si="10"/>
        <v>1.6620644259523762E-3</v>
      </c>
      <c r="J107" s="40">
        <f t="shared" si="11"/>
        <v>1.6620644259523762E-3</v>
      </c>
      <c r="K107" s="40">
        <f t="shared" si="12"/>
        <v>1.6943740554945522E-4</v>
      </c>
      <c r="L107" s="40">
        <f t="shared" si="13"/>
        <v>1.6943740554945522E-4</v>
      </c>
      <c r="M107" s="17">
        <f t="shared" si="14"/>
        <v>1</v>
      </c>
      <c r="N107" s="17">
        <f t="shared" si="15"/>
        <v>1092</v>
      </c>
      <c r="O107" s="43"/>
    </row>
    <row r="108" spans="1:15" ht="13.5" thickBot="1">
      <c r="A108" s="12" t="s">
        <v>146</v>
      </c>
      <c r="B108" s="10">
        <v>9</v>
      </c>
      <c r="C108" s="15">
        <v>36582.5234375</v>
      </c>
      <c r="D108" s="15">
        <v>405.3</v>
      </c>
      <c r="E108" s="15">
        <v>399.1</v>
      </c>
      <c r="F108" s="15">
        <v>452.11786841624303</v>
      </c>
      <c r="G108" s="15">
        <v>452.23342044717799</v>
      </c>
      <c r="H108" s="15">
        <v>0.115552030934</v>
      </c>
      <c r="I108" s="40">
        <f t="shared" si="10"/>
        <v>4.2979322753825988E-2</v>
      </c>
      <c r="J108" s="40">
        <f t="shared" si="11"/>
        <v>4.2873505875680416E-2</v>
      </c>
      <c r="K108" s="40">
        <f t="shared" si="12"/>
        <v>4.8656978431481659E-2</v>
      </c>
      <c r="L108" s="40">
        <f t="shared" si="13"/>
        <v>4.8551161553336088E-2</v>
      </c>
      <c r="M108" s="17">
        <f t="shared" si="14"/>
        <v>1</v>
      </c>
      <c r="N108" s="17">
        <f t="shared" si="15"/>
        <v>1092</v>
      </c>
      <c r="O108" s="43"/>
    </row>
    <row r="109" spans="1:15" ht="13.5" thickBot="1">
      <c r="A109" s="12" t="s">
        <v>146</v>
      </c>
      <c r="B109" s="10">
        <v>10</v>
      </c>
      <c r="C109" s="15">
        <v>37722.71484375</v>
      </c>
      <c r="D109" s="15">
        <v>779.7</v>
      </c>
      <c r="E109" s="15">
        <v>771.7</v>
      </c>
      <c r="F109" s="15">
        <v>624.13652724705298</v>
      </c>
      <c r="G109" s="15">
        <v>720.01670404232505</v>
      </c>
      <c r="H109" s="15">
        <v>95.880176795270998</v>
      </c>
      <c r="I109" s="40">
        <f t="shared" si="10"/>
        <v>5.4655032928273811E-2</v>
      </c>
      <c r="J109" s="40">
        <f t="shared" si="11"/>
        <v>0.1424573926309039</v>
      </c>
      <c r="K109" s="40">
        <f t="shared" si="12"/>
        <v>4.7329025602266483E-2</v>
      </c>
      <c r="L109" s="40">
        <f t="shared" si="13"/>
        <v>0.13513138530489657</v>
      </c>
      <c r="M109" s="17">
        <f t="shared" si="14"/>
        <v>1</v>
      </c>
      <c r="N109" s="17">
        <f t="shared" si="15"/>
        <v>1092</v>
      </c>
      <c r="O109" s="43"/>
    </row>
    <row r="110" spans="1:15" ht="13.5" thickBot="1">
      <c r="A110" s="12" t="s">
        <v>146</v>
      </c>
      <c r="B110" s="10">
        <v>11</v>
      </c>
      <c r="C110" s="15">
        <v>38808.69921875</v>
      </c>
      <c r="D110" s="15">
        <v>846.6</v>
      </c>
      <c r="E110" s="15">
        <v>838.8</v>
      </c>
      <c r="F110" s="15">
        <v>802.469956693776</v>
      </c>
      <c r="G110" s="15">
        <v>881.60248911008898</v>
      </c>
      <c r="H110" s="15">
        <v>79.132532416312998</v>
      </c>
      <c r="I110" s="40">
        <f t="shared" si="10"/>
        <v>3.2053561456125423E-2</v>
      </c>
      <c r="J110" s="40">
        <f t="shared" si="11"/>
        <v>4.0412127569802218E-2</v>
      </c>
      <c r="K110" s="40">
        <f t="shared" si="12"/>
        <v>3.9196418598982624E-2</v>
      </c>
      <c r="L110" s="40">
        <f t="shared" si="13"/>
        <v>3.3269270426945018E-2</v>
      </c>
      <c r="M110" s="17">
        <f t="shared" si="14"/>
        <v>1</v>
      </c>
      <c r="N110" s="17">
        <f t="shared" si="15"/>
        <v>1092</v>
      </c>
      <c r="O110" s="43"/>
    </row>
    <row r="111" spans="1:15" ht="13.5" thickBot="1">
      <c r="A111" s="12" t="s">
        <v>146</v>
      </c>
      <c r="B111" s="10">
        <v>12</v>
      </c>
      <c r="C111" s="15">
        <v>39505.109375</v>
      </c>
      <c r="D111" s="15">
        <v>866.6</v>
      </c>
      <c r="E111" s="15">
        <v>859</v>
      </c>
      <c r="F111" s="15">
        <v>876.12341079957105</v>
      </c>
      <c r="G111" s="15">
        <v>969.100010670556</v>
      </c>
      <c r="H111" s="15">
        <v>92.976599870984003</v>
      </c>
      <c r="I111" s="40">
        <f t="shared" si="10"/>
        <v>9.3864478636040277E-2</v>
      </c>
      <c r="J111" s="40">
        <f t="shared" si="11"/>
        <v>8.7210721607793272E-3</v>
      </c>
      <c r="K111" s="40">
        <f t="shared" si="12"/>
        <v>0.10082418559574725</v>
      </c>
      <c r="L111" s="40">
        <f t="shared" si="13"/>
        <v>1.5680779120486307E-2</v>
      </c>
      <c r="M111" s="17">
        <f t="shared" si="14"/>
        <v>1</v>
      </c>
      <c r="N111" s="17">
        <f t="shared" si="15"/>
        <v>1092</v>
      </c>
      <c r="O111" s="43"/>
    </row>
    <row r="112" spans="1:15" ht="13.5" thickBot="1">
      <c r="A112" s="12" t="s">
        <v>146</v>
      </c>
      <c r="B112" s="10">
        <v>13</v>
      </c>
      <c r="C112" s="15">
        <v>39923.234375</v>
      </c>
      <c r="D112" s="15">
        <v>918.8</v>
      </c>
      <c r="E112" s="15">
        <v>911</v>
      </c>
      <c r="F112" s="15">
        <v>852.62827283371905</v>
      </c>
      <c r="G112" s="15">
        <v>973.68884331306003</v>
      </c>
      <c r="H112" s="15">
        <v>121.06057047934</v>
      </c>
      <c r="I112" s="40">
        <f t="shared" si="10"/>
        <v>5.0264508528443295E-2</v>
      </c>
      <c r="J112" s="40">
        <f t="shared" si="11"/>
        <v>6.0596819749341488E-2</v>
      </c>
      <c r="K112" s="40">
        <f t="shared" si="12"/>
        <v>5.7407365671300399E-2</v>
      </c>
      <c r="L112" s="40">
        <f t="shared" si="13"/>
        <v>5.3453962606484384E-2</v>
      </c>
      <c r="M112" s="17">
        <f t="shared" si="14"/>
        <v>1</v>
      </c>
      <c r="N112" s="17">
        <f t="shared" si="15"/>
        <v>1092</v>
      </c>
      <c r="O112" s="43"/>
    </row>
    <row r="113" spans="1:15" ht="13.5" thickBot="1">
      <c r="A113" s="12" t="s">
        <v>146</v>
      </c>
      <c r="B113" s="10">
        <v>14</v>
      </c>
      <c r="C113" s="15">
        <v>40339.69921875</v>
      </c>
      <c r="D113" s="15">
        <v>907.1</v>
      </c>
      <c r="E113" s="15">
        <v>899.3</v>
      </c>
      <c r="F113" s="15">
        <v>804.32911975883405</v>
      </c>
      <c r="G113" s="15">
        <v>935.98058868938097</v>
      </c>
      <c r="H113" s="15">
        <v>131.651468930547</v>
      </c>
      <c r="I113" s="40">
        <f t="shared" si="10"/>
        <v>2.6447425539726139E-2</v>
      </c>
      <c r="J113" s="40">
        <f t="shared" si="11"/>
        <v>9.4112527693375428E-2</v>
      </c>
      <c r="K113" s="40">
        <f t="shared" si="12"/>
        <v>3.3590282682583343E-2</v>
      </c>
      <c r="L113" s="40">
        <f t="shared" si="13"/>
        <v>8.6969670550518227E-2</v>
      </c>
      <c r="M113" s="17">
        <f t="shared" si="14"/>
        <v>1</v>
      </c>
      <c r="N113" s="17">
        <f t="shared" si="15"/>
        <v>1092</v>
      </c>
      <c r="O113" s="43"/>
    </row>
    <row r="114" spans="1:15" ht="13.5" thickBot="1">
      <c r="A114" s="12" t="s">
        <v>146</v>
      </c>
      <c r="B114" s="10">
        <v>15</v>
      </c>
      <c r="C114" s="15">
        <v>40587.00390625</v>
      </c>
      <c r="D114" s="15">
        <v>901.9</v>
      </c>
      <c r="E114" s="15">
        <v>894.1</v>
      </c>
      <c r="F114" s="15">
        <v>746.02267451426405</v>
      </c>
      <c r="G114" s="15">
        <v>856.14770077851006</v>
      </c>
      <c r="H114" s="15">
        <v>110.125026264247</v>
      </c>
      <c r="I114" s="40">
        <f t="shared" si="10"/>
        <v>4.1897709909789305E-2</v>
      </c>
      <c r="J114" s="40">
        <f t="shared" si="11"/>
        <v>0.14274480355836622</v>
      </c>
      <c r="K114" s="40">
        <f t="shared" si="12"/>
        <v>3.4754852766932201E-2</v>
      </c>
      <c r="L114" s="40">
        <f t="shared" si="13"/>
        <v>0.13560194641550913</v>
      </c>
      <c r="M114" s="17">
        <f t="shared" si="14"/>
        <v>1</v>
      </c>
      <c r="N114" s="17">
        <f t="shared" si="15"/>
        <v>1092</v>
      </c>
      <c r="O114" s="43"/>
    </row>
    <row r="115" spans="1:15" ht="13.5" thickBot="1">
      <c r="A115" s="12" t="s">
        <v>146</v>
      </c>
      <c r="B115" s="10">
        <v>16</v>
      </c>
      <c r="C115" s="15">
        <v>40633.33984375</v>
      </c>
      <c r="D115" s="15">
        <v>812.2</v>
      </c>
      <c r="E115" s="15">
        <v>804.7</v>
      </c>
      <c r="F115" s="15">
        <v>667.26211301794501</v>
      </c>
      <c r="G115" s="15">
        <v>803.27813451488805</v>
      </c>
      <c r="H115" s="15">
        <v>136.01602149694301</v>
      </c>
      <c r="I115" s="40">
        <f t="shared" si="10"/>
        <v>8.1702064881977957E-3</v>
      </c>
      <c r="J115" s="40">
        <f t="shared" si="11"/>
        <v>0.13272700273081964</v>
      </c>
      <c r="K115" s="40">
        <f t="shared" si="12"/>
        <v>1.3020746200659281E-3</v>
      </c>
      <c r="L115" s="40">
        <f t="shared" si="13"/>
        <v>0.12585887086268777</v>
      </c>
      <c r="M115" s="17">
        <f t="shared" si="14"/>
        <v>1</v>
      </c>
      <c r="N115" s="17">
        <f t="shared" si="15"/>
        <v>1092</v>
      </c>
      <c r="O115" s="43"/>
    </row>
    <row r="116" spans="1:15" ht="13.5" thickBot="1">
      <c r="A116" s="12" t="s">
        <v>146</v>
      </c>
      <c r="B116" s="10">
        <v>17</v>
      </c>
      <c r="C116" s="15">
        <v>40296.40625</v>
      </c>
      <c r="D116" s="15">
        <v>763.1</v>
      </c>
      <c r="E116" s="15">
        <v>756</v>
      </c>
      <c r="F116" s="15">
        <v>489.86777641272403</v>
      </c>
      <c r="G116" s="15">
        <v>599.33747400109098</v>
      </c>
      <c r="H116" s="15">
        <v>109.46969758836801</v>
      </c>
      <c r="I116" s="40">
        <f t="shared" si="10"/>
        <v>0.1499656831491841</v>
      </c>
      <c r="J116" s="40">
        <f t="shared" si="11"/>
        <v>0.25021265896270695</v>
      </c>
      <c r="K116" s="40">
        <f t="shared" si="12"/>
        <v>0.14346385164735259</v>
      </c>
      <c r="L116" s="40">
        <f t="shared" si="13"/>
        <v>0.24371082746087544</v>
      </c>
      <c r="M116" s="17">
        <f t="shared" si="14"/>
        <v>1</v>
      </c>
      <c r="N116" s="17">
        <f t="shared" si="15"/>
        <v>1092</v>
      </c>
      <c r="O116" s="43"/>
    </row>
    <row r="117" spans="1:15" ht="13.5" thickBot="1">
      <c r="A117" s="12" t="s">
        <v>146</v>
      </c>
      <c r="B117" s="10">
        <v>18</v>
      </c>
      <c r="C117" s="15">
        <v>39876.4609375</v>
      </c>
      <c r="D117" s="15">
        <v>406.9</v>
      </c>
      <c r="E117" s="15">
        <v>402.3</v>
      </c>
      <c r="F117" s="15">
        <v>202.691733593728</v>
      </c>
      <c r="G117" s="15">
        <v>221.06295304061899</v>
      </c>
      <c r="H117" s="15">
        <v>18.371219446891001</v>
      </c>
      <c r="I117" s="40">
        <f t="shared" si="10"/>
        <v>0.17018044593349907</v>
      </c>
      <c r="J117" s="40">
        <f t="shared" si="11"/>
        <v>0.18700390696545052</v>
      </c>
      <c r="K117" s="40">
        <f t="shared" si="12"/>
        <v>0.1659679917210449</v>
      </c>
      <c r="L117" s="40">
        <f t="shared" si="13"/>
        <v>0.18279145275299635</v>
      </c>
      <c r="M117" s="17">
        <f t="shared" si="14"/>
        <v>1</v>
      </c>
      <c r="N117" s="17">
        <f t="shared" si="15"/>
        <v>1092</v>
      </c>
      <c r="O117" s="43"/>
    </row>
    <row r="118" spans="1:15" ht="13.5" thickBot="1">
      <c r="A118" s="12" t="s">
        <v>146</v>
      </c>
      <c r="B118" s="10">
        <v>19</v>
      </c>
      <c r="C118" s="15">
        <v>40314.7109375</v>
      </c>
      <c r="D118" s="15">
        <v>41.8</v>
      </c>
      <c r="E118" s="15">
        <v>34.6</v>
      </c>
      <c r="F118" s="15">
        <v>41.925812966568003</v>
      </c>
      <c r="G118" s="15">
        <v>45.064729917142998</v>
      </c>
      <c r="H118" s="15">
        <v>3.1389169505750001</v>
      </c>
      <c r="I118" s="40">
        <f t="shared" si="10"/>
        <v>2.9896794113031143E-3</v>
      </c>
      <c r="J118" s="40">
        <f t="shared" si="11"/>
        <v>1.1521333934799074E-4</v>
      </c>
      <c r="K118" s="40">
        <f t="shared" si="12"/>
        <v>9.5830860047097042E-3</v>
      </c>
      <c r="L118" s="40">
        <f t="shared" si="13"/>
        <v>6.70861993275458E-3</v>
      </c>
      <c r="M118" s="17">
        <f t="shared" si="14"/>
        <v>1</v>
      </c>
      <c r="N118" s="17">
        <f t="shared" si="15"/>
        <v>1092</v>
      </c>
      <c r="O118" s="43"/>
    </row>
    <row r="119" spans="1:15" ht="13.5" thickBot="1">
      <c r="A119" s="12" t="s">
        <v>146</v>
      </c>
      <c r="B119" s="10">
        <v>20</v>
      </c>
      <c r="C119" s="15">
        <v>40844.9609375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40">
        <f t="shared" si="10"/>
        <v>0</v>
      </c>
      <c r="J119" s="40">
        <f t="shared" si="11"/>
        <v>0</v>
      </c>
      <c r="K119" s="40">
        <f t="shared" si="12"/>
        <v>0</v>
      </c>
      <c r="L119" s="40">
        <f t="shared" si="13"/>
        <v>0</v>
      </c>
      <c r="M119" s="17">
        <f t="shared" si="14"/>
        <v>0</v>
      </c>
      <c r="N119" s="17">
        <f t="shared" si="15"/>
        <v>1092</v>
      </c>
      <c r="O119" s="43"/>
    </row>
    <row r="120" spans="1:15" ht="13.5" thickBot="1">
      <c r="A120" s="12" t="s">
        <v>146</v>
      </c>
      <c r="B120" s="10">
        <v>21</v>
      </c>
      <c r="C120" s="15">
        <v>39745.8828125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40">
        <f t="shared" si="10"/>
        <v>0</v>
      </c>
      <c r="J120" s="40">
        <f t="shared" si="11"/>
        <v>0</v>
      </c>
      <c r="K120" s="40">
        <f t="shared" si="12"/>
        <v>0</v>
      </c>
      <c r="L120" s="40">
        <f t="shared" si="13"/>
        <v>0</v>
      </c>
      <c r="M120" s="17">
        <f t="shared" si="14"/>
        <v>0</v>
      </c>
      <c r="N120" s="17">
        <f t="shared" si="15"/>
        <v>1092</v>
      </c>
      <c r="O120" s="43"/>
    </row>
    <row r="121" spans="1:15" ht="13.5" thickBot="1">
      <c r="A121" s="12" t="s">
        <v>146</v>
      </c>
      <c r="B121" s="10">
        <v>22</v>
      </c>
      <c r="C121" s="15">
        <v>37763.66015625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40">
        <f t="shared" si="10"/>
        <v>0</v>
      </c>
      <c r="J121" s="40">
        <f t="shared" si="11"/>
        <v>0</v>
      </c>
      <c r="K121" s="40">
        <f t="shared" si="12"/>
        <v>0</v>
      </c>
      <c r="L121" s="40">
        <f t="shared" si="13"/>
        <v>0</v>
      </c>
      <c r="M121" s="17">
        <f t="shared" si="14"/>
        <v>0</v>
      </c>
      <c r="N121" s="17">
        <f t="shared" si="15"/>
        <v>1092</v>
      </c>
      <c r="O121" s="43"/>
    </row>
    <row r="122" spans="1:15" ht="13.5" thickBot="1">
      <c r="A122" s="12" t="s">
        <v>146</v>
      </c>
      <c r="B122" s="10">
        <v>23</v>
      </c>
      <c r="C122" s="15">
        <v>35157.8359375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40">
        <f t="shared" si="10"/>
        <v>0</v>
      </c>
      <c r="J122" s="40">
        <f t="shared" si="11"/>
        <v>0</v>
      </c>
      <c r="K122" s="40">
        <f t="shared" si="12"/>
        <v>0</v>
      </c>
      <c r="L122" s="40">
        <f t="shared" si="13"/>
        <v>0</v>
      </c>
      <c r="M122" s="17">
        <f t="shared" si="14"/>
        <v>0</v>
      </c>
      <c r="N122" s="17">
        <f t="shared" si="15"/>
        <v>1092</v>
      </c>
      <c r="O122" s="43"/>
    </row>
    <row r="123" spans="1:15" ht="13.5" thickBot="1">
      <c r="A123" s="12" t="s">
        <v>146</v>
      </c>
      <c r="B123" s="10">
        <v>24</v>
      </c>
      <c r="C123" s="15">
        <v>32312.595703125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40">
        <f t="shared" si="10"/>
        <v>0</v>
      </c>
      <c r="J123" s="40">
        <f t="shared" si="11"/>
        <v>0</v>
      </c>
      <c r="K123" s="40">
        <f t="shared" si="12"/>
        <v>0</v>
      </c>
      <c r="L123" s="40">
        <f t="shared" si="13"/>
        <v>0</v>
      </c>
      <c r="M123" s="17">
        <f t="shared" si="14"/>
        <v>0</v>
      </c>
      <c r="N123" s="17">
        <f t="shared" si="15"/>
        <v>1092</v>
      </c>
      <c r="O123" s="43"/>
    </row>
    <row r="124" spans="1:15" ht="13.5" thickBot="1">
      <c r="A124" s="12" t="s">
        <v>147</v>
      </c>
      <c r="B124" s="10">
        <v>1</v>
      </c>
      <c r="C124" s="15">
        <v>30484.13671875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40">
        <f t="shared" si="10"/>
        <v>0</v>
      </c>
      <c r="J124" s="40">
        <f t="shared" si="11"/>
        <v>0</v>
      </c>
      <c r="K124" s="40">
        <f t="shared" si="12"/>
        <v>0</v>
      </c>
      <c r="L124" s="40">
        <f t="shared" si="13"/>
        <v>0</v>
      </c>
      <c r="M124" s="17">
        <f t="shared" si="14"/>
        <v>0</v>
      </c>
      <c r="N124" s="17">
        <f t="shared" si="15"/>
        <v>1092</v>
      </c>
      <c r="O124" s="43"/>
    </row>
    <row r="125" spans="1:15" ht="13.5" thickBot="1">
      <c r="A125" s="12" t="s">
        <v>147</v>
      </c>
      <c r="B125" s="10">
        <v>2</v>
      </c>
      <c r="C125" s="15">
        <v>29476.279296875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40">
        <f t="shared" si="10"/>
        <v>0</v>
      </c>
      <c r="J125" s="40">
        <f t="shared" si="11"/>
        <v>0</v>
      </c>
      <c r="K125" s="40">
        <f t="shared" si="12"/>
        <v>0</v>
      </c>
      <c r="L125" s="40">
        <f t="shared" si="13"/>
        <v>0</v>
      </c>
      <c r="M125" s="17">
        <f t="shared" si="14"/>
        <v>0</v>
      </c>
      <c r="N125" s="17">
        <f t="shared" si="15"/>
        <v>1092</v>
      </c>
      <c r="O125" s="43"/>
    </row>
    <row r="126" spans="1:15" ht="13.5" thickBot="1">
      <c r="A126" s="12" t="s">
        <v>147</v>
      </c>
      <c r="B126" s="10">
        <v>3</v>
      </c>
      <c r="C126" s="15">
        <v>29113.53125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40">
        <f t="shared" si="10"/>
        <v>0</v>
      </c>
      <c r="J126" s="40">
        <f t="shared" si="11"/>
        <v>0</v>
      </c>
      <c r="K126" s="40">
        <f t="shared" si="12"/>
        <v>0</v>
      </c>
      <c r="L126" s="40">
        <f t="shared" si="13"/>
        <v>0</v>
      </c>
      <c r="M126" s="17">
        <f t="shared" si="14"/>
        <v>0</v>
      </c>
      <c r="N126" s="17">
        <f t="shared" si="15"/>
        <v>1092</v>
      </c>
      <c r="O126" s="43"/>
    </row>
    <row r="127" spans="1:15" ht="13.5" thickBot="1">
      <c r="A127" s="12" t="s">
        <v>147</v>
      </c>
      <c r="B127" s="10">
        <v>4</v>
      </c>
      <c r="C127" s="15">
        <v>29207.5703125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40">
        <f t="shared" si="10"/>
        <v>0</v>
      </c>
      <c r="J127" s="40">
        <f t="shared" si="11"/>
        <v>0</v>
      </c>
      <c r="K127" s="40">
        <f t="shared" si="12"/>
        <v>0</v>
      </c>
      <c r="L127" s="40">
        <f t="shared" si="13"/>
        <v>0</v>
      </c>
      <c r="M127" s="17">
        <f t="shared" si="14"/>
        <v>0</v>
      </c>
      <c r="N127" s="17">
        <f t="shared" si="15"/>
        <v>1092</v>
      </c>
      <c r="O127" s="43"/>
    </row>
    <row r="128" spans="1:15" ht="13.5" thickBot="1">
      <c r="A128" s="12" t="s">
        <v>147</v>
      </c>
      <c r="B128" s="10">
        <v>5</v>
      </c>
      <c r="C128" s="15">
        <v>30055.5234375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40">
        <f t="shared" si="10"/>
        <v>0</v>
      </c>
      <c r="J128" s="40">
        <f t="shared" si="11"/>
        <v>0</v>
      </c>
      <c r="K128" s="40">
        <f t="shared" si="12"/>
        <v>0</v>
      </c>
      <c r="L128" s="40">
        <f t="shared" si="13"/>
        <v>0</v>
      </c>
      <c r="M128" s="17">
        <f t="shared" si="14"/>
        <v>0</v>
      </c>
      <c r="N128" s="17">
        <f t="shared" si="15"/>
        <v>1092</v>
      </c>
      <c r="O128" s="43"/>
    </row>
    <row r="129" spans="1:15" ht="13.5" thickBot="1">
      <c r="A129" s="12" t="s">
        <v>147</v>
      </c>
      <c r="B129" s="10">
        <v>6</v>
      </c>
      <c r="C129" s="15">
        <v>32613.40234375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40">
        <f t="shared" si="10"/>
        <v>0</v>
      </c>
      <c r="J129" s="40">
        <f t="shared" si="11"/>
        <v>0</v>
      </c>
      <c r="K129" s="40">
        <f t="shared" si="12"/>
        <v>0</v>
      </c>
      <c r="L129" s="40">
        <f t="shared" si="13"/>
        <v>0</v>
      </c>
      <c r="M129" s="17">
        <f t="shared" si="14"/>
        <v>0</v>
      </c>
      <c r="N129" s="17">
        <f t="shared" si="15"/>
        <v>1092</v>
      </c>
      <c r="O129" s="43"/>
    </row>
    <row r="130" spans="1:15" ht="13.5" thickBot="1">
      <c r="A130" s="12" t="s">
        <v>147</v>
      </c>
      <c r="B130" s="10">
        <v>7</v>
      </c>
      <c r="C130" s="15">
        <v>36896.89453125</v>
      </c>
      <c r="D130" s="15">
        <v>0.1</v>
      </c>
      <c r="E130" s="15">
        <v>0.1</v>
      </c>
      <c r="F130" s="15">
        <v>1.2085329701E-2</v>
      </c>
      <c r="G130" s="15">
        <v>1.2085329701E-2</v>
      </c>
      <c r="H130" s="15">
        <v>0</v>
      </c>
      <c r="I130" s="40">
        <f t="shared" si="10"/>
        <v>8.0507939834249088E-5</v>
      </c>
      <c r="J130" s="40">
        <f t="shared" si="11"/>
        <v>8.0507939834249088E-5</v>
      </c>
      <c r="K130" s="40">
        <f t="shared" si="12"/>
        <v>8.0507939834249088E-5</v>
      </c>
      <c r="L130" s="40">
        <f t="shared" si="13"/>
        <v>8.0507939834249088E-5</v>
      </c>
      <c r="M130" s="17">
        <f t="shared" si="14"/>
        <v>0</v>
      </c>
      <c r="N130" s="17">
        <f t="shared" si="15"/>
        <v>1092</v>
      </c>
      <c r="O130" s="43"/>
    </row>
    <row r="131" spans="1:15" ht="13.5" thickBot="1">
      <c r="A131" s="12" t="s">
        <v>147</v>
      </c>
      <c r="B131" s="10">
        <v>8</v>
      </c>
      <c r="C131" s="15">
        <v>38113.11328125</v>
      </c>
      <c r="D131" s="15">
        <v>81.3</v>
      </c>
      <c r="E131" s="15">
        <v>78.3</v>
      </c>
      <c r="F131" s="15">
        <v>87.100974500413997</v>
      </c>
      <c r="G131" s="15">
        <v>87.100974500413997</v>
      </c>
      <c r="H131" s="15">
        <v>0</v>
      </c>
      <c r="I131" s="40">
        <f t="shared" si="10"/>
        <v>5.3122477110018312E-3</v>
      </c>
      <c r="J131" s="40">
        <f t="shared" si="11"/>
        <v>5.3122477110018312E-3</v>
      </c>
      <c r="K131" s="40">
        <f t="shared" si="12"/>
        <v>8.0595004582545791E-3</v>
      </c>
      <c r="L131" s="40">
        <f t="shared" si="13"/>
        <v>8.0595004582545791E-3</v>
      </c>
      <c r="M131" s="17">
        <f t="shared" si="14"/>
        <v>1</v>
      </c>
      <c r="N131" s="17">
        <f t="shared" si="15"/>
        <v>1092</v>
      </c>
      <c r="O131" s="43"/>
    </row>
    <row r="132" spans="1:15" ht="13.5" thickBot="1">
      <c r="A132" s="12" t="s">
        <v>147</v>
      </c>
      <c r="B132" s="10">
        <v>9</v>
      </c>
      <c r="C132" s="15">
        <v>37416.6015625</v>
      </c>
      <c r="D132" s="15">
        <v>533.5</v>
      </c>
      <c r="E132" s="15">
        <v>528.79999999999995</v>
      </c>
      <c r="F132" s="15">
        <v>655.80139075224599</v>
      </c>
      <c r="G132" s="15">
        <v>655.96338341651699</v>
      </c>
      <c r="H132" s="15">
        <v>0.16199266427</v>
      </c>
      <c r="I132" s="40">
        <f t="shared" si="10"/>
        <v>0.11214595550963094</v>
      </c>
      <c r="J132" s="40">
        <f t="shared" si="11"/>
        <v>0.11199761057897985</v>
      </c>
      <c r="K132" s="40">
        <f t="shared" si="12"/>
        <v>0.11644998481366028</v>
      </c>
      <c r="L132" s="40">
        <f t="shared" si="13"/>
        <v>0.11630163988300919</v>
      </c>
      <c r="M132" s="17">
        <f t="shared" si="14"/>
        <v>1</v>
      </c>
      <c r="N132" s="17">
        <f t="shared" si="15"/>
        <v>1092</v>
      </c>
      <c r="O132" s="43"/>
    </row>
    <row r="133" spans="1:15" ht="13.5" thickBot="1">
      <c r="A133" s="12" t="s">
        <v>147</v>
      </c>
      <c r="B133" s="10">
        <v>10</v>
      </c>
      <c r="C133" s="15">
        <v>36877.63671875</v>
      </c>
      <c r="D133" s="15">
        <v>923.9</v>
      </c>
      <c r="E133" s="15">
        <v>916.4</v>
      </c>
      <c r="F133" s="15">
        <v>933.40070477194604</v>
      </c>
      <c r="G133" s="15">
        <v>944.81536152998694</v>
      </c>
      <c r="H133" s="15">
        <v>11.414656758041</v>
      </c>
      <c r="I133" s="40">
        <f t="shared" ref="I133:I196" si="16">ABS(D133-G133)/N133</f>
        <v>1.9153261474347039E-2</v>
      </c>
      <c r="J133" s="40">
        <f t="shared" ref="J133:J196" si="17">ABS(D133-F133)/N133</f>
        <v>8.7002790951887007E-3</v>
      </c>
      <c r="K133" s="40">
        <f t="shared" ref="K133:K196" si="18">ABS(E133-G133)/N133</f>
        <v>2.6021393342478907E-2</v>
      </c>
      <c r="L133" s="40">
        <f t="shared" ref="L133:L196" si="19">ABS(E133-F133)/N133</f>
        <v>1.5568410963320569E-2</v>
      </c>
      <c r="M133" s="17">
        <f t="shared" ref="M133:M196" si="20">IF(F133&gt;5,1,0)</f>
        <v>1</v>
      </c>
      <c r="N133" s="17">
        <f t="shared" ref="N133:N196" si="21">INDEX($Q$44:$Q$74,MATCH(A133,$P$44:$P$74,0))</f>
        <v>1092</v>
      </c>
      <c r="O133" s="43"/>
    </row>
    <row r="134" spans="1:15" ht="13.5" thickBot="1">
      <c r="A134" s="12" t="s">
        <v>147</v>
      </c>
      <c r="B134" s="10">
        <v>11</v>
      </c>
      <c r="C134" s="15">
        <v>36499.6953125</v>
      </c>
      <c r="D134" s="15">
        <v>965.6</v>
      </c>
      <c r="E134" s="15">
        <v>958</v>
      </c>
      <c r="F134" s="15">
        <v>871.35014391809295</v>
      </c>
      <c r="G134" s="15">
        <v>996.90555032624195</v>
      </c>
      <c r="H134" s="15">
        <v>125.555406408149</v>
      </c>
      <c r="I134" s="40">
        <f t="shared" si="16"/>
        <v>2.8668086379342424E-2</v>
      </c>
      <c r="J134" s="40">
        <f t="shared" si="17"/>
        <v>8.6309392016398409E-2</v>
      </c>
      <c r="K134" s="40">
        <f t="shared" si="18"/>
        <v>3.5627793339049404E-2</v>
      </c>
      <c r="L134" s="40">
        <f t="shared" si="19"/>
        <v>7.9349685056691432E-2</v>
      </c>
      <c r="M134" s="17">
        <f t="shared" si="20"/>
        <v>1</v>
      </c>
      <c r="N134" s="17">
        <f t="shared" si="21"/>
        <v>1092</v>
      </c>
      <c r="O134" s="43"/>
    </row>
    <row r="135" spans="1:15" ht="13.5" thickBot="1">
      <c r="A135" s="12" t="s">
        <v>147</v>
      </c>
      <c r="B135" s="10">
        <v>12</v>
      </c>
      <c r="C135" s="15">
        <v>36111.46484375</v>
      </c>
      <c r="D135" s="15">
        <v>938.7</v>
      </c>
      <c r="E135" s="15">
        <v>931.3</v>
      </c>
      <c r="F135" s="15">
        <v>952.28845405979598</v>
      </c>
      <c r="G135" s="15">
        <v>1006.90458921856</v>
      </c>
      <c r="H135" s="15">
        <v>54.616135158765999</v>
      </c>
      <c r="I135" s="40">
        <f t="shared" si="16"/>
        <v>6.2458415035311292E-2</v>
      </c>
      <c r="J135" s="40">
        <f t="shared" si="17"/>
        <v>1.2443639248897378E-2</v>
      </c>
      <c r="K135" s="40">
        <f t="shared" si="18"/>
        <v>6.9234971811868148E-2</v>
      </c>
      <c r="L135" s="40">
        <f t="shared" si="19"/>
        <v>1.9220196025454238E-2</v>
      </c>
      <c r="M135" s="17">
        <f t="shared" si="20"/>
        <v>1</v>
      </c>
      <c r="N135" s="17">
        <f t="shared" si="21"/>
        <v>1092</v>
      </c>
      <c r="O135" s="43"/>
    </row>
    <row r="136" spans="1:15" ht="13.5" thickBot="1">
      <c r="A136" s="12" t="s">
        <v>147</v>
      </c>
      <c r="B136" s="10">
        <v>13</v>
      </c>
      <c r="C136" s="15">
        <v>35911.734375</v>
      </c>
      <c r="D136" s="15">
        <v>937.8</v>
      </c>
      <c r="E136" s="15">
        <v>930.4</v>
      </c>
      <c r="F136" s="15">
        <v>867.89260392785195</v>
      </c>
      <c r="G136" s="15">
        <v>994.47673288769397</v>
      </c>
      <c r="H136" s="15">
        <v>126.584128959841</v>
      </c>
      <c r="I136" s="40">
        <f t="shared" si="16"/>
        <v>5.1901770043675841E-2</v>
      </c>
      <c r="J136" s="40">
        <f t="shared" si="17"/>
        <v>6.4017761970831505E-2</v>
      </c>
      <c r="K136" s="40">
        <f t="shared" si="18"/>
        <v>5.8678326820232593E-2</v>
      </c>
      <c r="L136" s="40">
        <f t="shared" si="19"/>
        <v>5.7241205194274752E-2</v>
      </c>
      <c r="M136" s="17">
        <f t="shared" si="20"/>
        <v>1</v>
      </c>
      <c r="N136" s="17">
        <f t="shared" si="21"/>
        <v>1092</v>
      </c>
      <c r="O136" s="43"/>
    </row>
    <row r="137" spans="1:15" ht="13.5" thickBot="1">
      <c r="A137" s="12" t="s">
        <v>147</v>
      </c>
      <c r="B137" s="10">
        <v>14</v>
      </c>
      <c r="C137" s="15">
        <v>35948.76171875</v>
      </c>
      <c r="D137" s="15">
        <v>919.6</v>
      </c>
      <c r="E137" s="15">
        <v>912.4</v>
      </c>
      <c r="F137" s="15">
        <v>828.16788134683702</v>
      </c>
      <c r="G137" s="15">
        <v>927.32191401799503</v>
      </c>
      <c r="H137" s="15">
        <v>99.154032671156997</v>
      </c>
      <c r="I137" s="40">
        <f t="shared" si="16"/>
        <v>7.0713498333287586E-3</v>
      </c>
      <c r="J137" s="40">
        <f t="shared" si="17"/>
        <v>8.3729046385680406E-2</v>
      </c>
      <c r="K137" s="40">
        <f t="shared" si="18"/>
        <v>1.3664756426735394E-2</v>
      </c>
      <c r="L137" s="40">
        <f t="shared" si="19"/>
        <v>7.7135639792273766E-2</v>
      </c>
      <c r="M137" s="17">
        <f t="shared" si="20"/>
        <v>1</v>
      </c>
      <c r="N137" s="17">
        <f t="shared" si="21"/>
        <v>1092</v>
      </c>
      <c r="O137" s="43"/>
    </row>
    <row r="138" spans="1:15" ht="13.5" thickBot="1">
      <c r="A138" s="12" t="s">
        <v>147</v>
      </c>
      <c r="B138" s="10">
        <v>15</v>
      </c>
      <c r="C138" s="15">
        <v>35928.91796875</v>
      </c>
      <c r="D138" s="15">
        <v>928.4</v>
      </c>
      <c r="E138" s="15">
        <v>921.6</v>
      </c>
      <c r="F138" s="15">
        <v>756.36323619501695</v>
      </c>
      <c r="G138" s="15">
        <v>835.67714330137596</v>
      </c>
      <c r="H138" s="15">
        <v>79.313907106358997</v>
      </c>
      <c r="I138" s="40">
        <f t="shared" si="16"/>
        <v>8.4911040932805867E-2</v>
      </c>
      <c r="J138" s="40">
        <f t="shared" si="17"/>
        <v>0.15754282399723721</v>
      </c>
      <c r="K138" s="40">
        <f t="shared" si="18"/>
        <v>7.868393470569969E-2</v>
      </c>
      <c r="L138" s="40">
        <f t="shared" si="19"/>
        <v>0.151315717770131</v>
      </c>
      <c r="M138" s="17">
        <f t="shared" si="20"/>
        <v>1</v>
      </c>
      <c r="N138" s="17">
        <f t="shared" si="21"/>
        <v>1092</v>
      </c>
      <c r="O138" s="43"/>
    </row>
    <row r="139" spans="1:15" ht="13.5" thickBot="1">
      <c r="A139" s="12" t="s">
        <v>147</v>
      </c>
      <c r="B139" s="10">
        <v>16</v>
      </c>
      <c r="C139" s="15">
        <v>35881.16015625</v>
      </c>
      <c r="D139" s="15">
        <v>829.3</v>
      </c>
      <c r="E139" s="15">
        <v>823.3</v>
      </c>
      <c r="F139" s="15">
        <v>646.65210440700196</v>
      </c>
      <c r="G139" s="15">
        <v>735.97541280004702</v>
      </c>
      <c r="H139" s="15">
        <v>89.323308393044002</v>
      </c>
      <c r="I139" s="40">
        <f t="shared" si="16"/>
        <v>8.5462076190433084E-2</v>
      </c>
      <c r="J139" s="40">
        <f t="shared" si="17"/>
        <v>0.16725997764926556</v>
      </c>
      <c r="K139" s="40">
        <f t="shared" si="18"/>
        <v>7.9967570695927595E-2</v>
      </c>
      <c r="L139" s="40">
        <f t="shared" si="19"/>
        <v>0.16176547215476006</v>
      </c>
      <c r="M139" s="17">
        <f t="shared" si="20"/>
        <v>1</v>
      </c>
      <c r="N139" s="17">
        <f t="shared" si="21"/>
        <v>1092</v>
      </c>
      <c r="O139" s="43"/>
    </row>
    <row r="140" spans="1:15" ht="13.5" thickBot="1">
      <c r="A140" s="12" t="s">
        <v>147</v>
      </c>
      <c r="B140" s="10">
        <v>17</v>
      </c>
      <c r="C140" s="15">
        <v>36070.09375</v>
      </c>
      <c r="D140" s="15">
        <v>694.2</v>
      </c>
      <c r="E140" s="15">
        <v>688.4</v>
      </c>
      <c r="F140" s="15">
        <v>487.24665770546801</v>
      </c>
      <c r="G140" s="15">
        <v>562.75149304284002</v>
      </c>
      <c r="H140" s="15">
        <v>75.504835337371006</v>
      </c>
      <c r="I140" s="40">
        <f t="shared" si="16"/>
        <v>0.12037409062010991</v>
      </c>
      <c r="J140" s="40">
        <f t="shared" si="17"/>
        <v>0.18951771272393045</v>
      </c>
      <c r="K140" s="40">
        <f t="shared" si="18"/>
        <v>0.11506273530875454</v>
      </c>
      <c r="L140" s="40">
        <f t="shared" si="19"/>
        <v>0.18420635741257507</v>
      </c>
      <c r="M140" s="17">
        <f t="shared" si="20"/>
        <v>1</v>
      </c>
      <c r="N140" s="17">
        <f t="shared" si="21"/>
        <v>1092</v>
      </c>
      <c r="O140" s="43"/>
    </row>
    <row r="141" spans="1:15" ht="13.5" thickBot="1">
      <c r="A141" s="12" t="s">
        <v>147</v>
      </c>
      <c r="B141" s="10">
        <v>18</v>
      </c>
      <c r="C141" s="15">
        <v>36156.2734375</v>
      </c>
      <c r="D141" s="15">
        <v>359.2</v>
      </c>
      <c r="E141" s="15">
        <v>355.8</v>
      </c>
      <c r="F141" s="15">
        <v>247.664364545941</v>
      </c>
      <c r="G141" s="15">
        <v>275.71039215075899</v>
      </c>
      <c r="H141" s="15">
        <v>28.046027604816999</v>
      </c>
      <c r="I141" s="40">
        <f t="shared" si="16"/>
        <v>7.6455684843627289E-2</v>
      </c>
      <c r="J141" s="40">
        <f t="shared" si="17"/>
        <v>0.10213886030591483</v>
      </c>
      <c r="K141" s="40">
        <f t="shared" si="18"/>
        <v>7.33421317300742E-2</v>
      </c>
      <c r="L141" s="40">
        <f t="shared" si="19"/>
        <v>9.9025307192361731E-2</v>
      </c>
      <c r="M141" s="17">
        <f t="shared" si="20"/>
        <v>1</v>
      </c>
      <c r="N141" s="17">
        <f t="shared" si="21"/>
        <v>1092</v>
      </c>
      <c r="O141" s="43"/>
    </row>
    <row r="142" spans="1:15" ht="13.5" thickBot="1">
      <c r="A142" s="12" t="s">
        <v>147</v>
      </c>
      <c r="B142" s="10">
        <v>19</v>
      </c>
      <c r="C142" s="15">
        <v>37121.65234375</v>
      </c>
      <c r="D142" s="15">
        <v>42.1</v>
      </c>
      <c r="E142" s="15">
        <v>33.1</v>
      </c>
      <c r="F142" s="15">
        <v>35.349215884030997</v>
      </c>
      <c r="G142" s="15">
        <v>35.349215884030997</v>
      </c>
      <c r="H142" s="15">
        <v>0</v>
      </c>
      <c r="I142" s="40">
        <f t="shared" si="16"/>
        <v>6.1820367362353523E-3</v>
      </c>
      <c r="J142" s="40">
        <f t="shared" si="17"/>
        <v>6.1820367362353523E-3</v>
      </c>
      <c r="K142" s="40">
        <f t="shared" si="18"/>
        <v>2.0597215055228896E-3</v>
      </c>
      <c r="L142" s="40">
        <f t="shared" si="19"/>
        <v>2.0597215055228896E-3</v>
      </c>
      <c r="M142" s="17">
        <f t="shared" si="20"/>
        <v>1</v>
      </c>
      <c r="N142" s="17">
        <f t="shared" si="21"/>
        <v>1092</v>
      </c>
      <c r="O142" s="43"/>
    </row>
    <row r="143" spans="1:15" ht="13.5" thickBot="1">
      <c r="A143" s="12" t="s">
        <v>147</v>
      </c>
      <c r="B143" s="10">
        <v>20</v>
      </c>
      <c r="C143" s="15">
        <v>38395.9921875</v>
      </c>
      <c r="D143" s="15">
        <v>0</v>
      </c>
      <c r="E143" s="15">
        <v>0</v>
      </c>
      <c r="F143" s="15">
        <v>1.7022221840999999E-2</v>
      </c>
      <c r="G143" s="15">
        <v>1.7022221840999999E-2</v>
      </c>
      <c r="H143" s="15">
        <v>0</v>
      </c>
      <c r="I143" s="40">
        <f t="shared" si="16"/>
        <v>1.5588115239010988E-5</v>
      </c>
      <c r="J143" s="40">
        <f t="shared" si="17"/>
        <v>1.5588115239010988E-5</v>
      </c>
      <c r="K143" s="40">
        <f t="shared" si="18"/>
        <v>1.5588115239010988E-5</v>
      </c>
      <c r="L143" s="40">
        <f t="shared" si="19"/>
        <v>1.5588115239010988E-5</v>
      </c>
      <c r="M143" s="17">
        <f t="shared" si="20"/>
        <v>0</v>
      </c>
      <c r="N143" s="17">
        <f t="shared" si="21"/>
        <v>1092</v>
      </c>
      <c r="O143" s="43"/>
    </row>
    <row r="144" spans="1:15" ht="13.5" thickBot="1">
      <c r="A144" s="12" t="s">
        <v>147</v>
      </c>
      <c r="B144" s="10">
        <v>21</v>
      </c>
      <c r="C144" s="15">
        <v>37936.6875</v>
      </c>
      <c r="D144" s="15">
        <v>0</v>
      </c>
      <c r="E144" s="15">
        <v>0</v>
      </c>
      <c r="F144" s="15">
        <v>1.6244444080999999E-2</v>
      </c>
      <c r="G144" s="15">
        <v>1.6244444080999999E-2</v>
      </c>
      <c r="H144" s="15">
        <v>0</v>
      </c>
      <c r="I144" s="40">
        <f t="shared" si="16"/>
        <v>1.4875864543040292E-5</v>
      </c>
      <c r="J144" s="40">
        <f t="shared" si="17"/>
        <v>1.4875864543040292E-5</v>
      </c>
      <c r="K144" s="40">
        <f t="shared" si="18"/>
        <v>1.4875864543040292E-5</v>
      </c>
      <c r="L144" s="40">
        <f t="shared" si="19"/>
        <v>1.4875864543040292E-5</v>
      </c>
      <c r="M144" s="17">
        <f t="shared" si="20"/>
        <v>0</v>
      </c>
      <c r="N144" s="17">
        <f t="shared" si="21"/>
        <v>1092</v>
      </c>
      <c r="O144" s="43"/>
    </row>
    <row r="145" spans="1:15" ht="13.5" thickBot="1">
      <c r="A145" s="12" t="s">
        <v>147</v>
      </c>
      <c r="B145" s="10">
        <v>22</v>
      </c>
      <c r="C145" s="15">
        <v>36633.625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40">
        <f t="shared" si="16"/>
        <v>0</v>
      </c>
      <c r="J145" s="40">
        <f t="shared" si="17"/>
        <v>0</v>
      </c>
      <c r="K145" s="40">
        <f t="shared" si="18"/>
        <v>0</v>
      </c>
      <c r="L145" s="40">
        <f t="shared" si="19"/>
        <v>0</v>
      </c>
      <c r="M145" s="17">
        <f t="shared" si="20"/>
        <v>0</v>
      </c>
      <c r="N145" s="17">
        <f t="shared" si="21"/>
        <v>1092</v>
      </c>
      <c r="O145" s="43"/>
    </row>
    <row r="146" spans="1:15" ht="13.5" thickBot="1">
      <c r="A146" s="12" t="s">
        <v>147</v>
      </c>
      <c r="B146" s="10">
        <v>23</v>
      </c>
      <c r="C146" s="15">
        <v>34391.06640625</v>
      </c>
      <c r="D146" s="15">
        <v>0</v>
      </c>
      <c r="E146" s="15">
        <v>0</v>
      </c>
      <c r="F146" s="15">
        <v>0</v>
      </c>
      <c r="G146" s="15">
        <v>39</v>
      </c>
      <c r="H146" s="15">
        <v>39</v>
      </c>
      <c r="I146" s="40">
        <f t="shared" si="16"/>
        <v>3.5714285714285712E-2</v>
      </c>
      <c r="J146" s="40">
        <f t="shared" si="17"/>
        <v>0</v>
      </c>
      <c r="K146" s="40">
        <f t="shared" si="18"/>
        <v>3.5714285714285712E-2</v>
      </c>
      <c r="L146" s="40">
        <f t="shared" si="19"/>
        <v>0</v>
      </c>
      <c r="M146" s="17">
        <f t="shared" si="20"/>
        <v>0</v>
      </c>
      <c r="N146" s="17">
        <f t="shared" si="21"/>
        <v>1092</v>
      </c>
      <c r="O146" s="43"/>
    </row>
    <row r="147" spans="1:15" ht="13.5" thickBot="1">
      <c r="A147" s="12" t="s">
        <v>147</v>
      </c>
      <c r="B147" s="10">
        <v>24</v>
      </c>
      <c r="C147" s="15">
        <v>32181.796875</v>
      </c>
      <c r="D147" s="15">
        <v>0</v>
      </c>
      <c r="E147" s="15">
        <v>0</v>
      </c>
      <c r="F147" s="15">
        <v>0</v>
      </c>
      <c r="G147" s="15">
        <v>39</v>
      </c>
      <c r="H147" s="15">
        <v>39</v>
      </c>
      <c r="I147" s="40">
        <f t="shared" si="16"/>
        <v>3.5714285714285712E-2</v>
      </c>
      <c r="J147" s="40">
        <f t="shared" si="17"/>
        <v>0</v>
      </c>
      <c r="K147" s="40">
        <f t="shared" si="18"/>
        <v>3.5714285714285712E-2</v>
      </c>
      <c r="L147" s="40">
        <f t="shared" si="19"/>
        <v>0</v>
      </c>
      <c r="M147" s="17">
        <f t="shared" si="20"/>
        <v>0</v>
      </c>
      <c r="N147" s="17">
        <f t="shared" si="21"/>
        <v>1092</v>
      </c>
      <c r="O147" s="43"/>
    </row>
    <row r="148" spans="1:15" ht="13.5" thickBot="1">
      <c r="A148" s="12" t="s">
        <v>148</v>
      </c>
      <c r="B148" s="10">
        <v>1</v>
      </c>
      <c r="C148" s="15">
        <v>30749.34375</v>
      </c>
      <c r="D148" s="15">
        <v>0</v>
      </c>
      <c r="E148" s="15">
        <v>0</v>
      </c>
      <c r="F148" s="15">
        <v>0</v>
      </c>
      <c r="G148" s="15">
        <v>39</v>
      </c>
      <c r="H148" s="15">
        <v>39</v>
      </c>
      <c r="I148" s="40">
        <f t="shared" si="16"/>
        <v>3.5714285714285712E-2</v>
      </c>
      <c r="J148" s="40">
        <f t="shared" si="17"/>
        <v>0</v>
      </c>
      <c r="K148" s="40">
        <f t="shared" si="18"/>
        <v>3.5714285714285712E-2</v>
      </c>
      <c r="L148" s="40">
        <f t="shared" si="19"/>
        <v>0</v>
      </c>
      <c r="M148" s="17">
        <f t="shared" si="20"/>
        <v>0</v>
      </c>
      <c r="N148" s="17">
        <f t="shared" si="21"/>
        <v>1092</v>
      </c>
      <c r="O148" s="43"/>
    </row>
    <row r="149" spans="1:15" ht="13.5" thickBot="1">
      <c r="A149" s="12" t="s">
        <v>148</v>
      </c>
      <c r="B149" s="10">
        <v>2</v>
      </c>
      <c r="C149" s="15">
        <v>30162.11328125</v>
      </c>
      <c r="D149" s="15">
        <v>0</v>
      </c>
      <c r="E149" s="15">
        <v>0</v>
      </c>
      <c r="F149" s="15">
        <v>0</v>
      </c>
      <c r="G149" s="15">
        <v>39</v>
      </c>
      <c r="H149" s="15">
        <v>39</v>
      </c>
      <c r="I149" s="40">
        <f t="shared" si="16"/>
        <v>3.5714285714285712E-2</v>
      </c>
      <c r="J149" s="40">
        <f t="shared" si="17"/>
        <v>0</v>
      </c>
      <c r="K149" s="40">
        <f t="shared" si="18"/>
        <v>3.5714285714285712E-2</v>
      </c>
      <c r="L149" s="40">
        <f t="shared" si="19"/>
        <v>0</v>
      </c>
      <c r="M149" s="17">
        <f t="shared" si="20"/>
        <v>0</v>
      </c>
      <c r="N149" s="17">
        <f t="shared" si="21"/>
        <v>1092</v>
      </c>
      <c r="O149" s="43"/>
    </row>
    <row r="150" spans="1:15" ht="13.5" thickBot="1">
      <c r="A150" s="12" t="s">
        <v>148</v>
      </c>
      <c r="B150" s="10">
        <v>3</v>
      </c>
      <c r="C150" s="15">
        <v>29977.033203125</v>
      </c>
      <c r="D150" s="15">
        <v>0</v>
      </c>
      <c r="E150" s="15">
        <v>0</v>
      </c>
      <c r="F150" s="15">
        <v>0</v>
      </c>
      <c r="G150" s="15">
        <v>39</v>
      </c>
      <c r="H150" s="15">
        <v>39</v>
      </c>
      <c r="I150" s="40">
        <f t="shared" si="16"/>
        <v>3.5714285714285712E-2</v>
      </c>
      <c r="J150" s="40">
        <f t="shared" si="17"/>
        <v>0</v>
      </c>
      <c r="K150" s="40">
        <f t="shared" si="18"/>
        <v>3.5714285714285712E-2</v>
      </c>
      <c r="L150" s="40">
        <f t="shared" si="19"/>
        <v>0</v>
      </c>
      <c r="M150" s="17">
        <f t="shared" si="20"/>
        <v>0</v>
      </c>
      <c r="N150" s="17">
        <f t="shared" si="21"/>
        <v>1092</v>
      </c>
      <c r="O150" s="43"/>
    </row>
    <row r="151" spans="1:15" ht="13.5" thickBot="1">
      <c r="A151" s="12" t="s">
        <v>148</v>
      </c>
      <c r="B151" s="10">
        <v>4</v>
      </c>
      <c r="C151" s="15">
        <v>30224.943359375</v>
      </c>
      <c r="D151" s="15">
        <v>0</v>
      </c>
      <c r="E151" s="15">
        <v>0</v>
      </c>
      <c r="F151" s="15">
        <v>0</v>
      </c>
      <c r="G151" s="15">
        <v>39</v>
      </c>
      <c r="H151" s="15">
        <v>39</v>
      </c>
      <c r="I151" s="40">
        <f t="shared" si="16"/>
        <v>3.5714285714285712E-2</v>
      </c>
      <c r="J151" s="40">
        <f t="shared" si="17"/>
        <v>0</v>
      </c>
      <c r="K151" s="40">
        <f t="shared" si="18"/>
        <v>3.5714285714285712E-2</v>
      </c>
      <c r="L151" s="40">
        <f t="shared" si="19"/>
        <v>0</v>
      </c>
      <c r="M151" s="17">
        <f t="shared" si="20"/>
        <v>0</v>
      </c>
      <c r="N151" s="17">
        <f t="shared" si="21"/>
        <v>1092</v>
      </c>
      <c r="O151" s="43"/>
    </row>
    <row r="152" spans="1:15" ht="13.5" thickBot="1">
      <c r="A152" s="12" t="s">
        <v>148</v>
      </c>
      <c r="B152" s="10">
        <v>5</v>
      </c>
      <c r="C152" s="15">
        <v>31420.078125</v>
      </c>
      <c r="D152" s="15">
        <v>0</v>
      </c>
      <c r="E152" s="15">
        <v>0</v>
      </c>
      <c r="F152" s="15">
        <v>0</v>
      </c>
      <c r="G152" s="15">
        <v>39</v>
      </c>
      <c r="H152" s="15">
        <v>39</v>
      </c>
      <c r="I152" s="40">
        <f t="shared" si="16"/>
        <v>3.5714285714285712E-2</v>
      </c>
      <c r="J152" s="40">
        <f t="shared" si="17"/>
        <v>0</v>
      </c>
      <c r="K152" s="40">
        <f t="shared" si="18"/>
        <v>3.5714285714285712E-2</v>
      </c>
      <c r="L152" s="40">
        <f t="shared" si="19"/>
        <v>0</v>
      </c>
      <c r="M152" s="17">
        <f t="shared" si="20"/>
        <v>0</v>
      </c>
      <c r="N152" s="17">
        <f t="shared" si="21"/>
        <v>1092</v>
      </c>
      <c r="O152" s="43"/>
    </row>
    <row r="153" spans="1:15" ht="13.5" thickBot="1">
      <c r="A153" s="12" t="s">
        <v>148</v>
      </c>
      <c r="B153" s="10">
        <v>6</v>
      </c>
      <c r="C153" s="15">
        <v>34469.796875</v>
      </c>
      <c r="D153" s="15">
        <v>0</v>
      </c>
      <c r="E153" s="15">
        <v>0</v>
      </c>
      <c r="F153" s="15">
        <v>0</v>
      </c>
      <c r="G153" s="15">
        <v>39</v>
      </c>
      <c r="H153" s="15">
        <v>39</v>
      </c>
      <c r="I153" s="40">
        <f t="shared" si="16"/>
        <v>3.5714285714285712E-2</v>
      </c>
      <c r="J153" s="40">
        <f t="shared" si="17"/>
        <v>0</v>
      </c>
      <c r="K153" s="40">
        <f t="shared" si="18"/>
        <v>3.5714285714285712E-2</v>
      </c>
      <c r="L153" s="40">
        <f t="shared" si="19"/>
        <v>0</v>
      </c>
      <c r="M153" s="17">
        <f t="shared" si="20"/>
        <v>0</v>
      </c>
      <c r="N153" s="17">
        <f t="shared" si="21"/>
        <v>1092</v>
      </c>
      <c r="O153" s="43"/>
    </row>
    <row r="154" spans="1:15" ht="13.5" thickBot="1">
      <c r="A154" s="12" t="s">
        <v>148</v>
      </c>
      <c r="B154" s="10">
        <v>7</v>
      </c>
      <c r="C154" s="15">
        <v>38895.5546875</v>
      </c>
      <c r="D154" s="15">
        <v>0.1</v>
      </c>
      <c r="E154" s="15">
        <v>0.1</v>
      </c>
      <c r="F154" s="15">
        <v>3.3859714716000001E-2</v>
      </c>
      <c r="G154" s="15">
        <v>3.3859714716000001E-2</v>
      </c>
      <c r="H154" s="15">
        <v>0</v>
      </c>
      <c r="I154" s="40">
        <f t="shared" si="16"/>
        <v>6.0568026816849827E-5</v>
      </c>
      <c r="J154" s="40">
        <f t="shared" si="17"/>
        <v>6.0568026816849827E-5</v>
      </c>
      <c r="K154" s="40">
        <f t="shared" si="18"/>
        <v>6.0568026816849827E-5</v>
      </c>
      <c r="L154" s="40">
        <f t="shared" si="19"/>
        <v>6.0568026816849827E-5</v>
      </c>
      <c r="M154" s="17">
        <f t="shared" si="20"/>
        <v>0</v>
      </c>
      <c r="N154" s="17">
        <f t="shared" si="21"/>
        <v>1092</v>
      </c>
      <c r="O154" s="43"/>
    </row>
    <row r="155" spans="1:15" ht="13.5" thickBot="1">
      <c r="A155" s="12" t="s">
        <v>148</v>
      </c>
      <c r="B155" s="10">
        <v>8</v>
      </c>
      <c r="C155" s="15">
        <v>40041.40234375</v>
      </c>
      <c r="D155" s="15">
        <v>98.5</v>
      </c>
      <c r="E155" s="15">
        <v>95.2</v>
      </c>
      <c r="F155" s="15">
        <v>92.200925117780997</v>
      </c>
      <c r="G155" s="15">
        <v>126.21946507576</v>
      </c>
      <c r="H155" s="15">
        <v>34.018539957978</v>
      </c>
      <c r="I155" s="40">
        <f t="shared" si="16"/>
        <v>2.5384125527252745E-2</v>
      </c>
      <c r="J155" s="40">
        <f t="shared" si="17"/>
        <v>5.7683835917756434E-3</v>
      </c>
      <c r="K155" s="40">
        <f t="shared" si="18"/>
        <v>2.8406103549230767E-2</v>
      </c>
      <c r="L155" s="40">
        <f t="shared" si="19"/>
        <v>2.7464055697976244E-3</v>
      </c>
      <c r="M155" s="17">
        <f t="shared" si="20"/>
        <v>1</v>
      </c>
      <c r="N155" s="17">
        <f t="shared" si="21"/>
        <v>1092</v>
      </c>
      <c r="O155" s="43"/>
    </row>
    <row r="156" spans="1:15" ht="13.5" thickBot="1">
      <c r="A156" s="12" t="s">
        <v>148</v>
      </c>
      <c r="B156" s="10">
        <v>9</v>
      </c>
      <c r="C156" s="15">
        <v>39162.5625</v>
      </c>
      <c r="D156" s="15">
        <v>633.5</v>
      </c>
      <c r="E156" s="15">
        <v>629.20000000000005</v>
      </c>
      <c r="F156" s="15">
        <v>692.73986072466596</v>
      </c>
      <c r="G156" s="15">
        <v>712.76904548221205</v>
      </c>
      <c r="H156" s="15">
        <v>20.029184757545</v>
      </c>
      <c r="I156" s="40">
        <f t="shared" si="16"/>
        <v>7.2590700991036677E-2</v>
      </c>
      <c r="J156" s="40">
        <f t="shared" si="17"/>
        <v>5.4248956707569559E-2</v>
      </c>
      <c r="K156" s="40">
        <f t="shared" si="18"/>
        <v>7.6528429928765573E-2</v>
      </c>
      <c r="L156" s="40">
        <f t="shared" si="19"/>
        <v>5.8186685645298455E-2</v>
      </c>
      <c r="M156" s="17">
        <f t="shared" si="20"/>
        <v>1</v>
      </c>
      <c r="N156" s="17">
        <f t="shared" si="21"/>
        <v>1092</v>
      </c>
      <c r="O156" s="43"/>
    </row>
    <row r="157" spans="1:15" ht="13.5" thickBot="1">
      <c r="A157" s="12" t="s">
        <v>148</v>
      </c>
      <c r="B157" s="10">
        <v>10</v>
      </c>
      <c r="C157" s="15">
        <v>38439.93359375</v>
      </c>
      <c r="D157" s="15">
        <v>1007.5</v>
      </c>
      <c r="E157" s="15">
        <v>999.4</v>
      </c>
      <c r="F157" s="15">
        <v>897.72253124846395</v>
      </c>
      <c r="G157" s="15">
        <v>1019.16663642168</v>
      </c>
      <c r="H157" s="15">
        <v>121.444105173217</v>
      </c>
      <c r="I157" s="40">
        <f t="shared" si="16"/>
        <v>1.068373298688643E-2</v>
      </c>
      <c r="J157" s="40">
        <f t="shared" si="17"/>
        <v>0.10052881753803668</v>
      </c>
      <c r="K157" s="40">
        <f t="shared" si="18"/>
        <v>1.8101315404468868E-2</v>
      </c>
      <c r="L157" s="40">
        <f t="shared" si="19"/>
        <v>9.311123512045423E-2</v>
      </c>
      <c r="M157" s="17">
        <f t="shared" si="20"/>
        <v>1</v>
      </c>
      <c r="N157" s="17">
        <f t="shared" si="21"/>
        <v>1092</v>
      </c>
      <c r="O157" s="43"/>
    </row>
    <row r="158" spans="1:15" ht="13.5" thickBot="1">
      <c r="A158" s="12" t="s">
        <v>148</v>
      </c>
      <c r="B158" s="10">
        <v>11</v>
      </c>
      <c r="C158" s="15">
        <v>37757.4609375</v>
      </c>
      <c r="D158" s="15">
        <v>1028.9000000000001</v>
      </c>
      <c r="E158" s="15">
        <v>1020.7</v>
      </c>
      <c r="F158" s="15">
        <v>940.72732199642303</v>
      </c>
      <c r="G158" s="15">
        <v>1041.3629401191099</v>
      </c>
      <c r="H158" s="15">
        <v>100.63561812268399</v>
      </c>
      <c r="I158" s="40">
        <f t="shared" si="16"/>
        <v>1.1412948827023641E-2</v>
      </c>
      <c r="J158" s="40">
        <f t="shared" si="17"/>
        <v>8.0744210625986315E-2</v>
      </c>
      <c r="K158" s="40">
        <f t="shared" si="18"/>
        <v>1.8922106336181192E-2</v>
      </c>
      <c r="L158" s="40">
        <f t="shared" si="19"/>
        <v>7.3235053116828763E-2</v>
      </c>
      <c r="M158" s="17">
        <f t="shared" si="20"/>
        <v>1</v>
      </c>
      <c r="N158" s="17">
        <f t="shared" si="21"/>
        <v>1092</v>
      </c>
      <c r="O158" s="43"/>
    </row>
    <row r="159" spans="1:15" ht="13.5" thickBot="1">
      <c r="A159" s="12" t="s">
        <v>148</v>
      </c>
      <c r="B159" s="10">
        <v>12</v>
      </c>
      <c r="C159" s="15">
        <v>37036.2578125</v>
      </c>
      <c r="D159" s="15">
        <v>1016.4</v>
      </c>
      <c r="E159" s="15">
        <v>1008.6</v>
      </c>
      <c r="F159" s="15">
        <v>941.79068803230996</v>
      </c>
      <c r="G159" s="15">
        <v>1047.97111935933</v>
      </c>
      <c r="H159" s="15">
        <v>106.180431327025</v>
      </c>
      <c r="I159" s="40">
        <f t="shared" si="16"/>
        <v>2.8911281464587962E-2</v>
      </c>
      <c r="J159" s="40">
        <f t="shared" si="17"/>
        <v>6.832354575795789E-2</v>
      </c>
      <c r="K159" s="40">
        <f t="shared" si="18"/>
        <v>3.6054138607445066E-2</v>
      </c>
      <c r="L159" s="40">
        <f t="shared" si="19"/>
        <v>6.1180688615100794E-2</v>
      </c>
      <c r="M159" s="17">
        <f t="shared" si="20"/>
        <v>1</v>
      </c>
      <c r="N159" s="17">
        <f t="shared" si="21"/>
        <v>1092</v>
      </c>
      <c r="O159" s="43"/>
    </row>
    <row r="160" spans="1:15" ht="13.5" thickBot="1">
      <c r="A160" s="12" t="s">
        <v>148</v>
      </c>
      <c r="B160" s="10">
        <v>13</v>
      </c>
      <c r="C160" s="15">
        <v>36344.69921875</v>
      </c>
      <c r="D160" s="15">
        <v>1008.8</v>
      </c>
      <c r="E160" s="15">
        <v>1000.9</v>
      </c>
      <c r="F160" s="15">
        <v>959.43256708860497</v>
      </c>
      <c r="G160" s="15">
        <v>1046.7777378527301</v>
      </c>
      <c r="H160" s="15">
        <v>87.345170764128</v>
      </c>
      <c r="I160" s="40">
        <f t="shared" si="16"/>
        <v>3.477814821678582E-2</v>
      </c>
      <c r="J160" s="40">
        <f t="shared" si="17"/>
        <v>4.5208271896881855E-2</v>
      </c>
      <c r="K160" s="40">
        <f t="shared" si="18"/>
        <v>4.2012580451218036E-2</v>
      </c>
      <c r="L160" s="40">
        <f t="shared" si="19"/>
        <v>3.7973839662449639E-2</v>
      </c>
      <c r="M160" s="17">
        <f t="shared" si="20"/>
        <v>1</v>
      </c>
      <c r="N160" s="17">
        <f t="shared" si="21"/>
        <v>1092</v>
      </c>
      <c r="O160" s="43"/>
    </row>
    <row r="161" spans="1:15" ht="13.5" thickBot="1">
      <c r="A161" s="12" t="s">
        <v>148</v>
      </c>
      <c r="B161" s="10">
        <v>14</v>
      </c>
      <c r="C161" s="15">
        <v>35948.4453125</v>
      </c>
      <c r="D161" s="15">
        <v>999.6</v>
      </c>
      <c r="E161" s="15">
        <v>991.7</v>
      </c>
      <c r="F161" s="15">
        <v>965.86303979481295</v>
      </c>
      <c r="G161" s="15">
        <v>1040.85707987044</v>
      </c>
      <c r="H161" s="15">
        <v>74.994040075623005</v>
      </c>
      <c r="I161" s="40">
        <f t="shared" si="16"/>
        <v>3.7781208672564057E-2</v>
      </c>
      <c r="J161" s="40">
        <f t="shared" si="17"/>
        <v>3.0894652202552265E-2</v>
      </c>
      <c r="K161" s="40">
        <f t="shared" si="18"/>
        <v>4.5015640906996272E-2</v>
      </c>
      <c r="L161" s="40">
        <f t="shared" si="19"/>
        <v>2.3660219968120053E-2</v>
      </c>
      <c r="M161" s="17">
        <f t="shared" si="20"/>
        <v>1</v>
      </c>
      <c r="N161" s="17">
        <f t="shared" si="21"/>
        <v>1092</v>
      </c>
      <c r="O161" s="43"/>
    </row>
    <row r="162" spans="1:15" ht="13.5" thickBot="1">
      <c r="A162" s="12" t="s">
        <v>148</v>
      </c>
      <c r="B162" s="10">
        <v>15</v>
      </c>
      <c r="C162" s="15">
        <v>35623.890625</v>
      </c>
      <c r="D162" s="15">
        <v>1019.5</v>
      </c>
      <c r="E162" s="15">
        <v>1011.5</v>
      </c>
      <c r="F162" s="15">
        <v>973.61794423189394</v>
      </c>
      <c r="G162" s="15">
        <v>1026.2744436407099</v>
      </c>
      <c r="H162" s="15">
        <v>52.656499408814</v>
      </c>
      <c r="I162" s="40">
        <f t="shared" si="16"/>
        <v>6.2037029676830883E-3</v>
      </c>
      <c r="J162" s="40">
        <f t="shared" si="17"/>
        <v>4.2016534586177705E-2</v>
      </c>
      <c r="K162" s="40">
        <f t="shared" si="18"/>
        <v>1.3529710293690414E-2</v>
      </c>
      <c r="L162" s="40">
        <f t="shared" si="19"/>
        <v>3.4690527260170384E-2</v>
      </c>
      <c r="M162" s="17">
        <f t="shared" si="20"/>
        <v>1</v>
      </c>
      <c r="N162" s="17">
        <f t="shared" si="21"/>
        <v>1092</v>
      </c>
      <c r="O162" s="43"/>
    </row>
    <row r="163" spans="1:15" ht="13.5" thickBot="1">
      <c r="A163" s="12" t="s">
        <v>148</v>
      </c>
      <c r="B163" s="10">
        <v>16</v>
      </c>
      <c r="C163" s="15">
        <v>35440.25390625</v>
      </c>
      <c r="D163" s="15">
        <v>1014.1</v>
      </c>
      <c r="E163" s="15">
        <v>1006</v>
      </c>
      <c r="F163" s="15">
        <v>941.22917420458396</v>
      </c>
      <c r="G163" s="15">
        <v>977.35055971569398</v>
      </c>
      <c r="H163" s="15">
        <v>36.121385511109999</v>
      </c>
      <c r="I163" s="40">
        <f t="shared" si="16"/>
        <v>3.3653333593686857E-2</v>
      </c>
      <c r="J163" s="40">
        <f t="shared" si="17"/>
        <v>6.673152545367772E-2</v>
      </c>
      <c r="K163" s="40">
        <f t="shared" si="18"/>
        <v>2.6235751176104417E-2</v>
      </c>
      <c r="L163" s="40">
        <f t="shared" si="19"/>
        <v>5.931394303609528E-2</v>
      </c>
      <c r="M163" s="17">
        <f t="shared" si="20"/>
        <v>1</v>
      </c>
      <c r="N163" s="17">
        <f t="shared" si="21"/>
        <v>1092</v>
      </c>
      <c r="O163" s="43"/>
    </row>
    <row r="164" spans="1:15" ht="13.5" thickBot="1">
      <c r="A164" s="12" t="s">
        <v>148</v>
      </c>
      <c r="B164" s="10">
        <v>17</v>
      </c>
      <c r="C164" s="15">
        <v>35475.81640625</v>
      </c>
      <c r="D164" s="15">
        <v>966.2</v>
      </c>
      <c r="E164" s="15">
        <v>958</v>
      </c>
      <c r="F164" s="15">
        <v>847.00243156414695</v>
      </c>
      <c r="G164" s="15">
        <v>855.28370755169203</v>
      </c>
      <c r="H164" s="15">
        <v>8.2812759875439994</v>
      </c>
      <c r="I164" s="40">
        <f t="shared" si="16"/>
        <v>0.10157169638123445</v>
      </c>
      <c r="J164" s="40">
        <f t="shared" si="17"/>
        <v>0.10915528245041492</v>
      </c>
      <c r="K164" s="40">
        <f t="shared" si="18"/>
        <v>9.4062538872076898E-2</v>
      </c>
      <c r="L164" s="40">
        <f t="shared" si="19"/>
        <v>0.10164612494125738</v>
      </c>
      <c r="M164" s="17">
        <f t="shared" si="20"/>
        <v>1</v>
      </c>
      <c r="N164" s="17">
        <f t="shared" si="21"/>
        <v>1092</v>
      </c>
      <c r="O164" s="43"/>
    </row>
    <row r="165" spans="1:15" ht="13.5" thickBot="1">
      <c r="A165" s="12" t="s">
        <v>148</v>
      </c>
      <c r="B165" s="10">
        <v>18</v>
      </c>
      <c r="C165" s="15">
        <v>35755.4140625</v>
      </c>
      <c r="D165" s="15">
        <v>557.70000000000005</v>
      </c>
      <c r="E165" s="15">
        <v>551.20000000000005</v>
      </c>
      <c r="F165" s="15">
        <v>248.98173874325201</v>
      </c>
      <c r="G165" s="15">
        <v>248.98173874325201</v>
      </c>
      <c r="H165" s="15">
        <v>0</v>
      </c>
      <c r="I165" s="40">
        <f t="shared" si="16"/>
        <v>0.28270903045489748</v>
      </c>
      <c r="J165" s="40">
        <f t="shared" si="17"/>
        <v>0.28270903045489748</v>
      </c>
      <c r="K165" s="40">
        <f t="shared" si="18"/>
        <v>0.27675664950251655</v>
      </c>
      <c r="L165" s="40">
        <f t="shared" si="19"/>
        <v>0.27675664950251655</v>
      </c>
      <c r="M165" s="17">
        <f t="shared" si="20"/>
        <v>1</v>
      </c>
      <c r="N165" s="17">
        <f t="shared" si="21"/>
        <v>1092</v>
      </c>
      <c r="O165" s="43"/>
    </row>
    <row r="166" spans="1:15" ht="13.5" thickBot="1">
      <c r="A166" s="12" t="s">
        <v>148</v>
      </c>
      <c r="B166" s="10">
        <v>19</v>
      </c>
      <c r="C166" s="15">
        <v>37028.47265625</v>
      </c>
      <c r="D166" s="15">
        <v>60.2</v>
      </c>
      <c r="E166" s="15">
        <v>51.5</v>
      </c>
      <c r="F166" s="15">
        <v>29.951726743959998</v>
      </c>
      <c r="G166" s="15">
        <v>65.881070676316995</v>
      </c>
      <c r="H166" s="15">
        <v>35.929343932357</v>
      </c>
      <c r="I166" s="40">
        <f t="shared" si="16"/>
        <v>5.2024456742829593E-3</v>
      </c>
      <c r="J166" s="40">
        <f t="shared" si="17"/>
        <v>2.7699883934102568E-2</v>
      </c>
      <c r="K166" s="40">
        <f t="shared" si="18"/>
        <v>1.3169478641315929E-2</v>
      </c>
      <c r="L166" s="40">
        <f t="shared" si="19"/>
        <v>1.9732850967069598E-2</v>
      </c>
      <c r="M166" s="17">
        <f t="shared" si="20"/>
        <v>1</v>
      </c>
      <c r="N166" s="17">
        <f t="shared" si="21"/>
        <v>1092</v>
      </c>
      <c r="O166" s="43"/>
    </row>
    <row r="167" spans="1:15" ht="13.5" thickBot="1">
      <c r="A167" s="12" t="s">
        <v>148</v>
      </c>
      <c r="B167" s="10">
        <v>20</v>
      </c>
      <c r="C167" s="15">
        <v>38592.09375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40">
        <f t="shared" si="16"/>
        <v>0</v>
      </c>
      <c r="J167" s="40">
        <f t="shared" si="17"/>
        <v>0</v>
      </c>
      <c r="K167" s="40">
        <f t="shared" si="18"/>
        <v>0</v>
      </c>
      <c r="L167" s="40">
        <f t="shared" si="19"/>
        <v>0</v>
      </c>
      <c r="M167" s="17">
        <f t="shared" si="20"/>
        <v>0</v>
      </c>
      <c r="N167" s="17">
        <f t="shared" si="21"/>
        <v>1092</v>
      </c>
      <c r="O167" s="43"/>
    </row>
    <row r="168" spans="1:15" ht="13.5" thickBot="1">
      <c r="A168" s="12" t="s">
        <v>148</v>
      </c>
      <c r="B168" s="10">
        <v>21</v>
      </c>
      <c r="C168" s="15">
        <v>38484.328125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40">
        <f t="shared" si="16"/>
        <v>0</v>
      </c>
      <c r="J168" s="40">
        <f t="shared" si="17"/>
        <v>0</v>
      </c>
      <c r="K168" s="40">
        <f t="shared" si="18"/>
        <v>0</v>
      </c>
      <c r="L168" s="40">
        <f t="shared" si="19"/>
        <v>0</v>
      </c>
      <c r="M168" s="17">
        <f t="shared" si="20"/>
        <v>0</v>
      </c>
      <c r="N168" s="17">
        <f t="shared" si="21"/>
        <v>1092</v>
      </c>
      <c r="O168" s="43"/>
    </row>
    <row r="169" spans="1:15" ht="13.5" thickBot="1">
      <c r="A169" s="12" t="s">
        <v>148</v>
      </c>
      <c r="B169" s="10">
        <v>22</v>
      </c>
      <c r="C169" s="15">
        <v>37480.46484375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40">
        <f t="shared" si="16"/>
        <v>0</v>
      </c>
      <c r="J169" s="40">
        <f t="shared" si="17"/>
        <v>0</v>
      </c>
      <c r="K169" s="40">
        <f t="shared" si="18"/>
        <v>0</v>
      </c>
      <c r="L169" s="40">
        <f t="shared" si="19"/>
        <v>0</v>
      </c>
      <c r="M169" s="17">
        <f t="shared" si="20"/>
        <v>0</v>
      </c>
      <c r="N169" s="17">
        <f t="shared" si="21"/>
        <v>1092</v>
      </c>
      <c r="O169" s="43"/>
    </row>
    <row r="170" spans="1:15" ht="13.5" thickBot="1">
      <c r="A170" s="12" t="s">
        <v>148</v>
      </c>
      <c r="B170" s="10">
        <v>23</v>
      </c>
      <c r="C170" s="15">
        <v>35468.68359375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40">
        <f t="shared" si="16"/>
        <v>0</v>
      </c>
      <c r="J170" s="40">
        <f t="shared" si="17"/>
        <v>0</v>
      </c>
      <c r="K170" s="40">
        <f t="shared" si="18"/>
        <v>0</v>
      </c>
      <c r="L170" s="40">
        <f t="shared" si="19"/>
        <v>0</v>
      </c>
      <c r="M170" s="17">
        <f t="shared" si="20"/>
        <v>0</v>
      </c>
      <c r="N170" s="17">
        <f t="shared" si="21"/>
        <v>1092</v>
      </c>
      <c r="O170" s="43"/>
    </row>
    <row r="171" spans="1:15" ht="13.5" thickBot="1">
      <c r="A171" s="12" t="s">
        <v>148</v>
      </c>
      <c r="B171" s="10">
        <v>24</v>
      </c>
      <c r="C171" s="15">
        <v>33374.390625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40">
        <f t="shared" si="16"/>
        <v>0</v>
      </c>
      <c r="J171" s="40">
        <f t="shared" si="17"/>
        <v>0</v>
      </c>
      <c r="K171" s="40">
        <f t="shared" si="18"/>
        <v>0</v>
      </c>
      <c r="L171" s="40">
        <f t="shared" si="19"/>
        <v>0</v>
      </c>
      <c r="M171" s="17">
        <f t="shared" si="20"/>
        <v>0</v>
      </c>
      <c r="N171" s="17">
        <f t="shared" si="21"/>
        <v>1092</v>
      </c>
      <c r="O171" s="43"/>
    </row>
    <row r="172" spans="1:15" ht="13.5" thickBot="1">
      <c r="A172" s="12" t="s">
        <v>149</v>
      </c>
      <c r="B172" s="10">
        <v>1</v>
      </c>
      <c r="C172" s="15">
        <v>32069.79296875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40">
        <f t="shared" si="16"/>
        <v>0</v>
      </c>
      <c r="J172" s="40">
        <f t="shared" si="17"/>
        <v>0</v>
      </c>
      <c r="K172" s="40">
        <f t="shared" si="18"/>
        <v>0</v>
      </c>
      <c r="L172" s="40">
        <f t="shared" si="19"/>
        <v>0</v>
      </c>
      <c r="M172" s="17">
        <f t="shared" si="20"/>
        <v>0</v>
      </c>
      <c r="N172" s="17">
        <f t="shared" si="21"/>
        <v>1092</v>
      </c>
      <c r="O172" s="43"/>
    </row>
    <row r="173" spans="1:15" ht="13.5" thickBot="1">
      <c r="A173" s="12" t="s">
        <v>149</v>
      </c>
      <c r="B173" s="10">
        <v>2</v>
      </c>
      <c r="C173" s="15">
        <v>31458.75390625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40">
        <f t="shared" si="16"/>
        <v>0</v>
      </c>
      <c r="J173" s="40">
        <f t="shared" si="17"/>
        <v>0</v>
      </c>
      <c r="K173" s="40">
        <f t="shared" si="18"/>
        <v>0</v>
      </c>
      <c r="L173" s="40">
        <f t="shared" si="19"/>
        <v>0</v>
      </c>
      <c r="M173" s="17">
        <f t="shared" si="20"/>
        <v>0</v>
      </c>
      <c r="N173" s="17">
        <f t="shared" si="21"/>
        <v>1092</v>
      </c>
      <c r="O173" s="43"/>
    </row>
    <row r="174" spans="1:15" ht="13.5" thickBot="1">
      <c r="A174" s="12" t="s">
        <v>149</v>
      </c>
      <c r="B174" s="10">
        <v>3</v>
      </c>
      <c r="C174" s="15">
        <v>31327.705078125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40">
        <f t="shared" si="16"/>
        <v>0</v>
      </c>
      <c r="J174" s="40">
        <f t="shared" si="17"/>
        <v>0</v>
      </c>
      <c r="K174" s="40">
        <f t="shared" si="18"/>
        <v>0</v>
      </c>
      <c r="L174" s="40">
        <f t="shared" si="19"/>
        <v>0</v>
      </c>
      <c r="M174" s="17">
        <f t="shared" si="20"/>
        <v>0</v>
      </c>
      <c r="N174" s="17">
        <f t="shared" si="21"/>
        <v>1092</v>
      </c>
      <c r="O174" s="43"/>
    </row>
    <row r="175" spans="1:15" ht="13.5" thickBot="1">
      <c r="A175" s="12" t="s">
        <v>149</v>
      </c>
      <c r="B175" s="10">
        <v>4</v>
      </c>
      <c r="C175" s="15">
        <v>31508.693359375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40">
        <f t="shared" si="16"/>
        <v>0</v>
      </c>
      <c r="J175" s="40">
        <f t="shared" si="17"/>
        <v>0</v>
      </c>
      <c r="K175" s="40">
        <f t="shared" si="18"/>
        <v>0</v>
      </c>
      <c r="L175" s="40">
        <f t="shared" si="19"/>
        <v>0</v>
      </c>
      <c r="M175" s="17">
        <f t="shared" si="20"/>
        <v>0</v>
      </c>
      <c r="N175" s="17">
        <f t="shared" si="21"/>
        <v>1092</v>
      </c>
      <c r="O175" s="43"/>
    </row>
    <row r="176" spans="1:15" ht="13.5" thickBot="1">
      <c r="A176" s="12" t="s">
        <v>149</v>
      </c>
      <c r="B176" s="10">
        <v>5</v>
      </c>
      <c r="C176" s="15">
        <v>32509.96875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40">
        <f t="shared" si="16"/>
        <v>0</v>
      </c>
      <c r="J176" s="40">
        <f t="shared" si="17"/>
        <v>0</v>
      </c>
      <c r="K176" s="40">
        <f t="shared" si="18"/>
        <v>0</v>
      </c>
      <c r="L176" s="40">
        <f t="shared" si="19"/>
        <v>0</v>
      </c>
      <c r="M176" s="17">
        <f t="shared" si="20"/>
        <v>0</v>
      </c>
      <c r="N176" s="17">
        <f t="shared" si="21"/>
        <v>1092</v>
      </c>
      <c r="O176" s="43"/>
    </row>
    <row r="177" spans="1:15" ht="13.5" thickBot="1">
      <c r="A177" s="12" t="s">
        <v>149</v>
      </c>
      <c r="B177" s="10">
        <v>6</v>
      </c>
      <c r="C177" s="15">
        <v>35193.0625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40">
        <f t="shared" si="16"/>
        <v>0</v>
      </c>
      <c r="J177" s="40">
        <f t="shared" si="17"/>
        <v>0</v>
      </c>
      <c r="K177" s="40">
        <f t="shared" si="18"/>
        <v>0</v>
      </c>
      <c r="L177" s="40">
        <f t="shared" si="19"/>
        <v>0</v>
      </c>
      <c r="M177" s="17">
        <f t="shared" si="20"/>
        <v>0</v>
      </c>
      <c r="N177" s="17">
        <f t="shared" si="21"/>
        <v>1092</v>
      </c>
      <c r="O177" s="43"/>
    </row>
    <row r="178" spans="1:15" ht="13.5" thickBot="1">
      <c r="A178" s="12" t="s">
        <v>149</v>
      </c>
      <c r="B178" s="10">
        <v>7</v>
      </c>
      <c r="C178" s="15">
        <v>39276.8984375</v>
      </c>
      <c r="D178" s="15">
        <v>0.1</v>
      </c>
      <c r="E178" s="15">
        <v>0.1</v>
      </c>
      <c r="F178" s="15">
        <v>1.5750941819999999E-3</v>
      </c>
      <c r="G178" s="15">
        <v>1.5750941819999999E-3</v>
      </c>
      <c r="H178" s="15">
        <v>0</v>
      </c>
      <c r="I178" s="40">
        <f t="shared" si="16"/>
        <v>9.0132697635531142E-5</v>
      </c>
      <c r="J178" s="40">
        <f t="shared" si="17"/>
        <v>9.0132697635531142E-5</v>
      </c>
      <c r="K178" s="40">
        <f t="shared" si="18"/>
        <v>9.0132697635531142E-5</v>
      </c>
      <c r="L178" s="40">
        <f t="shared" si="19"/>
        <v>9.0132697635531142E-5</v>
      </c>
      <c r="M178" s="17">
        <f t="shared" si="20"/>
        <v>0</v>
      </c>
      <c r="N178" s="17">
        <f t="shared" si="21"/>
        <v>1092</v>
      </c>
      <c r="O178" s="43"/>
    </row>
    <row r="179" spans="1:15" ht="13.5" thickBot="1">
      <c r="A179" s="12" t="s">
        <v>149</v>
      </c>
      <c r="B179" s="10">
        <v>8</v>
      </c>
      <c r="C179" s="15">
        <v>40266.10546875</v>
      </c>
      <c r="D179" s="15">
        <v>51.8</v>
      </c>
      <c r="E179" s="15">
        <v>47</v>
      </c>
      <c r="F179" s="15">
        <v>32.055347367297003</v>
      </c>
      <c r="G179" s="15">
        <v>69.881495560778006</v>
      </c>
      <c r="H179" s="15">
        <v>37.826148193480002</v>
      </c>
      <c r="I179" s="40">
        <f t="shared" si="16"/>
        <v>1.6558146117928579E-2</v>
      </c>
      <c r="J179" s="40">
        <f t="shared" si="17"/>
        <v>1.8081183729581497E-2</v>
      </c>
      <c r="K179" s="40">
        <f t="shared" si="18"/>
        <v>2.0953750513532973E-2</v>
      </c>
      <c r="L179" s="40">
        <f t="shared" si="19"/>
        <v>1.3685579333977104E-2</v>
      </c>
      <c r="M179" s="17">
        <f t="shared" si="20"/>
        <v>1</v>
      </c>
      <c r="N179" s="17">
        <f t="shared" si="21"/>
        <v>1092</v>
      </c>
      <c r="O179" s="43"/>
    </row>
    <row r="180" spans="1:15" ht="13.5" thickBot="1">
      <c r="A180" s="12" t="s">
        <v>149</v>
      </c>
      <c r="B180" s="10">
        <v>9</v>
      </c>
      <c r="C180" s="15">
        <v>39525.95703125</v>
      </c>
      <c r="D180" s="15">
        <v>314.2</v>
      </c>
      <c r="E180" s="15">
        <v>310.2</v>
      </c>
      <c r="F180" s="15">
        <v>203.19177184740701</v>
      </c>
      <c r="G180" s="15">
        <v>205.12649054553799</v>
      </c>
      <c r="H180" s="15">
        <v>1.93471869813</v>
      </c>
      <c r="I180" s="40">
        <f t="shared" si="16"/>
        <v>9.9884166167089741E-2</v>
      </c>
      <c r="J180" s="40">
        <f t="shared" si="17"/>
        <v>0.10165588658662361</v>
      </c>
      <c r="K180" s="40">
        <f t="shared" si="18"/>
        <v>9.6221162504086077E-2</v>
      </c>
      <c r="L180" s="40">
        <f t="shared" si="19"/>
        <v>9.7992882923619948E-2</v>
      </c>
      <c r="M180" s="17">
        <f t="shared" si="20"/>
        <v>1</v>
      </c>
      <c r="N180" s="17">
        <f t="shared" si="21"/>
        <v>1092</v>
      </c>
      <c r="O180" s="43"/>
    </row>
    <row r="181" spans="1:15" ht="13.5" thickBot="1">
      <c r="A181" s="12" t="s">
        <v>149</v>
      </c>
      <c r="B181" s="10">
        <v>10</v>
      </c>
      <c r="C181" s="15">
        <v>38645.09375</v>
      </c>
      <c r="D181" s="15">
        <v>603.79999999999995</v>
      </c>
      <c r="E181" s="15">
        <v>596.70000000000005</v>
      </c>
      <c r="F181" s="15">
        <v>441.47688783403203</v>
      </c>
      <c r="G181" s="15">
        <v>442.02090859727002</v>
      </c>
      <c r="H181" s="15">
        <v>0.54402076323799997</v>
      </c>
      <c r="I181" s="40">
        <f t="shared" si="16"/>
        <v>0.14814935110140104</v>
      </c>
      <c r="J181" s="40">
        <f t="shared" si="17"/>
        <v>0.14864753861352376</v>
      </c>
      <c r="K181" s="40">
        <f t="shared" si="18"/>
        <v>0.14164751959956962</v>
      </c>
      <c r="L181" s="40">
        <f t="shared" si="19"/>
        <v>0.14214570711169233</v>
      </c>
      <c r="M181" s="17">
        <f t="shared" si="20"/>
        <v>1</v>
      </c>
      <c r="N181" s="17">
        <f t="shared" si="21"/>
        <v>1092</v>
      </c>
      <c r="O181" s="43"/>
    </row>
    <row r="182" spans="1:15" ht="13.5" thickBot="1">
      <c r="A182" s="12" t="s">
        <v>149</v>
      </c>
      <c r="B182" s="10">
        <v>11</v>
      </c>
      <c r="C182" s="15">
        <v>37896.08203125</v>
      </c>
      <c r="D182" s="15">
        <v>738.8</v>
      </c>
      <c r="E182" s="15">
        <v>731.6</v>
      </c>
      <c r="F182" s="15">
        <v>688.86751874380604</v>
      </c>
      <c r="G182" s="15">
        <v>759.73536117580204</v>
      </c>
      <c r="H182" s="15">
        <v>70.867842431995001</v>
      </c>
      <c r="I182" s="40">
        <f t="shared" si="16"/>
        <v>1.9171576168316929E-2</v>
      </c>
      <c r="J182" s="40">
        <f t="shared" si="17"/>
        <v>4.572571543607501E-2</v>
      </c>
      <c r="K182" s="40">
        <f t="shared" si="18"/>
        <v>2.5764982761723461E-2</v>
      </c>
      <c r="L182" s="40">
        <f t="shared" si="19"/>
        <v>3.9132308842668481E-2</v>
      </c>
      <c r="M182" s="17">
        <f t="shared" si="20"/>
        <v>1</v>
      </c>
      <c r="N182" s="17">
        <f t="shared" si="21"/>
        <v>1092</v>
      </c>
      <c r="O182" s="43"/>
    </row>
    <row r="183" spans="1:15" ht="13.5" thickBot="1">
      <c r="A183" s="12" t="s">
        <v>149</v>
      </c>
      <c r="B183" s="10">
        <v>12</v>
      </c>
      <c r="C183" s="15">
        <v>36995.203125</v>
      </c>
      <c r="D183" s="15">
        <v>782.2</v>
      </c>
      <c r="E183" s="15">
        <v>774.9</v>
      </c>
      <c r="F183" s="15">
        <v>727.80170956296195</v>
      </c>
      <c r="G183" s="15">
        <v>818.22229074491395</v>
      </c>
      <c r="H183" s="15">
        <v>90.420581181950993</v>
      </c>
      <c r="I183" s="40">
        <f t="shared" si="16"/>
        <v>3.2987445737100642E-2</v>
      </c>
      <c r="J183" s="40">
        <f t="shared" si="17"/>
        <v>4.9815284283001922E-2</v>
      </c>
      <c r="K183" s="40">
        <f t="shared" si="18"/>
        <v>3.9672427422082393E-2</v>
      </c>
      <c r="L183" s="40">
        <f t="shared" si="19"/>
        <v>4.3130302598020177E-2</v>
      </c>
      <c r="M183" s="17">
        <f t="shared" si="20"/>
        <v>1</v>
      </c>
      <c r="N183" s="17">
        <f t="shared" si="21"/>
        <v>1092</v>
      </c>
      <c r="O183" s="43"/>
    </row>
    <row r="184" spans="1:15" ht="13.5" thickBot="1">
      <c r="A184" s="12" t="s">
        <v>149</v>
      </c>
      <c r="B184" s="10">
        <v>13</v>
      </c>
      <c r="C184" s="15">
        <v>36199.37109375</v>
      </c>
      <c r="D184" s="15">
        <v>803.5</v>
      </c>
      <c r="E184" s="15">
        <v>795.8</v>
      </c>
      <c r="F184" s="15">
        <v>773.67697810864399</v>
      </c>
      <c r="G184" s="15">
        <v>864.24535633104404</v>
      </c>
      <c r="H184" s="15">
        <v>90.5683782224</v>
      </c>
      <c r="I184" s="40">
        <f t="shared" si="16"/>
        <v>5.5627615687769263E-2</v>
      </c>
      <c r="J184" s="40">
        <f t="shared" si="17"/>
        <v>2.7310459607468869E-2</v>
      </c>
      <c r="K184" s="40">
        <f t="shared" si="18"/>
        <v>6.2678897739051359E-2</v>
      </c>
      <c r="L184" s="40">
        <f t="shared" si="19"/>
        <v>2.0259177556186777E-2</v>
      </c>
      <c r="M184" s="17">
        <f t="shared" si="20"/>
        <v>1</v>
      </c>
      <c r="N184" s="17">
        <f t="shared" si="21"/>
        <v>1092</v>
      </c>
      <c r="O184" s="43"/>
    </row>
    <row r="185" spans="1:15" ht="13.5" thickBot="1">
      <c r="A185" s="12" t="s">
        <v>149</v>
      </c>
      <c r="B185" s="10">
        <v>14</v>
      </c>
      <c r="C185" s="15">
        <v>35928.984375</v>
      </c>
      <c r="D185" s="15">
        <v>837.4</v>
      </c>
      <c r="E185" s="15">
        <v>829.8</v>
      </c>
      <c r="F185" s="15">
        <v>795.81688769293396</v>
      </c>
      <c r="G185" s="15">
        <v>920.00949928495697</v>
      </c>
      <c r="H185" s="15">
        <v>124.192611592023</v>
      </c>
      <c r="I185" s="40">
        <f t="shared" si="16"/>
        <v>7.5649724619923989E-2</v>
      </c>
      <c r="J185" s="40">
        <f t="shared" si="17"/>
        <v>3.8079773174968877E-2</v>
      </c>
      <c r="K185" s="40">
        <f t="shared" si="18"/>
        <v>8.2609431579630965E-2</v>
      </c>
      <c r="L185" s="40">
        <f t="shared" si="19"/>
        <v>3.11200662152619E-2</v>
      </c>
      <c r="M185" s="17">
        <f t="shared" si="20"/>
        <v>1</v>
      </c>
      <c r="N185" s="17">
        <f t="shared" si="21"/>
        <v>1092</v>
      </c>
      <c r="O185" s="43"/>
    </row>
    <row r="186" spans="1:15" ht="13.5" thickBot="1">
      <c r="A186" s="12" t="s">
        <v>149</v>
      </c>
      <c r="B186" s="10">
        <v>15</v>
      </c>
      <c r="C186" s="15">
        <v>35626.07421875</v>
      </c>
      <c r="D186" s="15">
        <v>874.1</v>
      </c>
      <c r="E186" s="15">
        <v>866.6</v>
      </c>
      <c r="F186" s="15">
        <v>753.78129904289699</v>
      </c>
      <c r="G186" s="15">
        <v>848.03771701349206</v>
      </c>
      <c r="H186" s="15">
        <v>94.256417970594995</v>
      </c>
      <c r="I186" s="40">
        <f t="shared" si="16"/>
        <v>2.3866559511454184E-2</v>
      </c>
      <c r="J186" s="40">
        <f t="shared" si="17"/>
        <v>0.11018196058342769</v>
      </c>
      <c r="K186" s="40">
        <f t="shared" si="18"/>
        <v>1.6998427643322312E-2</v>
      </c>
      <c r="L186" s="40">
        <f t="shared" si="19"/>
        <v>0.10331382871529582</v>
      </c>
      <c r="M186" s="17">
        <f t="shared" si="20"/>
        <v>1</v>
      </c>
      <c r="N186" s="17">
        <f t="shared" si="21"/>
        <v>1092</v>
      </c>
      <c r="O186" s="43"/>
    </row>
    <row r="187" spans="1:15" ht="13.5" thickBot="1">
      <c r="A187" s="12" t="s">
        <v>149</v>
      </c>
      <c r="B187" s="10">
        <v>16</v>
      </c>
      <c r="C187" s="15">
        <v>35516.15234375</v>
      </c>
      <c r="D187" s="15">
        <v>806</v>
      </c>
      <c r="E187" s="15">
        <v>799</v>
      </c>
      <c r="F187" s="15">
        <v>661.21187012474502</v>
      </c>
      <c r="G187" s="15">
        <v>738.60294999162295</v>
      </c>
      <c r="H187" s="15">
        <v>77.391079866877007</v>
      </c>
      <c r="I187" s="40">
        <f t="shared" si="16"/>
        <v>6.171891026408155E-2</v>
      </c>
      <c r="J187" s="40">
        <f t="shared" si="17"/>
        <v>0.13258986252312727</v>
      </c>
      <c r="K187" s="40">
        <f t="shared" si="18"/>
        <v>5.5308653853825135E-2</v>
      </c>
      <c r="L187" s="40">
        <f t="shared" si="19"/>
        <v>0.12617960611287085</v>
      </c>
      <c r="M187" s="17">
        <f t="shared" si="20"/>
        <v>1</v>
      </c>
      <c r="N187" s="17">
        <f t="shared" si="21"/>
        <v>1092</v>
      </c>
      <c r="O187" s="43"/>
    </row>
    <row r="188" spans="1:15" ht="13.5" thickBot="1">
      <c r="A188" s="12" t="s">
        <v>149</v>
      </c>
      <c r="B188" s="10">
        <v>17</v>
      </c>
      <c r="C188" s="15">
        <v>35548.76953125</v>
      </c>
      <c r="D188" s="15">
        <v>727.8</v>
      </c>
      <c r="E188" s="15">
        <v>721.6</v>
      </c>
      <c r="F188" s="15">
        <v>635.32292755540902</v>
      </c>
      <c r="G188" s="15">
        <v>713.19960976121797</v>
      </c>
      <c r="H188" s="15">
        <v>77.876682205807995</v>
      </c>
      <c r="I188" s="40">
        <f t="shared" si="16"/>
        <v>1.3370320731485332E-2</v>
      </c>
      <c r="J188" s="40">
        <f t="shared" si="17"/>
        <v>8.4685963777097917E-2</v>
      </c>
      <c r="K188" s="40">
        <f t="shared" si="18"/>
        <v>7.692665053829718E-3</v>
      </c>
      <c r="L188" s="40">
        <f t="shared" si="19"/>
        <v>7.9008308099442301E-2</v>
      </c>
      <c r="M188" s="17">
        <f t="shared" si="20"/>
        <v>1</v>
      </c>
      <c r="N188" s="17">
        <f t="shared" si="21"/>
        <v>1092</v>
      </c>
      <c r="O188" s="43"/>
    </row>
    <row r="189" spans="1:15" ht="13.5" thickBot="1">
      <c r="A189" s="12" t="s">
        <v>149</v>
      </c>
      <c r="B189" s="10">
        <v>18</v>
      </c>
      <c r="C189" s="15">
        <v>35639.921875</v>
      </c>
      <c r="D189" s="15">
        <v>417.2</v>
      </c>
      <c r="E189" s="15">
        <v>412.7</v>
      </c>
      <c r="F189" s="15">
        <v>346.73154201719501</v>
      </c>
      <c r="G189" s="15">
        <v>361.30475287145998</v>
      </c>
      <c r="H189" s="15">
        <v>14.573210854265</v>
      </c>
      <c r="I189" s="40">
        <f t="shared" si="16"/>
        <v>5.1186123744084253E-2</v>
      </c>
      <c r="J189" s="40">
        <f t="shared" si="17"/>
        <v>6.4531554929308593E-2</v>
      </c>
      <c r="K189" s="40">
        <f t="shared" si="18"/>
        <v>4.7065244623205132E-2</v>
      </c>
      <c r="L189" s="40">
        <f t="shared" si="19"/>
        <v>6.0410675808429466E-2</v>
      </c>
      <c r="M189" s="17">
        <f t="shared" si="20"/>
        <v>1</v>
      </c>
      <c r="N189" s="17">
        <f t="shared" si="21"/>
        <v>1092</v>
      </c>
      <c r="O189" s="43"/>
    </row>
    <row r="190" spans="1:15" ht="13.5" thickBot="1">
      <c r="A190" s="12" t="s">
        <v>149</v>
      </c>
      <c r="B190" s="10">
        <v>19</v>
      </c>
      <c r="C190" s="15">
        <v>36762.6328125</v>
      </c>
      <c r="D190" s="15">
        <v>54.1</v>
      </c>
      <c r="E190" s="15">
        <v>44.3</v>
      </c>
      <c r="F190" s="15">
        <v>51.815382256683002</v>
      </c>
      <c r="G190" s="15">
        <v>92.879096732913993</v>
      </c>
      <c r="H190" s="15">
        <v>41.063714476229997</v>
      </c>
      <c r="I190" s="40">
        <f t="shared" si="16"/>
        <v>3.551199334515933E-2</v>
      </c>
      <c r="J190" s="40">
        <f t="shared" si="17"/>
        <v>2.0921407905833333E-3</v>
      </c>
      <c r="K190" s="40">
        <f t="shared" si="18"/>
        <v>4.4486352319518314E-2</v>
      </c>
      <c r="L190" s="40">
        <f t="shared" si="19"/>
        <v>6.8822181837756447E-3</v>
      </c>
      <c r="M190" s="17">
        <f t="shared" si="20"/>
        <v>1</v>
      </c>
      <c r="N190" s="17">
        <f t="shared" si="21"/>
        <v>1092</v>
      </c>
      <c r="O190" s="43"/>
    </row>
    <row r="191" spans="1:15" ht="13.5" thickBot="1">
      <c r="A191" s="12" t="s">
        <v>149</v>
      </c>
      <c r="B191" s="10">
        <v>20</v>
      </c>
      <c r="C191" s="15">
        <v>38037.12890625</v>
      </c>
      <c r="D191" s="15">
        <v>0</v>
      </c>
      <c r="E191" s="15">
        <v>0</v>
      </c>
      <c r="F191" s="15">
        <v>0</v>
      </c>
      <c r="G191" s="15">
        <v>6.1998105049129997</v>
      </c>
      <c r="H191" s="15">
        <v>6.1998105049129997</v>
      </c>
      <c r="I191" s="40">
        <f t="shared" si="16"/>
        <v>5.6774821473562272E-3</v>
      </c>
      <c r="J191" s="40">
        <f t="shared" si="17"/>
        <v>0</v>
      </c>
      <c r="K191" s="40">
        <f t="shared" si="18"/>
        <v>5.6774821473562272E-3</v>
      </c>
      <c r="L191" s="40">
        <f t="shared" si="19"/>
        <v>0</v>
      </c>
      <c r="M191" s="17">
        <f t="shared" si="20"/>
        <v>0</v>
      </c>
      <c r="N191" s="17">
        <f t="shared" si="21"/>
        <v>1092</v>
      </c>
      <c r="O191" s="43"/>
    </row>
    <row r="192" spans="1:15" ht="13.5" thickBot="1">
      <c r="A192" s="12" t="s">
        <v>149</v>
      </c>
      <c r="B192" s="10">
        <v>21</v>
      </c>
      <c r="C192" s="15">
        <v>37849.73828125</v>
      </c>
      <c r="D192" s="15">
        <v>0</v>
      </c>
      <c r="E192" s="15">
        <v>0</v>
      </c>
      <c r="F192" s="15">
        <v>0</v>
      </c>
      <c r="G192" s="15">
        <v>6.1998105049129997</v>
      </c>
      <c r="H192" s="15">
        <v>6.1998105049129997</v>
      </c>
      <c r="I192" s="40">
        <f t="shared" si="16"/>
        <v>5.6774821473562272E-3</v>
      </c>
      <c r="J192" s="40">
        <f t="shared" si="17"/>
        <v>0</v>
      </c>
      <c r="K192" s="40">
        <f t="shared" si="18"/>
        <v>5.6774821473562272E-3</v>
      </c>
      <c r="L192" s="40">
        <f t="shared" si="19"/>
        <v>0</v>
      </c>
      <c r="M192" s="17">
        <f t="shared" si="20"/>
        <v>0</v>
      </c>
      <c r="N192" s="17">
        <f t="shared" si="21"/>
        <v>1092</v>
      </c>
      <c r="O192" s="43"/>
    </row>
    <row r="193" spans="1:15" ht="13.5" thickBot="1">
      <c r="A193" s="12" t="s">
        <v>149</v>
      </c>
      <c r="B193" s="10">
        <v>22</v>
      </c>
      <c r="C193" s="15">
        <v>36733.0703125</v>
      </c>
      <c r="D193" s="15">
        <v>0</v>
      </c>
      <c r="E193" s="15">
        <v>0</v>
      </c>
      <c r="F193" s="15">
        <v>0</v>
      </c>
      <c r="G193" s="15">
        <v>6.1998105049129997</v>
      </c>
      <c r="H193" s="15">
        <v>6.1998105049129997</v>
      </c>
      <c r="I193" s="40">
        <f t="shared" si="16"/>
        <v>5.6774821473562272E-3</v>
      </c>
      <c r="J193" s="40">
        <f t="shared" si="17"/>
        <v>0</v>
      </c>
      <c r="K193" s="40">
        <f t="shared" si="18"/>
        <v>5.6774821473562272E-3</v>
      </c>
      <c r="L193" s="40">
        <f t="shared" si="19"/>
        <v>0</v>
      </c>
      <c r="M193" s="17">
        <f t="shared" si="20"/>
        <v>0</v>
      </c>
      <c r="N193" s="17">
        <f t="shared" si="21"/>
        <v>1092</v>
      </c>
      <c r="O193" s="43"/>
    </row>
    <row r="194" spans="1:15" ht="13.5" thickBot="1">
      <c r="A194" s="12" t="s">
        <v>149</v>
      </c>
      <c r="B194" s="10">
        <v>23</v>
      </c>
      <c r="C194" s="15">
        <v>34663.3828125</v>
      </c>
      <c r="D194" s="15">
        <v>0</v>
      </c>
      <c r="E194" s="15">
        <v>0</v>
      </c>
      <c r="F194" s="15">
        <v>0</v>
      </c>
      <c r="G194" s="15">
        <v>45.199810504913003</v>
      </c>
      <c r="H194" s="15">
        <v>45.199810504913003</v>
      </c>
      <c r="I194" s="40">
        <f t="shared" si="16"/>
        <v>4.1391767861641941E-2</v>
      </c>
      <c r="J194" s="40">
        <f t="shared" si="17"/>
        <v>0</v>
      </c>
      <c r="K194" s="40">
        <f t="shared" si="18"/>
        <v>4.1391767861641941E-2</v>
      </c>
      <c r="L194" s="40">
        <f t="shared" si="19"/>
        <v>0</v>
      </c>
      <c r="M194" s="17">
        <f t="shared" si="20"/>
        <v>0</v>
      </c>
      <c r="N194" s="17">
        <f t="shared" si="21"/>
        <v>1092</v>
      </c>
      <c r="O194" s="43"/>
    </row>
    <row r="195" spans="1:15" ht="13.5" thickBot="1">
      <c r="A195" s="12" t="s">
        <v>149</v>
      </c>
      <c r="B195" s="10">
        <v>24</v>
      </c>
      <c r="C195" s="15">
        <v>32474.0078125</v>
      </c>
      <c r="D195" s="15">
        <v>0</v>
      </c>
      <c r="E195" s="15">
        <v>0</v>
      </c>
      <c r="F195" s="15">
        <v>0</v>
      </c>
      <c r="G195" s="15">
        <v>6.1998105049129997</v>
      </c>
      <c r="H195" s="15">
        <v>6.1998105049129997</v>
      </c>
      <c r="I195" s="40">
        <f t="shared" si="16"/>
        <v>5.6774821473562272E-3</v>
      </c>
      <c r="J195" s="40">
        <f t="shared" si="17"/>
        <v>0</v>
      </c>
      <c r="K195" s="40">
        <f t="shared" si="18"/>
        <v>5.6774821473562272E-3</v>
      </c>
      <c r="L195" s="40">
        <f t="shared" si="19"/>
        <v>0</v>
      </c>
      <c r="M195" s="17">
        <f t="shared" si="20"/>
        <v>0</v>
      </c>
      <c r="N195" s="17">
        <f t="shared" si="21"/>
        <v>1092</v>
      </c>
      <c r="O195" s="43"/>
    </row>
    <row r="196" spans="1:15" ht="13.5" thickBot="1">
      <c r="A196" s="12" t="s">
        <v>150</v>
      </c>
      <c r="B196" s="10">
        <v>1</v>
      </c>
      <c r="C196" s="15">
        <v>31038.16796875</v>
      </c>
      <c r="D196" s="15">
        <v>0</v>
      </c>
      <c r="E196" s="15">
        <v>0</v>
      </c>
      <c r="F196" s="15">
        <v>0</v>
      </c>
      <c r="G196" s="15">
        <v>6.1998105049129997</v>
      </c>
      <c r="H196" s="15">
        <v>6.1998105049129997</v>
      </c>
      <c r="I196" s="40">
        <f t="shared" si="16"/>
        <v>5.6774821473562272E-3</v>
      </c>
      <c r="J196" s="40">
        <f t="shared" si="17"/>
        <v>0</v>
      </c>
      <c r="K196" s="40">
        <f t="shared" si="18"/>
        <v>5.6774821473562272E-3</v>
      </c>
      <c r="L196" s="40">
        <f t="shared" si="19"/>
        <v>0</v>
      </c>
      <c r="M196" s="17">
        <f t="shared" si="20"/>
        <v>0</v>
      </c>
      <c r="N196" s="17">
        <f t="shared" si="21"/>
        <v>1092</v>
      </c>
      <c r="O196" s="43"/>
    </row>
    <row r="197" spans="1:15" ht="13.5" thickBot="1">
      <c r="A197" s="12" t="s">
        <v>150</v>
      </c>
      <c r="B197" s="10">
        <v>2</v>
      </c>
      <c r="C197" s="15">
        <v>30334.751953125</v>
      </c>
      <c r="D197" s="15">
        <v>0</v>
      </c>
      <c r="E197" s="15">
        <v>0</v>
      </c>
      <c r="F197" s="15">
        <v>0</v>
      </c>
      <c r="G197" s="15">
        <v>6.1998105049129997</v>
      </c>
      <c r="H197" s="15">
        <v>6.1998105049129997</v>
      </c>
      <c r="I197" s="40">
        <f t="shared" ref="I197:I244" si="22">ABS(D197-G197)/N197</f>
        <v>5.6774821473562272E-3</v>
      </c>
      <c r="J197" s="40">
        <f t="shared" ref="J197:J244" si="23">ABS(D197-F197)/N197</f>
        <v>0</v>
      </c>
      <c r="K197" s="40">
        <f t="shared" ref="K197:K260" si="24">ABS(E197-G197)/N197</f>
        <v>5.6774821473562272E-3</v>
      </c>
      <c r="L197" s="40">
        <f t="shared" ref="L197:L260" si="25">ABS(E197-F197)/N197</f>
        <v>0</v>
      </c>
      <c r="M197" s="17">
        <f t="shared" ref="M197:M260" si="26">IF(F197&gt;5,1,0)</f>
        <v>0</v>
      </c>
      <c r="N197" s="17">
        <f t="shared" ref="N197:N260" si="27">INDEX($Q$44:$Q$74,MATCH(A197,$P$44:$P$74,0))</f>
        <v>1092</v>
      </c>
      <c r="O197" s="43"/>
    </row>
    <row r="198" spans="1:15" ht="13.5" thickBot="1">
      <c r="A198" s="12" t="s">
        <v>150</v>
      </c>
      <c r="B198" s="10">
        <v>3</v>
      </c>
      <c r="C198" s="15">
        <v>30029.533203125</v>
      </c>
      <c r="D198" s="15">
        <v>0</v>
      </c>
      <c r="E198" s="15">
        <v>0</v>
      </c>
      <c r="F198" s="15">
        <v>0</v>
      </c>
      <c r="G198" s="15">
        <v>6.1998105049129997</v>
      </c>
      <c r="H198" s="15">
        <v>6.1998105049129997</v>
      </c>
      <c r="I198" s="40">
        <f t="shared" si="22"/>
        <v>5.6774821473562272E-3</v>
      </c>
      <c r="J198" s="40">
        <f t="shared" si="23"/>
        <v>0</v>
      </c>
      <c r="K198" s="40">
        <f t="shared" si="24"/>
        <v>5.6774821473562272E-3</v>
      </c>
      <c r="L198" s="40">
        <f t="shared" si="25"/>
        <v>0</v>
      </c>
      <c r="M198" s="17">
        <f t="shared" si="26"/>
        <v>0</v>
      </c>
      <c r="N198" s="17">
        <f t="shared" si="27"/>
        <v>1092</v>
      </c>
      <c r="O198" s="43"/>
    </row>
    <row r="199" spans="1:15" ht="13.5" thickBot="1">
      <c r="A199" s="12" t="s">
        <v>150</v>
      </c>
      <c r="B199" s="10">
        <v>4</v>
      </c>
      <c r="C199" s="15">
        <v>30099.43359375</v>
      </c>
      <c r="D199" s="15">
        <v>0</v>
      </c>
      <c r="E199" s="15">
        <v>0</v>
      </c>
      <c r="F199" s="15">
        <v>0</v>
      </c>
      <c r="G199" s="15">
        <v>6.1998105049129997</v>
      </c>
      <c r="H199" s="15">
        <v>6.1998105049129997</v>
      </c>
      <c r="I199" s="40">
        <f t="shared" si="22"/>
        <v>5.6774821473562272E-3</v>
      </c>
      <c r="J199" s="40">
        <f t="shared" si="23"/>
        <v>0</v>
      </c>
      <c r="K199" s="40">
        <f t="shared" si="24"/>
        <v>5.6774821473562272E-3</v>
      </c>
      <c r="L199" s="40">
        <f t="shared" si="25"/>
        <v>0</v>
      </c>
      <c r="M199" s="17">
        <f t="shared" si="26"/>
        <v>0</v>
      </c>
      <c r="N199" s="17">
        <f t="shared" si="27"/>
        <v>1092</v>
      </c>
      <c r="O199" s="43"/>
    </row>
    <row r="200" spans="1:15" ht="13.5" thickBot="1">
      <c r="A200" s="12" t="s">
        <v>150</v>
      </c>
      <c r="B200" s="10">
        <v>5</v>
      </c>
      <c r="C200" s="15">
        <v>30837.5234375</v>
      </c>
      <c r="D200" s="15">
        <v>0</v>
      </c>
      <c r="E200" s="15">
        <v>0</v>
      </c>
      <c r="F200" s="15">
        <v>0</v>
      </c>
      <c r="G200" s="15">
        <v>6.0482595814589999</v>
      </c>
      <c r="H200" s="15">
        <v>6.0482595814589999</v>
      </c>
      <c r="I200" s="40">
        <f t="shared" si="22"/>
        <v>5.5386992504203297E-3</v>
      </c>
      <c r="J200" s="40">
        <f t="shared" si="23"/>
        <v>0</v>
      </c>
      <c r="K200" s="40">
        <f t="shared" si="24"/>
        <v>5.5386992504203297E-3</v>
      </c>
      <c r="L200" s="40">
        <f t="shared" si="25"/>
        <v>0</v>
      </c>
      <c r="M200" s="17">
        <f t="shared" si="26"/>
        <v>0</v>
      </c>
      <c r="N200" s="17">
        <f t="shared" si="27"/>
        <v>1092</v>
      </c>
      <c r="O200" s="43"/>
    </row>
    <row r="201" spans="1:15" ht="13.5" thickBot="1">
      <c r="A201" s="12" t="s">
        <v>150</v>
      </c>
      <c r="B201" s="10">
        <v>6</v>
      </c>
      <c r="C201" s="15">
        <v>33120.2578125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40">
        <f t="shared" si="22"/>
        <v>0</v>
      </c>
      <c r="J201" s="40">
        <f t="shared" si="23"/>
        <v>0</v>
      </c>
      <c r="K201" s="40">
        <f t="shared" si="24"/>
        <v>0</v>
      </c>
      <c r="L201" s="40">
        <f t="shared" si="25"/>
        <v>0</v>
      </c>
      <c r="M201" s="17">
        <f t="shared" si="26"/>
        <v>0</v>
      </c>
      <c r="N201" s="17">
        <f t="shared" si="27"/>
        <v>1092</v>
      </c>
      <c r="O201" s="43"/>
    </row>
    <row r="202" spans="1:15" ht="13.5" thickBot="1">
      <c r="A202" s="12" t="s">
        <v>150</v>
      </c>
      <c r="B202" s="10">
        <v>7</v>
      </c>
      <c r="C202" s="15">
        <v>36573.3359375</v>
      </c>
      <c r="D202" s="15">
        <v>0</v>
      </c>
      <c r="E202" s="15">
        <v>0</v>
      </c>
      <c r="F202" s="15">
        <v>2.1874989397E-2</v>
      </c>
      <c r="G202" s="15">
        <v>2.1874989397E-2</v>
      </c>
      <c r="H202" s="15">
        <v>0</v>
      </c>
      <c r="I202" s="40">
        <f t="shared" si="22"/>
        <v>2.0032041572344323E-5</v>
      </c>
      <c r="J202" s="40">
        <f t="shared" si="23"/>
        <v>2.0032041572344323E-5</v>
      </c>
      <c r="K202" s="40">
        <f t="shared" si="24"/>
        <v>2.0032041572344323E-5</v>
      </c>
      <c r="L202" s="40">
        <f t="shared" si="25"/>
        <v>2.0032041572344323E-5</v>
      </c>
      <c r="M202" s="17">
        <f t="shared" si="26"/>
        <v>0</v>
      </c>
      <c r="N202" s="17">
        <f t="shared" si="27"/>
        <v>1092</v>
      </c>
      <c r="O202" s="43"/>
    </row>
    <row r="203" spans="1:15" ht="13.5" thickBot="1">
      <c r="A203" s="12" t="s">
        <v>150</v>
      </c>
      <c r="B203" s="10">
        <v>8</v>
      </c>
      <c r="C203" s="15">
        <v>37433.42578125</v>
      </c>
      <c r="D203" s="15">
        <v>57.3</v>
      </c>
      <c r="E203" s="15">
        <v>54.6</v>
      </c>
      <c r="F203" s="15">
        <v>73.980438799167004</v>
      </c>
      <c r="G203" s="15">
        <v>111.670413262542</v>
      </c>
      <c r="H203" s="15">
        <v>37.689974463374</v>
      </c>
      <c r="I203" s="40">
        <f t="shared" si="22"/>
        <v>4.9789755734928574E-2</v>
      </c>
      <c r="J203" s="40">
        <f t="shared" si="23"/>
        <v>1.5275127105464291E-2</v>
      </c>
      <c r="K203" s="40">
        <f t="shared" si="24"/>
        <v>5.2262283207456038E-2</v>
      </c>
      <c r="L203" s="40">
        <f t="shared" si="25"/>
        <v>1.774765457799176E-2</v>
      </c>
      <c r="M203" s="17">
        <f t="shared" si="26"/>
        <v>1</v>
      </c>
      <c r="N203" s="17">
        <f t="shared" si="27"/>
        <v>1092</v>
      </c>
      <c r="O203" s="43"/>
    </row>
    <row r="204" spans="1:15" ht="13.5" thickBot="1">
      <c r="A204" s="12" t="s">
        <v>150</v>
      </c>
      <c r="B204" s="10">
        <v>9</v>
      </c>
      <c r="C204" s="15">
        <v>37052.703125</v>
      </c>
      <c r="D204" s="15">
        <v>399.3</v>
      </c>
      <c r="E204" s="15">
        <v>395.1</v>
      </c>
      <c r="F204" s="15">
        <v>369.82186660044698</v>
      </c>
      <c r="G204" s="15">
        <v>400.79938948545202</v>
      </c>
      <c r="H204" s="15">
        <v>30.977522885003999</v>
      </c>
      <c r="I204" s="40">
        <f t="shared" si="22"/>
        <v>1.3730672943699758E-3</v>
      </c>
      <c r="J204" s="40">
        <f t="shared" si="23"/>
        <v>2.6994627655268343E-2</v>
      </c>
      <c r="K204" s="40">
        <f t="shared" si="24"/>
        <v>5.2192211405238118E-3</v>
      </c>
      <c r="L204" s="40">
        <f t="shared" si="25"/>
        <v>2.3148473809114507E-2</v>
      </c>
      <c r="M204" s="17">
        <f t="shared" si="26"/>
        <v>1</v>
      </c>
      <c r="N204" s="17">
        <f t="shared" si="27"/>
        <v>1092</v>
      </c>
      <c r="O204" s="43"/>
    </row>
    <row r="205" spans="1:15" ht="13.5" thickBot="1">
      <c r="A205" s="12" t="s">
        <v>150</v>
      </c>
      <c r="B205" s="10">
        <v>10</v>
      </c>
      <c r="C205" s="15">
        <v>36673.07421875</v>
      </c>
      <c r="D205" s="15">
        <v>692.3</v>
      </c>
      <c r="E205" s="15">
        <v>685.1</v>
      </c>
      <c r="F205" s="15">
        <v>603.95198573629102</v>
      </c>
      <c r="G205" s="15">
        <v>643.14976916035005</v>
      </c>
      <c r="H205" s="15">
        <v>39.197783424058997</v>
      </c>
      <c r="I205" s="40">
        <f t="shared" si="22"/>
        <v>4.50093689007783E-2</v>
      </c>
      <c r="J205" s="40">
        <f t="shared" si="23"/>
        <v>8.0904774966766416E-2</v>
      </c>
      <c r="K205" s="40">
        <f t="shared" si="24"/>
        <v>3.8415962307371772E-2</v>
      </c>
      <c r="L205" s="40">
        <f t="shared" si="25"/>
        <v>7.4311368373359887E-2</v>
      </c>
      <c r="M205" s="17">
        <f t="shared" si="26"/>
        <v>1</v>
      </c>
      <c r="N205" s="17">
        <f t="shared" si="27"/>
        <v>1092</v>
      </c>
      <c r="O205" s="43"/>
    </row>
    <row r="206" spans="1:15" ht="13.5" thickBot="1">
      <c r="A206" s="12" t="s">
        <v>150</v>
      </c>
      <c r="B206" s="10">
        <v>11</v>
      </c>
      <c r="C206" s="15">
        <v>36523.84765625</v>
      </c>
      <c r="D206" s="15">
        <v>753.5</v>
      </c>
      <c r="E206" s="15">
        <v>745.8</v>
      </c>
      <c r="F206" s="15">
        <v>687.49281626145103</v>
      </c>
      <c r="G206" s="15">
        <v>718.81236240387</v>
      </c>
      <c r="H206" s="15">
        <v>31.319546142419</v>
      </c>
      <c r="I206" s="40">
        <f t="shared" si="22"/>
        <v>3.1765235893891942E-2</v>
      </c>
      <c r="J206" s="40">
        <f t="shared" si="23"/>
        <v>6.0446138954715178E-2</v>
      </c>
      <c r="K206" s="40">
        <f t="shared" si="24"/>
        <v>2.471395384260985E-2</v>
      </c>
      <c r="L206" s="40">
        <f t="shared" si="25"/>
        <v>5.3394856903433083E-2</v>
      </c>
      <c r="M206" s="17">
        <f t="shared" si="26"/>
        <v>1</v>
      </c>
      <c r="N206" s="17">
        <f t="shared" si="27"/>
        <v>1092</v>
      </c>
      <c r="O206" s="43"/>
    </row>
    <row r="207" spans="1:15" ht="13.5" thickBot="1">
      <c r="A207" s="12" t="s">
        <v>150</v>
      </c>
      <c r="B207" s="10">
        <v>12</v>
      </c>
      <c r="C207" s="15">
        <v>36339.44921875</v>
      </c>
      <c r="D207" s="15">
        <v>804.9</v>
      </c>
      <c r="E207" s="15">
        <v>797.7</v>
      </c>
      <c r="F207" s="15">
        <v>764.225522367689</v>
      </c>
      <c r="G207" s="15">
        <v>791.99855342229205</v>
      </c>
      <c r="H207" s="15">
        <v>27.773031054602001</v>
      </c>
      <c r="I207" s="40">
        <f t="shared" si="22"/>
        <v>1.1814511518047554E-2</v>
      </c>
      <c r="J207" s="40">
        <f t="shared" si="23"/>
        <v>3.7247690139478921E-2</v>
      </c>
      <c r="K207" s="40">
        <f t="shared" si="24"/>
        <v>5.2211049246410233E-3</v>
      </c>
      <c r="L207" s="40">
        <f t="shared" si="25"/>
        <v>3.065428354607239E-2</v>
      </c>
      <c r="M207" s="17">
        <f t="shared" si="26"/>
        <v>1</v>
      </c>
      <c r="N207" s="17">
        <f t="shared" si="27"/>
        <v>1092</v>
      </c>
      <c r="O207" s="43"/>
    </row>
    <row r="208" spans="1:15" ht="13.5" thickBot="1">
      <c r="A208" s="12" t="s">
        <v>150</v>
      </c>
      <c r="B208" s="10">
        <v>13</v>
      </c>
      <c r="C208" s="15">
        <v>36105.63671875</v>
      </c>
      <c r="D208" s="15">
        <v>782</v>
      </c>
      <c r="E208" s="15">
        <v>774.2</v>
      </c>
      <c r="F208" s="15">
        <v>721.70202296416005</v>
      </c>
      <c r="G208" s="15">
        <v>749.62753828525501</v>
      </c>
      <c r="H208" s="15">
        <v>27.925515321094998</v>
      </c>
      <c r="I208" s="40">
        <f t="shared" si="22"/>
        <v>2.964511146038918E-2</v>
      </c>
      <c r="J208" s="40">
        <f t="shared" si="23"/>
        <v>5.521792768849812E-2</v>
      </c>
      <c r="K208" s="40">
        <f t="shared" si="24"/>
        <v>2.250225431753208E-2</v>
      </c>
      <c r="L208" s="40">
        <f t="shared" si="25"/>
        <v>4.8075070545641023E-2</v>
      </c>
      <c r="M208" s="17">
        <f t="shared" si="26"/>
        <v>1</v>
      </c>
      <c r="N208" s="17">
        <f t="shared" si="27"/>
        <v>1092</v>
      </c>
      <c r="O208" s="43"/>
    </row>
    <row r="209" spans="1:15" ht="13.5" thickBot="1">
      <c r="A209" s="12" t="s">
        <v>150</v>
      </c>
      <c r="B209" s="10">
        <v>14</v>
      </c>
      <c r="C209" s="15">
        <v>36198.03515625</v>
      </c>
      <c r="D209" s="15">
        <v>773.5</v>
      </c>
      <c r="E209" s="15">
        <v>765.6</v>
      </c>
      <c r="F209" s="15">
        <v>590.95100736512097</v>
      </c>
      <c r="G209" s="15">
        <v>618.59347580062001</v>
      </c>
      <c r="H209" s="15">
        <v>27.642468435499001</v>
      </c>
      <c r="I209" s="40">
        <f t="shared" si="22"/>
        <v>0.14185579139137361</v>
      </c>
      <c r="J209" s="40">
        <f t="shared" si="23"/>
        <v>0.16716940717479764</v>
      </c>
      <c r="K209" s="40">
        <f t="shared" si="24"/>
        <v>0.1346213591569414</v>
      </c>
      <c r="L209" s="40">
        <f t="shared" si="25"/>
        <v>0.15993497494036543</v>
      </c>
      <c r="M209" s="17">
        <f t="shared" si="26"/>
        <v>1</v>
      </c>
      <c r="N209" s="17">
        <f t="shared" si="27"/>
        <v>1092</v>
      </c>
      <c r="O209" s="43"/>
    </row>
    <row r="210" spans="1:15" ht="13.5" thickBot="1">
      <c r="A210" s="12" t="s">
        <v>150</v>
      </c>
      <c r="B210" s="10">
        <v>15</v>
      </c>
      <c r="C210" s="15">
        <v>36030.703125</v>
      </c>
      <c r="D210" s="15">
        <v>790.1</v>
      </c>
      <c r="E210" s="15">
        <v>782.2</v>
      </c>
      <c r="F210" s="15">
        <v>439.40687346299501</v>
      </c>
      <c r="G210" s="15">
        <v>467.13966138892698</v>
      </c>
      <c r="H210" s="15">
        <v>27.732787925932001</v>
      </c>
      <c r="I210" s="40">
        <f t="shared" si="22"/>
        <v>0.29575122583431596</v>
      </c>
      <c r="J210" s="40">
        <f t="shared" si="23"/>
        <v>0.3211475517738141</v>
      </c>
      <c r="K210" s="40">
        <f t="shared" si="24"/>
        <v>0.28851679359988375</v>
      </c>
      <c r="L210" s="40">
        <f t="shared" si="25"/>
        <v>0.31391311953938189</v>
      </c>
      <c r="M210" s="17">
        <f t="shared" si="26"/>
        <v>1</v>
      </c>
      <c r="N210" s="17">
        <f t="shared" si="27"/>
        <v>1092</v>
      </c>
      <c r="O210" s="43"/>
    </row>
    <row r="211" spans="1:15" ht="13.5" thickBot="1">
      <c r="A211" s="12" t="s">
        <v>150</v>
      </c>
      <c r="B211" s="10">
        <v>16</v>
      </c>
      <c r="C211" s="15">
        <v>35755.265625</v>
      </c>
      <c r="D211" s="15">
        <v>685.2</v>
      </c>
      <c r="E211" s="15">
        <v>677.1</v>
      </c>
      <c r="F211" s="15">
        <v>492.437869551049</v>
      </c>
      <c r="G211" s="15">
        <v>522.258349290556</v>
      </c>
      <c r="H211" s="15">
        <v>29.820479739507</v>
      </c>
      <c r="I211" s="40">
        <f t="shared" si="22"/>
        <v>0.14921396585113925</v>
      </c>
      <c r="J211" s="40">
        <f t="shared" si="23"/>
        <v>0.17652209748072439</v>
      </c>
      <c r="K211" s="40">
        <f t="shared" si="24"/>
        <v>0.1417963834335568</v>
      </c>
      <c r="L211" s="40">
        <f t="shared" si="25"/>
        <v>0.16910451506314195</v>
      </c>
      <c r="M211" s="17">
        <f t="shared" si="26"/>
        <v>1</v>
      </c>
      <c r="N211" s="17">
        <f t="shared" si="27"/>
        <v>1092</v>
      </c>
      <c r="O211" s="43"/>
    </row>
    <row r="212" spans="1:15" ht="13.5" thickBot="1">
      <c r="A212" s="12" t="s">
        <v>150</v>
      </c>
      <c r="B212" s="10">
        <v>17</v>
      </c>
      <c r="C212" s="15">
        <v>35636.1484375</v>
      </c>
      <c r="D212" s="15">
        <v>574.1</v>
      </c>
      <c r="E212" s="15">
        <v>566.1</v>
      </c>
      <c r="F212" s="15">
        <v>498.41975781208902</v>
      </c>
      <c r="G212" s="15">
        <v>535.36056453685001</v>
      </c>
      <c r="H212" s="15">
        <v>36.940806724760002</v>
      </c>
      <c r="I212" s="40">
        <f t="shared" si="22"/>
        <v>3.5475673501053129E-2</v>
      </c>
      <c r="J212" s="40">
        <f t="shared" si="23"/>
        <v>6.9304251087830587E-2</v>
      </c>
      <c r="K212" s="40">
        <f t="shared" si="24"/>
        <v>2.8149666175045801E-2</v>
      </c>
      <c r="L212" s="40">
        <f t="shared" si="25"/>
        <v>6.1978243761823266E-2</v>
      </c>
      <c r="M212" s="17">
        <f t="shared" si="26"/>
        <v>1</v>
      </c>
      <c r="N212" s="17">
        <f t="shared" si="27"/>
        <v>1092</v>
      </c>
      <c r="O212" s="43"/>
    </row>
    <row r="213" spans="1:15" ht="13.5" thickBot="1">
      <c r="A213" s="12" t="s">
        <v>150</v>
      </c>
      <c r="B213" s="10">
        <v>18</v>
      </c>
      <c r="C213" s="15">
        <v>35696.76953125</v>
      </c>
      <c r="D213" s="15">
        <v>331.1</v>
      </c>
      <c r="E213" s="15">
        <v>322.89999999999998</v>
      </c>
      <c r="F213" s="15">
        <v>273.819183256477</v>
      </c>
      <c r="G213" s="15">
        <v>306.81493282753598</v>
      </c>
      <c r="H213" s="15">
        <v>32.995749571057999</v>
      </c>
      <c r="I213" s="40">
        <f t="shared" si="22"/>
        <v>2.2239072502256447E-2</v>
      </c>
      <c r="J213" s="40">
        <f t="shared" si="23"/>
        <v>5.2454960387841594E-2</v>
      </c>
      <c r="K213" s="40">
        <f t="shared" si="24"/>
        <v>1.4729914993098895E-2</v>
      </c>
      <c r="L213" s="40">
        <f t="shared" si="25"/>
        <v>4.4945802878684042E-2</v>
      </c>
      <c r="M213" s="17">
        <f t="shared" si="26"/>
        <v>1</v>
      </c>
      <c r="N213" s="17">
        <f t="shared" si="27"/>
        <v>1092</v>
      </c>
      <c r="O213" s="43"/>
    </row>
    <row r="214" spans="1:15" ht="13.5" thickBot="1">
      <c r="A214" s="12" t="s">
        <v>150</v>
      </c>
      <c r="B214" s="10">
        <v>19</v>
      </c>
      <c r="C214" s="15">
        <v>36434.234375</v>
      </c>
      <c r="D214" s="15">
        <v>50</v>
      </c>
      <c r="E214" s="15">
        <v>44.6</v>
      </c>
      <c r="F214" s="15">
        <v>52.175812784935999</v>
      </c>
      <c r="G214" s="15">
        <v>87.340686140589</v>
      </c>
      <c r="H214" s="15">
        <v>35.164873355651999</v>
      </c>
      <c r="I214" s="40">
        <f t="shared" si="22"/>
        <v>3.4194767528011906E-2</v>
      </c>
      <c r="J214" s="40">
        <f t="shared" si="23"/>
        <v>1.9925025503076919E-3</v>
      </c>
      <c r="K214" s="40">
        <f t="shared" si="24"/>
        <v>3.9139822473066847E-2</v>
      </c>
      <c r="L214" s="40">
        <f t="shared" si="25"/>
        <v>6.9375574953626359E-3</v>
      </c>
      <c r="M214" s="17">
        <f t="shared" si="26"/>
        <v>1</v>
      </c>
      <c r="N214" s="17">
        <f t="shared" si="27"/>
        <v>1092</v>
      </c>
      <c r="O214" s="43"/>
    </row>
    <row r="215" spans="1:15" ht="13.5" thickBot="1">
      <c r="A215" s="12" t="s">
        <v>150</v>
      </c>
      <c r="B215" s="10">
        <v>20</v>
      </c>
      <c r="C215" s="15">
        <v>36857.7265625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40">
        <f t="shared" si="22"/>
        <v>0</v>
      </c>
      <c r="J215" s="40">
        <f t="shared" si="23"/>
        <v>0</v>
      </c>
      <c r="K215" s="40">
        <f t="shared" si="24"/>
        <v>0</v>
      </c>
      <c r="L215" s="40">
        <f t="shared" si="25"/>
        <v>0</v>
      </c>
      <c r="M215" s="17">
        <f t="shared" si="26"/>
        <v>0</v>
      </c>
      <c r="N215" s="17">
        <f t="shared" si="27"/>
        <v>1092</v>
      </c>
      <c r="O215" s="43"/>
    </row>
    <row r="216" spans="1:15" ht="13.5" thickBot="1">
      <c r="A216" s="12" t="s">
        <v>150</v>
      </c>
      <c r="B216" s="10">
        <v>21</v>
      </c>
      <c r="C216" s="15">
        <v>36359.66796875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40">
        <f t="shared" si="22"/>
        <v>0</v>
      </c>
      <c r="J216" s="40">
        <f t="shared" si="23"/>
        <v>0</v>
      </c>
      <c r="K216" s="40">
        <f t="shared" si="24"/>
        <v>0</v>
      </c>
      <c r="L216" s="40">
        <f t="shared" si="25"/>
        <v>0</v>
      </c>
      <c r="M216" s="17">
        <f t="shared" si="26"/>
        <v>0</v>
      </c>
      <c r="N216" s="17">
        <f t="shared" si="27"/>
        <v>1092</v>
      </c>
      <c r="O216" s="43"/>
    </row>
    <row r="217" spans="1:15" ht="13.5" thickBot="1">
      <c r="A217" s="12" t="s">
        <v>150</v>
      </c>
      <c r="B217" s="10">
        <v>22</v>
      </c>
      <c r="C217" s="15">
        <v>35250.46484375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40">
        <f t="shared" si="22"/>
        <v>0</v>
      </c>
      <c r="J217" s="40">
        <f t="shared" si="23"/>
        <v>0</v>
      </c>
      <c r="K217" s="40">
        <f t="shared" si="24"/>
        <v>0</v>
      </c>
      <c r="L217" s="40">
        <f t="shared" si="25"/>
        <v>0</v>
      </c>
      <c r="M217" s="17">
        <f t="shared" si="26"/>
        <v>0</v>
      </c>
      <c r="N217" s="17">
        <f t="shared" si="27"/>
        <v>1092</v>
      </c>
      <c r="O217" s="43"/>
    </row>
    <row r="218" spans="1:15" ht="13.5" thickBot="1">
      <c r="A218" s="12" t="s">
        <v>150</v>
      </c>
      <c r="B218" s="10">
        <v>23</v>
      </c>
      <c r="C218" s="15">
        <v>33805.6875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40">
        <f t="shared" si="22"/>
        <v>0</v>
      </c>
      <c r="J218" s="40">
        <f t="shared" si="23"/>
        <v>0</v>
      </c>
      <c r="K218" s="40">
        <f t="shared" si="24"/>
        <v>0</v>
      </c>
      <c r="L218" s="40">
        <f t="shared" si="25"/>
        <v>0</v>
      </c>
      <c r="M218" s="17">
        <f t="shared" si="26"/>
        <v>0</v>
      </c>
      <c r="N218" s="17">
        <f t="shared" si="27"/>
        <v>1092</v>
      </c>
      <c r="O218" s="43"/>
    </row>
    <row r="219" spans="1:15" ht="13.5" thickBot="1">
      <c r="A219" s="12" t="s">
        <v>150</v>
      </c>
      <c r="B219" s="10">
        <v>24</v>
      </c>
      <c r="C219" s="15">
        <v>31876.62890625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40">
        <f t="shared" si="22"/>
        <v>0</v>
      </c>
      <c r="J219" s="40">
        <f t="shared" si="23"/>
        <v>0</v>
      </c>
      <c r="K219" s="40">
        <f t="shared" si="24"/>
        <v>0</v>
      </c>
      <c r="L219" s="40">
        <f t="shared" si="25"/>
        <v>0</v>
      </c>
      <c r="M219" s="17">
        <f t="shared" si="26"/>
        <v>0</v>
      </c>
      <c r="N219" s="17">
        <f t="shared" si="27"/>
        <v>1092</v>
      </c>
      <c r="O219" s="43"/>
    </row>
    <row r="220" spans="1:15" ht="13.5" thickBot="1">
      <c r="A220" s="12" t="s">
        <v>151</v>
      </c>
      <c r="B220" s="10">
        <v>1</v>
      </c>
      <c r="C220" s="15">
        <v>30254.580078125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40">
        <f t="shared" si="22"/>
        <v>0</v>
      </c>
      <c r="J220" s="40">
        <f t="shared" si="23"/>
        <v>0</v>
      </c>
      <c r="K220" s="40">
        <f t="shared" si="24"/>
        <v>0</v>
      </c>
      <c r="L220" s="40">
        <f t="shared" si="25"/>
        <v>0</v>
      </c>
      <c r="M220" s="17">
        <f t="shared" si="26"/>
        <v>0</v>
      </c>
      <c r="N220" s="17">
        <f t="shared" si="27"/>
        <v>1092</v>
      </c>
      <c r="O220" s="43"/>
    </row>
    <row r="221" spans="1:15" ht="13.5" thickBot="1">
      <c r="A221" s="12" t="s">
        <v>151</v>
      </c>
      <c r="B221" s="10">
        <v>2</v>
      </c>
      <c r="C221" s="15">
        <v>29155.3125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40">
        <f t="shared" si="22"/>
        <v>0</v>
      </c>
      <c r="J221" s="40">
        <f t="shared" si="23"/>
        <v>0</v>
      </c>
      <c r="K221" s="40">
        <f t="shared" si="24"/>
        <v>0</v>
      </c>
      <c r="L221" s="40">
        <f t="shared" si="25"/>
        <v>0</v>
      </c>
      <c r="M221" s="17">
        <f t="shared" si="26"/>
        <v>0</v>
      </c>
      <c r="N221" s="17">
        <f t="shared" si="27"/>
        <v>1092</v>
      </c>
      <c r="O221" s="43"/>
    </row>
    <row r="222" spans="1:15" ht="13.5" thickBot="1">
      <c r="A222" s="12" t="s">
        <v>151</v>
      </c>
      <c r="B222" s="10">
        <v>3</v>
      </c>
      <c r="C222" s="15">
        <v>28486.72265625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40">
        <f t="shared" si="22"/>
        <v>0</v>
      </c>
      <c r="J222" s="40">
        <f t="shared" si="23"/>
        <v>0</v>
      </c>
      <c r="K222" s="40">
        <f t="shared" si="24"/>
        <v>0</v>
      </c>
      <c r="L222" s="40">
        <f t="shared" si="25"/>
        <v>0</v>
      </c>
      <c r="M222" s="17">
        <f t="shared" si="26"/>
        <v>0</v>
      </c>
      <c r="N222" s="17">
        <f t="shared" si="27"/>
        <v>1092</v>
      </c>
      <c r="O222" s="43"/>
    </row>
    <row r="223" spans="1:15" ht="13.5" thickBot="1">
      <c r="A223" s="12" t="s">
        <v>151</v>
      </c>
      <c r="B223" s="10">
        <v>4</v>
      </c>
      <c r="C223" s="15">
        <v>28199.615234375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40">
        <f t="shared" si="22"/>
        <v>0</v>
      </c>
      <c r="J223" s="40">
        <f t="shared" si="23"/>
        <v>0</v>
      </c>
      <c r="K223" s="40">
        <f t="shared" si="24"/>
        <v>0</v>
      </c>
      <c r="L223" s="40">
        <f t="shared" si="25"/>
        <v>0</v>
      </c>
      <c r="M223" s="17">
        <f t="shared" si="26"/>
        <v>0</v>
      </c>
      <c r="N223" s="17">
        <f t="shared" si="27"/>
        <v>1092</v>
      </c>
      <c r="O223" s="43"/>
    </row>
    <row r="224" spans="1:15" ht="13.5" thickBot="1">
      <c r="A224" s="12" t="s">
        <v>151</v>
      </c>
      <c r="B224" s="10">
        <v>5</v>
      </c>
      <c r="C224" s="15">
        <v>28246.765625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40">
        <f t="shared" si="22"/>
        <v>0</v>
      </c>
      <c r="J224" s="40">
        <f t="shared" si="23"/>
        <v>0</v>
      </c>
      <c r="K224" s="40">
        <f t="shared" si="24"/>
        <v>0</v>
      </c>
      <c r="L224" s="40">
        <f t="shared" si="25"/>
        <v>0</v>
      </c>
      <c r="M224" s="17">
        <f t="shared" si="26"/>
        <v>0</v>
      </c>
      <c r="N224" s="17">
        <f t="shared" si="27"/>
        <v>1092</v>
      </c>
      <c r="O224" s="43"/>
    </row>
    <row r="225" spans="1:15" ht="13.5" thickBot="1">
      <c r="A225" s="12" t="s">
        <v>151</v>
      </c>
      <c r="B225" s="10">
        <v>6</v>
      </c>
      <c r="C225" s="15">
        <v>28945.82421875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40">
        <f t="shared" si="22"/>
        <v>0</v>
      </c>
      <c r="J225" s="40">
        <f t="shared" si="23"/>
        <v>0</v>
      </c>
      <c r="K225" s="40">
        <f t="shared" si="24"/>
        <v>0</v>
      </c>
      <c r="L225" s="40">
        <f t="shared" si="25"/>
        <v>0</v>
      </c>
      <c r="M225" s="17">
        <f t="shared" si="26"/>
        <v>0</v>
      </c>
      <c r="N225" s="17">
        <f t="shared" si="27"/>
        <v>1092</v>
      </c>
      <c r="O225" s="43"/>
    </row>
    <row r="226" spans="1:15" ht="13.5" thickBot="1">
      <c r="A226" s="12" t="s">
        <v>151</v>
      </c>
      <c r="B226" s="10">
        <v>7</v>
      </c>
      <c r="C226" s="15">
        <v>30163.521484375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40">
        <f t="shared" si="22"/>
        <v>0</v>
      </c>
      <c r="J226" s="40">
        <f t="shared" si="23"/>
        <v>0</v>
      </c>
      <c r="K226" s="40">
        <f t="shared" si="24"/>
        <v>0</v>
      </c>
      <c r="L226" s="40">
        <f t="shared" si="25"/>
        <v>0</v>
      </c>
      <c r="M226" s="17">
        <f t="shared" si="26"/>
        <v>0</v>
      </c>
      <c r="N226" s="17">
        <f t="shared" si="27"/>
        <v>1092</v>
      </c>
      <c r="O226" s="43"/>
    </row>
    <row r="227" spans="1:15" ht="13.5" thickBot="1">
      <c r="A227" s="12" t="s">
        <v>151</v>
      </c>
      <c r="B227" s="10">
        <v>8</v>
      </c>
      <c r="C227" s="15">
        <v>31238.77734375</v>
      </c>
      <c r="D227" s="15">
        <v>72.2</v>
      </c>
      <c r="E227" s="15">
        <v>67.599999999999994</v>
      </c>
      <c r="F227" s="15">
        <v>85.468618434937994</v>
      </c>
      <c r="G227" s="15">
        <v>120.311098110019</v>
      </c>
      <c r="H227" s="15">
        <v>34.84247967508</v>
      </c>
      <c r="I227" s="40">
        <f t="shared" si="22"/>
        <v>4.405778215203205E-2</v>
      </c>
      <c r="J227" s="40">
        <f t="shared" si="23"/>
        <v>1.2150749482543948E-2</v>
      </c>
      <c r="K227" s="40">
        <f t="shared" si="24"/>
        <v>4.8270236364486269E-2</v>
      </c>
      <c r="L227" s="40">
        <f t="shared" si="25"/>
        <v>1.636320369499817E-2</v>
      </c>
      <c r="M227" s="17">
        <f t="shared" si="26"/>
        <v>1</v>
      </c>
      <c r="N227" s="17">
        <f t="shared" si="27"/>
        <v>1092</v>
      </c>
      <c r="O227" s="43"/>
    </row>
    <row r="228" spans="1:15" ht="13.5" thickBot="1">
      <c r="A228" s="12" t="s">
        <v>151</v>
      </c>
      <c r="B228" s="10">
        <v>9</v>
      </c>
      <c r="C228" s="15">
        <v>32973.50390625</v>
      </c>
      <c r="D228" s="15">
        <v>500.3</v>
      </c>
      <c r="E228" s="15">
        <v>495.5</v>
      </c>
      <c r="F228" s="15">
        <v>592.944189485577</v>
      </c>
      <c r="G228" s="15">
        <v>623.49925797422702</v>
      </c>
      <c r="H228" s="15">
        <v>30.555068488650001</v>
      </c>
      <c r="I228" s="40">
        <f t="shared" si="22"/>
        <v>0.11281983330973169</v>
      </c>
      <c r="J228" s="40">
        <f t="shared" si="23"/>
        <v>8.4839001360418484E-2</v>
      </c>
      <c r="K228" s="40">
        <f t="shared" si="24"/>
        <v>0.1172154377053361</v>
      </c>
      <c r="L228" s="40">
        <f t="shared" si="25"/>
        <v>8.9234605756022892E-2</v>
      </c>
      <c r="M228" s="17">
        <f t="shared" si="26"/>
        <v>1</v>
      </c>
      <c r="N228" s="17">
        <f t="shared" si="27"/>
        <v>1092</v>
      </c>
      <c r="O228" s="43"/>
    </row>
    <row r="229" spans="1:15" ht="13.5" thickBot="1">
      <c r="A229" s="12" t="s">
        <v>151</v>
      </c>
      <c r="B229" s="10">
        <v>10</v>
      </c>
      <c r="C229" s="15">
        <v>34549.37109375</v>
      </c>
      <c r="D229" s="15">
        <v>852.1</v>
      </c>
      <c r="E229" s="15">
        <v>843.9</v>
      </c>
      <c r="F229" s="15">
        <v>817.12100102530496</v>
      </c>
      <c r="G229" s="15">
        <v>855.41631103489101</v>
      </c>
      <c r="H229" s="15">
        <v>38.295310009585002</v>
      </c>
      <c r="I229" s="40">
        <f t="shared" si="22"/>
        <v>3.0369148671162884E-3</v>
      </c>
      <c r="J229" s="40">
        <f t="shared" si="23"/>
        <v>3.2032050343127345E-2</v>
      </c>
      <c r="K229" s="40">
        <f t="shared" si="24"/>
        <v>1.0546072376273839E-2</v>
      </c>
      <c r="L229" s="40">
        <f t="shared" si="25"/>
        <v>2.4522892833969794E-2</v>
      </c>
      <c r="M229" s="17">
        <f t="shared" si="26"/>
        <v>1</v>
      </c>
      <c r="N229" s="17">
        <f t="shared" si="27"/>
        <v>1092</v>
      </c>
      <c r="O229" s="43"/>
    </row>
    <row r="230" spans="1:15" ht="13.5" thickBot="1">
      <c r="A230" s="12" t="s">
        <v>151</v>
      </c>
      <c r="B230" s="10">
        <v>11</v>
      </c>
      <c r="C230" s="15">
        <v>35809.6328125</v>
      </c>
      <c r="D230" s="15">
        <v>920</v>
      </c>
      <c r="E230" s="15">
        <v>911.8</v>
      </c>
      <c r="F230" s="15">
        <v>892.92848910571001</v>
      </c>
      <c r="G230" s="15">
        <v>950.83197311348397</v>
      </c>
      <c r="H230" s="15">
        <v>57.903484007773997</v>
      </c>
      <c r="I230" s="40">
        <f t="shared" si="22"/>
        <v>2.8234407613080558E-2</v>
      </c>
      <c r="J230" s="40">
        <f t="shared" si="23"/>
        <v>2.4790760892206946E-2</v>
      </c>
      <c r="K230" s="40">
        <f t="shared" si="24"/>
        <v>3.5743565122238107E-2</v>
      </c>
      <c r="L230" s="40">
        <f t="shared" si="25"/>
        <v>1.7281603383049397E-2</v>
      </c>
      <c r="M230" s="17">
        <f t="shared" si="26"/>
        <v>1</v>
      </c>
      <c r="N230" s="17">
        <f t="shared" si="27"/>
        <v>1092</v>
      </c>
      <c r="O230" s="43"/>
    </row>
    <row r="231" spans="1:15" ht="13.5" thickBot="1">
      <c r="A231" s="12" t="s">
        <v>151</v>
      </c>
      <c r="B231" s="10">
        <v>12</v>
      </c>
      <c r="C231" s="15">
        <v>37000.4765625</v>
      </c>
      <c r="D231" s="15">
        <v>938.9</v>
      </c>
      <c r="E231" s="15">
        <v>931</v>
      </c>
      <c r="F231" s="15">
        <v>871.23405227646094</v>
      </c>
      <c r="G231" s="15">
        <v>960.22308339436904</v>
      </c>
      <c r="H231" s="15">
        <v>88.989031117907999</v>
      </c>
      <c r="I231" s="40">
        <f t="shared" si="22"/>
        <v>1.9526633145026614E-2</v>
      </c>
      <c r="J231" s="40">
        <f t="shared" si="23"/>
        <v>6.1965153592984462E-2</v>
      </c>
      <c r="K231" s="40">
        <f t="shared" si="24"/>
        <v>2.6761065379458829E-2</v>
      </c>
      <c r="L231" s="40">
        <f t="shared" si="25"/>
        <v>5.4730721358552246E-2</v>
      </c>
      <c r="M231" s="17">
        <f t="shared" si="26"/>
        <v>1</v>
      </c>
      <c r="N231" s="17">
        <f t="shared" si="27"/>
        <v>1092</v>
      </c>
      <c r="O231" s="43"/>
    </row>
    <row r="232" spans="1:15" ht="13.5" thickBot="1">
      <c r="A232" s="12" t="s">
        <v>151</v>
      </c>
      <c r="B232" s="10">
        <v>13</v>
      </c>
      <c r="C232" s="15">
        <v>38077.44140625</v>
      </c>
      <c r="D232" s="15">
        <v>989.7</v>
      </c>
      <c r="E232" s="15">
        <v>981.7</v>
      </c>
      <c r="F232" s="15">
        <v>815.28969434518604</v>
      </c>
      <c r="G232" s="15">
        <v>947.974251917733</v>
      </c>
      <c r="H232" s="15">
        <v>132.68455757254699</v>
      </c>
      <c r="I232" s="40">
        <f t="shared" si="22"/>
        <v>3.8210392016728066E-2</v>
      </c>
      <c r="J232" s="40">
        <f t="shared" si="23"/>
        <v>0.15971639711979305</v>
      </c>
      <c r="K232" s="40">
        <f t="shared" si="24"/>
        <v>3.0884384690720738E-2</v>
      </c>
      <c r="L232" s="40">
        <f t="shared" si="25"/>
        <v>0.15239038979378572</v>
      </c>
      <c r="M232" s="17">
        <f t="shared" si="26"/>
        <v>1</v>
      </c>
      <c r="N232" s="17">
        <f t="shared" si="27"/>
        <v>1092</v>
      </c>
      <c r="O232" s="43"/>
    </row>
    <row r="233" spans="1:15" ht="13.5" thickBot="1">
      <c r="A233" s="12" t="s">
        <v>151</v>
      </c>
      <c r="B233" s="10">
        <v>14</v>
      </c>
      <c r="C233" s="15">
        <v>39154.8359375</v>
      </c>
      <c r="D233" s="15">
        <v>991.8</v>
      </c>
      <c r="E233" s="15">
        <v>983.8</v>
      </c>
      <c r="F233" s="15">
        <v>867.12543675315499</v>
      </c>
      <c r="G233" s="15">
        <v>961.33516341103496</v>
      </c>
      <c r="H233" s="15">
        <v>94.209726657879003</v>
      </c>
      <c r="I233" s="40">
        <f t="shared" si="22"/>
        <v>2.7898202004546704E-2</v>
      </c>
      <c r="J233" s="40">
        <f t="shared" si="23"/>
        <v>0.11417084546414374</v>
      </c>
      <c r="K233" s="40">
        <f t="shared" si="24"/>
        <v>2.0572194678539376E-2</v>
      </c>
      <c r="L233" s="40">
        <f t="shared" si="25"/>
        <v>0.10684483813813642</v>
      </c>
      <c r="M233" s="17">
        <f t="shared" si="26"/>
        <v>1</v>
      </c>
      <c r="N233" s="17">
        <f t="shared" si="27"/>
        <v>1092</v>
      </c>
      <c r="O233" s="43"/>
    </row>
    <row r="234" spans="1:15" ht="13.5" thickBot="1">
      <c r="A234" s="12" t="s">
        <v>151</v>
      </c>
      <c r="B234" s="10">
        <v>15</v>
      </c>
      <c r="C234" s="15">
        <v>40308.57421875</v>
      </c>
      <c r="D234" s="15">
        <v>1004.6</v>
      </c>
      <c r="E234" s="15">
        <v>996.6</v>
      </c>
      <c r="F234" s="15">
        <v>828.63974381048797</v>
      </c>
      <c r="G234" s="15">
        <v>886.56826901516104</v>
      </c>
      <c r="H234" s="15">
        <v>57.928525204673001</v>
      </c>
      <c r="I234" s="40">
        <f t="shared" si="22"/>
        <v>0.10808766573703205</v>
      </c>
      <c r="J234" s="40">
        <f t="shared" si="23"/>
        <v>0.16113576574131142</v>
      </c>
      <c r="K234" s="40">
        <f t="shared" si="24"/>
        <v>0.10076165841102472</v>
      </c>
      <c r="L234" s="40">
        <f t="shared" si="25"/>
        <v>0.15380975841530409</v>
      </c>
      <c r="M234" s="17">
        <f t="shared" si="26"/>
        <v>1</v>
      </c>
      <c r="N234" s="17">
        <f t="shared" si="27"/>
        <v>1092</v>
      </c>
      <c r="O234" s="43"/>
    </row>
    <row r="235" spans="1:15" ht="13.5" thickBot="1">
      <c r="A235" s="12" t="s">
        <v>151</v>
      </c>
      <c r="B235" s="10">
        <v>16</v>
      </c>
      <c r="C235" s="15">
        <v>41235.14453125</v>
      </c>
      <c r="D235" s="15">
        <v>1005</v>
      </c>
      <c r="E235" s="15">
        <v>997</v>
      </c>
      <c r="F235" s="15">
        <v>615.72168448645004</v>
      </c>
      <c r="G235" s="15">
        <v>652.71812451125004</v>
      </c>
      <c r="H235" s="15">
        <v>36.996440024800002</v>
      </c>
      <c r="I235" s="40">
        <f t="shared" si="22"/>
        <v>0.32260245008127286</v>
      </c>
      <c r="J235" s="40">
        <f t="shared" si="23"/>
        <v>0.35648197391350728</v>
      </c>
      <c r="K235" s="40">
        <f t="shared" si="24"/>
        <v>0.31527644275526551</v>
      </c>
      <c r="L235" s="40">
        <f t="shared" si="25"/>
        <v>0.34915596658749998</v>
      </c>
      <c r="M235" s="17">
        <f t="shared" si="26"/>
        <v>1</v>
      </c>
      <c r="N235" s="17">
        <f t="shared" si="27"/>
        <v>1092</v>
      </c>
      <c r="O235" s="43"/>
    </row>
    <row r="236" spans="1:15" ht="13.5" thickBot="1">
      <c r="A236" s="12" t="s">
        <v>151</v>
      </c>
      <c r="B236" s="10">
        <v>17</v>
      </c>
      <c r="C236" s="15">
        <v>41648.6171875</v>
      </c>
      <c r="D236" s="15">
        <v>948.8</v>
      </c>
      <c r="E236" s="15">
        <v>940.8</v>
      </c>
      <c r="F236" s="15">
        <v>463.71529473615999</v>
      </c>
      <c r="G236" s="15">
        <v>496.18672707656998</v>
      </c>
      <c r="H236" s="15">
        <v>32.471432340409997</v>
      </c>
      <c r="I236" s="40">
        <f t="shared" si="22"/>
        <v>0.41448101916065017</v>
      </c>
      <c r="J236" s="40">
        <f t="shared" si="23"/>
        <v>0.44421676306212449</v>
      </c>
      <c r="K236" s="40">
        <f t="shared" si="24"/>
        <v>0.40715501183464281</v>
      </c>
      <c r="L236" s="40">
        <f t="shared" si="25"/>
        <v>0.43689075573611719</v>
      </c>
      <c r="M236" s="17">
        <f t="shared" si="26"/>
        <v>1</v>
      </c>
      <c r="N236" s="17">
        <f t="shared" si="27"/>
        <v>1092</v>
      </c>
      <c r="O236" s="43"/>
    </row>
    <row r="237" spans="1:15" ht="13.5" thickBot="1">
      <c r="A237" s="12" t="s">
        <v>151</v>
      </c>
      <c r="B237" s="10">
        <v>18</v>
      </c>
      <c r="C237" s="15">
        <v>41270.98046875</v>
      </c>
      <c r="D237" s="15">
        <v>555.29999999999995</v>
      </c>
      <c r="E237" s="15">
        <v>548.70000000000005</v>
      </c>
      <c r="F237" s="15">
        <v>230.726570110685</v>
      </c>
      <c r="G237" s="15">
        <v>265.76530193762602</v>
      </c>
      <c r="H237" s="15">
        <v>35.038731826941003</v>
      </c>
      <c r="I237" s="40">
        <f t="shared" si="22"/>
        <v>0.2651416648922838</v>
      </c>
      <c r="J237" s="40">
        <f t="shared" si="23"/>
        <v>0.29722841564955582</v>
      </c>
      <c r="K237" s="40">
        <f t="shared" si="24"/>
        <v>0.25909770884832783</v>
      </c>
      <c r="L237" s="40">
        <f t="shared" si="25"/>
        <v>0.29118445960559985</v>
      </c>
      <c r="M237" s="17">
        <f t="shared" si="26"/>
        <v>1</v>
      </c>
      <c r="N237" s="17">
        <f t="shared" si="27"/>
        <v>1092</v>
      </c>
      <c r="O237" s="43"/>
    </row>
    <row r="238" spans="1:15" ht="13.5" thickBot="1">
      <c r="A238" s="12" t="s">
        <v>151</v>
      </c>
      <c r="B238" s="10">
        <v>19</v>
      </c>
      <c r="C238" s="15">
        <v>40700.66796875</v>
      </c>
      <c r="D238" s="15">
        <v>66.8</v>
      </c>
      <c r="E238" s="15">
        <v>60.3</v>
      </c>
      <c r="F238" s="15">
        <v>25.016682812877001</v>
      </c>
      <c r="G238" s="15">
        <v>62.433863038054</v>
      </c>
      <c r="H238" s="15">
        <v>37.417180225176999</v>
      </c>
      <c r="I238" s="40">
        <f t="shared" si="22"/>
        <v>3.9982939211959685E-3</v>
      </c>
      <c r="J238" s="40">
        <f t="shared" si="23"/>
        <v>3.8263110977218864E-2</v>
      </c>
      <c r="K238" s="40">
        <f t="shared" si="24"/>
        <v>1.954087031184984E-3</v>
      </c>
      <c r="L238" s="40">
        <f t="shared" si="25"/>
        <v>3.2310730024837912E-2</v>
      </c>
      <c r="M238" s="17">
        <f t="shared" si="26"/>
        <v>1</v>
      </c>
      <c r="N238" s="17">
        <f t="shared" si="27"/>
        <v>1092</v>
      </c>
      <c r="O238" s="43"/>
    </row>
    <row r="239" spans="1:15" ht="13.5" thickBot="1">
      <c r="A239" s="12" t="s">
        <v>151</v>
      </c>
      <c r="B239" s="10">
        <v>20</v>
      </c>
      <c r="C239" s="15">
        <v>40725.453125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40">
        <f t="shared" si="22"/>
        <v>0</v>
      </c>
      <c r="J239" s="40">
        <f t="shared" si="23"/>
        <v>0</v>
      </c>
      <c r="K239" s="40">
        <f t="shared" si="24"/>
        <v>0</v>
      </c>
      <c r="L239" s="40">
        <f t="shared" si="25"/>
        <v>0</v>
      </c>
      <c r="M239" s="17">
        <f t="shared" si="26"/>
        <v>0</v>
      </c>
      <c r="N239" s="17">
        <f t="shared" si="27"/>
        <v>1092</v>
      </c>
      <c r="O239" s="43"/>
    </row>
    <row r="240" spans="1:15" ht="13.5" thickBot="1">
      <c r="A240" s="12" t="s">
        <v>151</v>
      </c>
      <c r="B240" s="10">
        <v>21</v>
      </c>
      <c r="C240" s="15">
        <v>39497.4296875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40">
        <f t="shared" si="22"/>
        <v>0</v>
      </c>
      <c r="J240" s="40">
        <f t="shared" si="23"/>
        <v>0</v>
      </c>
      <c r="K240" s="40">
        <f t="shared" si="24"/>
        <v>0</v>
      </c>
      <c r="L240" s="40">
        <f t="shared" si="25"/>
        <v>0</v>
      </c>
      <c r="M240" s="17">
        <f t="shared" si="26"/>
        <v>0</v>
      </c>
      <c r="N240" s="17">
        <f t="shared" si="27"/>
        <v>1092</v>
      </c>
      <c r="O240" s="43"/>
    </row>
    <row r="241" spans="1:15" ht="13.5" thickBot="1">
      <c r="A241" s="12" t="s">
        <v>151</v>
      </c>
      <c r="B241" s="10">
        <v>22</v>
      </c>
      <c r="C241" s="15">
        <v>37981.6328125</v>
      </c>
      <c r="D241" s="15">
        <v>0</v>
      </c>
      <c r="E241" s="15">
        <v>0</v>
      </c>
      <c r="F241" s="15">
        <v>4.4444443451033703E-5</v>
      </c>
      <c r="G241" s="15">
        <v>4.4444443451033703E-5</v>
      </c>
      <c r="H241" s="15">
        <v>0</v>
      </c>
      <c r="I241" s="40">
        <f t="shared" si="22"/>
        <v>4.0700039790323903E-8</v>
      </c>
      <c r="J241" s="40">
        <f t="shared" si="23"/>
        <v>4.0700039790323903E-8</v>
      </c>
      <c r="K241" s="40">
        <f t="shared" si="24"/>
        <v>4.0700039790323903E-8</v>
      </c>
      <c r="L241" s="40">
        <f t="shared" si="25"/>
        <v>4.0700039790323903E-8</v>
      </c>
      <c r="M241" s="17">
        <f t="shared" si="26"/>
        <v>0</v>
      </c>
      <c r="N241" s="17">
        <f t="shared" si="27"/>
        <v>1092</v>
      </c>
      <c r="O241" s="43"/>
    </row>
    <row r="242" spans="1:15" ht="13.5" thickBot="1">
      <c r="A242" s="12" t="s">
        <v>151</v>
      </c>
      <c r="B242" s="10">
        <v>23</v>
      </c>
      <c r="C242" s="15">
        <v>36182.89453125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40">
        <f t="shared" si="22"/>
        <v>0</v>
      </c>
      <c r="J242" s="40">
        <f t="shared" si="23"/>
        <v>0</v>
      </c>
      <c r="K242" s="40">
        <f t="shared" si="24"/>
        <v>0</v>
      </c>
      <c r="L242" s="40">
        <f t="shared" si="25"/>
        <v>0</v>
      </c>
      <c r="M242" s="17">
        <f t="shared" si="26"/>
        <v>0</v>
      </c>
      <c r="N242" s="17">
        <f t="shared" si="27"/>
        <v>1092</v>
      </c>
      <c r="O242" s="43"/>
    </row>
    <row r="243" spans="1:15" ht="13.5" thickBot="1">
      <c r="A243" s="12" t="s">
        <v>151</v>
      </c>
      <c r="B243" s="10">
        <v>24</v>
      </c>
      <c r="C243" s="15">
        <v>34159.63671875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40">
        <f t="shared" si="22"/>
        <v>0</v>
      </c>
      <c r="J243" s="40">
        <f t="shared" si="23"/>
        <v>0</v>
      </c>
      <c r="K243" s="40">
        <f t="shared" si="24"/>
        <v>0</v>
      </c>
      <c r="L243" s="40">
        <f t="shared" si="25"/>
        <v>0</v>
      </c>
      <c r="M243" s="17">
        <f t="shared" si="26"/>
        <v>0</v>
      </c>
      <c r="N243" s="17">
        <f t="shared" si="27"/>
        <v>1092</v>
      </c>
      <c r="O243" s="43"/>
    </row>
    <row r="244" spans="1:15" ht="13.5" thickBot="1">
      <c r="A244" s="12" t="s">
        <v>152</v>
      </c>
      <c r="B244" s="10">
        <v>1</v>
      </c>
      <c r="C244" s="15">
        <v>32243.150390625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40">
        <f t="shared" si="22"/>
        <v>0</v>
      </c>
      <c r="J244" s="40">
        <f t="shared" si="23"/>
        <v>0</v>
      </c>
      <c r="K244" s="40">
        <f t="shared" si="24"/>
        <v>0</v>
      </c>
      <c r="L244" s="40">
        <f t="shared" si="25"/>
        <v>0</v>
      </c>
      <c r="M244" s="17">
        <f t="shared" si="26"/>
        <v>0</v>
      </c>
      <c r="N244" s="17">
        <f t="shared" si="27"/>
        <v>1092</v>
      </c>
      <c r="O244" s="43"/>
    </row>
    <row r="245" spans="1:15" ht="13.5" thickBot="1">
      <c r="A245" s="12" t="s">
        <v>152</v>
      </c>
      <c r="B245" s="10">
        <v>2</v>
      </c>
      <c r="C245" s="15">
        <v>30862.47265625</v>
      </c>
      <c r="D245" s="31"/>
      <c r="E245" s="15">
        <v>0</v>
      </c>
      <c r="F245" s="15">
        <v>0</v>
      </c>
      <c r="G245" s="15">
        <v>0</v>
      </c>
      <c r="H245" s="15">
        <v>0</v>
      </c>
      <c r="I245" s="40">
        <f>ABS(D245-G245)/N245</f>
        <v>0</v>
      </c>
      <c r="J245" s="40">
        <f>ABS(D245-F245)/N245</f>
        <v>0</v>
      </c>
      <c r="K245" s="40">
        <f t="shared" si="24"/>
        <v>0</v>
      </c>
      <c r="L245" s="40">
        <f t="shared" si="25"/>
        <v>0</v>
      </c>
      <c r="M245" s="17">
        <f t="shared" si="26"/>
        <v>0</v>
      </c>
      <c r="N245" s="17">
        <f t="shared" si="27"/>
        <v>1092</v>
      </c>
      <c r="O245" s="43"/>
    </row>
    <row r="246" spans="1:15" ht="13.5" thickBot="1">
      <c r="A246" s="12" t="s">
        <v>152</v>
      </c>
      <c r="B246" s="10">
        <v>4</v>
      </c>
      <c r="C246" s="15">
        <v>30133.525390625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40">
        <f t="shared" ref="I246:I309" si="28">ABS(D246-G246)/N246</f>
        <v>0</v>
      </c>
      <c r="J246" s="40">
        <f t="shared" ref="J246:J309" si="29">ABS(D246-F246)/N246</f>
        <v>0</v>
      </c>
      <c r="K246" s="40">
        <f t="shared" si="24"/>
        <v>0</v>
      </c>
      <c r="L246" s="40">
        <f t="shared" si="25"/>
        <v>0</v>
      </c>
      <c r="M246" s="17">
        <f t="shared" si="26"/>
        <v>0</v>
      </c>
      <c r="N246" s="17">
        <f t="shared" si="27"/>
        <v>1092</v>
      </c>
      <c r="O246" s="43"/>
    </row>
    <row r="247" spans="1:15" ht="13.5" thickBot="1">
      <c r="A247" s="12" t="s">
        <v>152</v>
      </c>
      <c r="B247" s="10">
        <v>5</v>
      </c>
      <c r="C247" s="15">
        <v>29688.380859375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40">
        <f t="shared" si="28"/>
        <v>0</v>
      </c>
      <c r="J247" s="40">
        <f t="shared" si="29"/>
        <v>0</v>
      </c>
      <c r="K247" s="40">
        <f t="shared" si="24"/>
        <v>0</v>
      </c>
      <c r="L247" s="40">
        <f t="shared" si="25"/>
        <v>0</v>
      </c>
      <c r="M247" s="17">
        <f t="shared" si="26"/>
        <v>0</v>
      </c>
      <c r="N247" s="17">
        <f t="shared" si="27"/>
        <v>1092</v>
      </c>
      <c r="O247" s="43"/>
    </row>
    <row r="248" spans="1:15" ht="13.5" thickBot="1">
      <c r="A248" s="12" t="s">
        <v>152</v>
      </c>
      <c r="B248" s="10">
        <v>6</v>
      </c>
      <c r="C248" s="15">
        <v>29638.5078125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40">
        <f t="shared" si="28"/>
        <v>0</v>
      </c>
      <c r="J248" s="40">
        <f t="shared" si="29"/>
        <v>0</v>
      </c>
      <c r="K248" s="40">
        <f t="shared" si="24"/>
        <v>0</v>
      </c>
      <c r="L248" s="40">
        <f t="shared" si="25"/>
        <v>0</v>
      </c>
      <c r="M248" s="17">
        <f t="shared" si="26"/>
        <v>0</v>
      </c>
      <c r="N248" s="17">
        <f t="shared" si="27"/>
        <v>1092</v>
      </c>
      <c r="O248" s="43"/>
    </row>
    <row r="249" spans="1:15" ht="13.5" thickBot="1">
      <c r="A249" s="12" t="s">
        <v>152</v>
      </c>
      <c r="B249" s="10">
        <v>7</v>
      </c>
      <c r="C249" s="15">
        <v>30030.82421875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40">
        <f t="shared" si="28"/>
        <v>0</v>
      </c>
      <c r="J249" s="40">
        <f t="shared" si="29"/>
        <v>0</v>
      </c>
      <c r="K249" s="40">
        <f t="shared" si="24"/>
        <v>0</v>
      </c>
      <c r="L249" s="40">
        <f t="shared" si="25"/>
        <v>0</v>
      </c>
      <c r="M249" s="17">
        <f t="shared" si="26"/>
        <v>0</v>
      </c>
      <c r="N249" s="17">
        <f t="shared" si="27"/>
        <v>1092</v>
      </c>
      <c r="O249" s="43"/>
    </row>
    <row r="250" spans="1:15" ht="13.5" thickBot="1">
      <c r="A250" s="12" t="s">
        <v>152</v>
      </c>
      <c r="B250" s="10">
        <v>8</v>
      </c>
      <c r="C250" s="15">
        <v>30768.84375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40">
        <f t="shared" si="28"/>
        <v>0</v>
      </c>
      <c r="J250" s="40">
        <f t="shared" si="29"/>
        <v>0</v>
      </c>
      <c r="K250" s="40">
        <f t="shared" si="24"/>
        <v>0</v>
      </c>
      <c r="L250" s="40">
        <f t="shared" si="25"/>
        <v>0</v>
      </c>
      <c r="M250" s="17">
        <f t="shared" si="26"/>
        <v>0</v>
      </c>
      <c r="N250" s="17">
        <f t="shared" si="27"/>
        <v>1092</v>
      </c>
      <c r="O250" s="43"/>
    </row>
    <row r="251" spans="1:15" ht="13.5" thickBot="1">
      <c r="A251" s="12" t="s">
        <v>152</v>
      </c>
      <c r="B251" s="10">
        <v>9</v>
      </c>
      <c r="C251" s="15">
        <v>31462.2578125</v>
      </c>
      <c r="D251" s="15">
        <v>33.299999999999997</v>
      </c>
      <c r="E251" s="15">
        <v>28.3</v>
      </c>
      <c r="F251" s="15">
        <v>17.993940891583001</v>
      </c>
      <c r="G251" s="15">
        <v>60.371273206249001</v>
      </c>
      <c r="H251" s="15">
        <v>42.377332314664997</v>
      </c>
      <c r="I251" s="40">
        <f t="shared" si="28"/>
        <v>2.4790543229165754E-2</v>
      </c>
      <c r="J251" s="40">
        <f t="shared" si="29"/>
        <v>1.4016537645070508E-2</v>
      </c>
      <c r="K251" s="40">
        <f t="shared" si="24"/>
        <v>2.9369297807920334E-2</v>
      </c>
      <c r="L251" s="40">
        <f t="shared" si="25"/>
        <v>9.4377830663159336E-3</v>
      </c>
      <c r="M251" s="17">
        <f t="shared" si="26"/>
        <v>1</v>
      </c>
      <c r="N251" s="17">
        <f t="shared" si="27"/>
        <v>1092</v>
      </c>
      <c r="O251" s="43"/>
    </row>
    <row r="252" spans="1:15" ht="13.5" thickBot="1">
      <c r="A252" s="12" t="s">
        <v>152</v>
      </c>
      <c r="B252" s="10">
        <v>10</v>
      </c>
      <c r="C252" s="15">
        <v>32888.5859375</v>
      </c>
      <c r="D252" s="15">
        <v>156.80000000000001</v>
      </c>
      <c r="E252" s="15">
        <v>155.6</v>
      </c>
      <c r="F252" s="15">
        <v>78.898133660433999</v>
      </c>
      <c r="G252" s="15">
        <v>163.281644019646</v>
      </c>
      <c r="H252" s="15">
        <v>84.383510359211002</v>
      </c>
      <c r="I252" s="40">
        <f t="shared" si="28"/>
        <v>5.9355714465622565E-3</v>
      </c>
      <c r="J252" s="40">
        <f t="shared" si="29"/>
        <v>7.1338705439163014E-2</v>
      </c>
      <c r="K252" s="40">
        <f t="shared" si="24"/>
        <v>7.0344725454633706E-3</v>
      </c>
      <c r="L252" s="40">
        <f t="shared" si="25"/>
        <v>7.0239804340261905E-2</v>
      </c>
      <c r="M252" s="17">
        <f t="shared" si="26"/>
        <v>1</v>
      </c>
      <c r="N252" s="17">
        <f t="shared" si="27"/>
        <v>1092</v>
      </c>
      <c r="O252" s="43"/>
    </row>
    <row r="253" spans="1:15" ht="13.5" thickBot="1">
      <c r="A253" s="12" t="s">
        <v>152</v>
      </c>
      <c r="B253" s="10">
        <v>11</v>
      </c>
      <c r="C253" s="15">
        <v>34043.05078125</v>
      </c>
      <c r="D253" s="15">
        <v>200.4</v>
      </c>
      <c r="E253" s="15">
        <v>195.9</v>
      </c>
      <c r="F253" s="15">
        <v>118.20579357333099</v>
      </c>
      <c r="G253" s="15">
        <v>233.62544358566399</v>
      </c>
      <c r="H253" s="15">
        <v>115.41965001233299</v>
      </c>
      <c r="I253" s="40">
        <f t="shared" si="28"/>
        <v>3.0426230389802182E-2</v>
      </c>
      <c r="J253" s="40">
        <f t="shared" si="29"/>
        <v>7.5269419804641954E-2</v>
      </c>
      <c r="K253" s="40">
        <f t="shared" si="24"/>
        <v>3.4547109510681302E-2</v>
      </c>
      <c r="L253" s="40">
        <f t="shared" si="25"/>
        <v>7.1148540683762834E-2</v>
      </c>
      <c r="M253" s="17">
        <f t="shared" si="26"/>
        <v>1</v>
      </c>
      <c r="N253" s="17">
        <f t="shared" si="27"/>
        <v>1092</v>
      </c>
      <c r="O253" s="43"/>
    </row>
    <row r="254" spans="1:15" ht="13.5" thickBot="1">
      <c r="A254" s="12" t="s">
        <v>152</v>
      </c>
      <c r="B254" s="10">
        <v>12</v>
      </c>
      <c r="C254" s="15">
        <v>34953.59375</v>
      </c>
      <c r="D254" s="15">
        <v>279.39999999999998</v>
      </c>
      <c r="E254" s="15">
        <v>274.39999999999998</v>
      </c>
      <c r="F254" s="15">
        <v>166.471166477189</v>
      </c>
      <c r="G254" s="15">
        <v>284.98092079685</v>
      </c>
      <c r="H254" s="15">
        <v>118.509754319661</v>
      </c>
      <c r="I254" s="40">
        <f t="shared" si="28"/>
        <v>5.1107333304487388E-3</v>
      </c>
      <c r="J254" s="40">
        <f t="shared" si="29"/>
        <v>0.10341468271319687</v>
      </c>
      <c r="K254" s="40">
        <f t="shared" si="24"/>
        <v>9.6894879092033186E-3</v>
      </c>
      <c r="L254" s="40">
        <f t="shared" si="25"/>
        <v>9.883592813444228E-2</v>
      </c>
      <c r="M254" s="17">
        <f t="shared" si="26"/>
        <v>1</v>
      </c>
      <c r="N254" s="17">
        <f t="shared" si="27"/>
        <v>1092</v>
      </c>
      <c r="O254" s="43"/>
    </row>
    <row r="255" spans="1:15" ht="13.5" thickBot="1">
      <c r="A255" s="12" t="s">
        <v>152</v>
      </c>
      <c r="B255" s="10">
        <v>13</v>
      </c>
      <c r="C255" s="15">
        <v>35837.078125</v>
      </c>
      <c r="D255" s="15">
        <v>335.3</v>
      </c>
      <c r="E255" s="15">
        <v>330.1</v>
      </c>
      <c r="F255" s="15">
        <v>288.15655476852402</v>
      </c>
      <c r="G255" s="15">
        <v>402.147972818911</v>
      </c>
      <c r="H255" s="15">
        <v>113.991418050387</v>
      </c>
      <c r="I255" s="40">
        <f t="shared" si="28"/>
        <v>6.121609232501006E-2</v>
      </c>
      <c r="J255" s="40">
        <f t="shared" si="29"/>
        <v>4.3171653142377281E-2</v>
      </c>
      <c r="K255" s="40">
        <f t="shared" si="24"/>
        <v>6.5977997086914819E-2</v>
      </c>
      <c r="L255" s="40">
        <f t="shared" si="25"/>
        <v>3.8409748380472529E-2</v>
      </c>
      <c r="M255" s="17">
        <f t="shared" si="26"/>
        <v>1</v>
      </c>
      <c r="N255" s="17">
        <f t="shared" si="27"/>
        <v>1092</v>
      </c>
      <c r="O255" s="43"/>
    </row>
    <row r="256" spans="1:15" ht="13.5" thickBot="1">
      <c r="A256" s="12" t="s">
        <v>152</v>
      </c>
      <c r="B256" s="10">
        <v>14</v>
      </c>
      <c r="C256" s="15">
        <v>36218.765625</v>
      </c>
      <c r="D256" s="15">
        <v>393.4</v>
      </c>
      <c r="E256" s="15">
        <v>388.6</v>
      </c>
      <c r="F256" s="15">
        <v>351.32539514590002</v>
      </c>
      <c r="G256" s="15">
        <v>407.78364454441601</v>
      </c>
      <c r="H256" s="15">
        <v>56.458249398515001</v>
      </c>
      <c r="I256" s="40">
        <f t="shared" si="28"/>
        <v>1.3171835663384642E-2</v>
      </c>
      <c r="J256" s="40">
        <f t="shared" si="29"/>
        <v>3.8529857924999966E-2</v>
      </c>
      <c r="K256" s="40">
        <f t="shared" si="24"/>
        <v>1.7567440058988994E-2</v>
      </c>
      <c r="L256" s="40">
        <f t="shared" si="25"/>
        <v>3.4134253529395607E-2</v>
      </c>
      <c r="M256" s="17">
        <f t="shared" si="26"/>
        <v>1</v>
      </c>
      <c r="N256" s="17">
        <f t="shared" si="27"/>
        <v>1092</v>
      </c>
      <c r="O256" s="43"/>
    </row>
    <row r="257" spans="1:15" ht="13.5" thickBot="1">
      <c r="A257" s="12" t="s">
        <v>152</v>
      </c>
      <c r="B257" s="10">
        <v>15</v>
      </c>
      <c r="C257" s="15">
        <v>36008.70703125</v>
      </c>
      <c r="D257" s="15">
        <v>414.4</v>
      </c>
      <c r="E257" s="15">
        <v>409.7</v>
      </c>
      <c r="F257" s="15">
        <v>399.24595085510799</v>
      </c>
      <c r="G257" s="15">
        <v>420.54570133081802</v>
      </c>
      <c r="H257" s="15">
        <v>21.299750475709001</v>
      </c>
      <c r="I257" s="40">
        <f t="shared" si="28"/>
        <v>5.6279316216282438E-3</v>
      </c>
      <c r="J257" s="40">
        <f t="shared" si="29"/>
        <v>1.3877334381769217E-2</v>
      </c>
      <c r="K257" s="40">
        <f t="shared" si="24"/>
        <v>9.9319609256575368E-3</v>
      </c>
      <c r="L257" s="40">
        <f t="shared" si="25"/>
        <v>9.5733050777399228E-3</v>
      </c>
      <c r="M257" s="17">
        <f t="shared" si="26"/>
        <v>1</v>
      </c>
      <c r="N257" s="17">
        <f t="shared" si="27"/>
        <v>1092</v>
      </c>
      <c r="O257" s="43"/>
    </row>
    <row r="258" spans="1:15" ht="13.5" thickBot="1">
      <c r="A258" s="12" t="s">
        <v>152</v>
      </c>
      <c r="B258" s="10">
        <v>16</v>
      </c>
      <c r="C258" s="15">
        <v>35636.88671875</v>
      </c>
      <c r="D258" s="15">
        <v>391.3</v>
      </c>
      <c r="E258" s="15">
        <v>385.9</v>
      </c>
      <c r="F258" s="15">
        <v>491.71639935063001</v>
      </c>
      <c r="G258" s="15">
        <v>504.96948398172901</v>
      </c>
      <c r="H258" s="15">
        <v>13.253084631098</v>
      </c>
      <c r="I258" s="40">
        <f t="shared" si="28"/>
        <v>0.10409293404920238</v>
      </c>
      <c r="J258" s="40">
        <f t="shared" si="29"/>
        <v>9.1956409661749089E-2</v>
      </c>
      <c r="K258" s="40">
        <f t="shared" si="24"/>
        <v>0.10903798899425736</v>
      </c>
      <c r="L258" s="40">
        <f t="shared" si="25"/>
        <v>9.6901464606804058E-2</v>
      </c>
      <c r="M258" s="17">
        <f t="shared" si="26"/>
        <v>1</v>
      </c>
      <c r="N258" s="17">
        <f t="shared" si="27"/>
        <v>1092</v>
      </c>
      <c r="O258" s="43"/>
    </row>
    <row r="259" spans="1:15" ht="13.5" thickBot="1">
      <c r="A259" s="12" t="s">
        <v>152</v>
      </c>
      <c r="B259" s="10">
        <v>17</v>
      </c>
      <c r="C259" s="15">
        <v>35273.84375</v>
      </c>
      <c r="D259" s="15">
        <v>362.9</v>
      </c>
      <c r="E259" s="15">
        <v>358</v>
      </c>
      <c r="F259" s="15">
        <v>597.27532709078605</v>
      </c>
      <c r="G259" s="15">
        <v>607.91398428436696</v>
      </c>
      <c r="H259" s="15">
        <v>10.638657193581</v>
      </c>
      <c r="I259" s="40">
        <f t="shared" si="28"/>
        <v>0.22437178048018955</v>
      </c>
      <c r="J259" s="40">
        <f t="shared" si="29"/>
        <v>0.21462942041280775</v>
      </c>
      <c r="K259" s="40">
        <f t="shared" si="24"/>
        <v>0.22885895996736902</v>
      </c>
      <c r="L259" s="40">
        <f t="shared" si="25"/>
        <v>0.21911659989998722</v>
      </c>
      <c r="M259" s="17">
        <f t="shared" si="26"/>
        <v>1</v>
      </c>
      <c r="N259" s="17">
        <f t="shared" si="27"/>
        <v>1092</v>
      </c>
      <c r="O259" s="43"/>
    </row>
    <row r="260" spans="1:15" ht="13.5" thickBot="1">
      <c r="A260" s="12" t="s">
        <v>152</v>
      </c>
      <c r="B260" s="10">
        <v>18</v>
      </c>
      <c r="C260" s="15">
        <v>34855.54296875</v>
      </c>
      <c r="D260" s="15">
        <v>263.7</v>
      </c>
      <c r="E260" s="15">
        <v>259.8</v>
      </c>
      <c r="F260" s="15">
        <v>534.19572124518504</v>
      </c>
      <c r="G260" s="15">
        <v>549.74996458305304</v>
      </c>
      <c r="H260" s="15">
        <v>15.554243337868</v>
      </c>
      <c r="I260" s="40">
        <f t="shared" si="28"/>
        <v>0.26195051701744787</v>
      </c>
      <c r="J260" s="40">
        <f t="shared" si="29"/>
        <v>0.24770670443698264</v>
      </c>
      <c r="K260" s="40">
        <f t="shared" si="24"/>
        <v>0.26552194558887643</v>
      </c>
      <c r="L260" s="40">
        <f t="shared" si="25"/>
        <v>0.25127813300841118</v>
      </c>
      <c r="M260" s="17">
        <f t="shared" si="26"/>
        <v>1</v>
      </c>
      <c r="N260" s="17">
        <f t="shared" si="27"/>
        <v>1092</v>
      </c>
      <c r="O260" s="43"/>
    </row>
    <row r="261" spans="1:15" ht="13.5" thickBot="1">
      <c r="A261" s="12" t="s">
        <v>152</v>
      </c>
      <c r="B261" s="10">
        <v>19</v>
      </c>
      <c r="C261" s="15">
        <v>34586.49609375</v>
      </c>
      <c r="D261" s="15">
        <v>120.2</v>
      </c>
      <c r="E261" s="15">
        <v>117.2</v>
      </c>
      <c r="F261" s="15">
        <v>293.24764708572002</v>
      </c>
      <c r="G261" s="15">
        <v>320.35643171151497</v>
      </c>
      <c r="H261" s="15">
        <v>27.108784625795</v>
      </c>
      <c r="I261" s="40">
        <f t="shared" si="28"/>
        <v>0.18329343563325548</v>
      </c>
      <c r="J261" s="40">
        <f t="shared" si="29"/>
        <v>0.15846854128728941</v>
      </c>
      <c r="K261" s="40">
        <f t="shared" ref="K261:K324" si="30">ABS(E261-G261)/N261</f>
        <v>0.18604068838050822</v>
      </c>
      <c r="L261" s="40">
        <f t="shared" ref="L261:L324" si="31">ABS(E261-F261)/N261</f>
        <v>0.16121579403454214</v>
      </c>
      <c r="M261" s="17">
        <f t="shared" ref="M261:M324" si="32">IF(F261&gt;5,1,0)</f>
        <v>1</v>
      </c>
      <c r="N261" s="17">
        <f t="shared" ref="N261:N324" si="33">INDEX($Q$44:$Q$74,MATCH(A261,$P$44:$P$74,0))</f>
        <v>1092</v>
      </c>
      <c r="O261" s="43"/>
    </row>
    <row r="262" spans="1:15" ht="13.5" thickBot="1">
      <c r="A262" s="12" t="s">
        <v>152</v>
      </c>
      <c r="B262" s="10">
        <v>20</v>
      </c>
      <c r="C262" s="15">
        <v>35122.21875</v>
      </c>
      <c r="D262" s="15">
        <v>27.9</v>
      </c>
      <c r="E262" s="15">
        <v>20.399999999999999</v>
      </c>
      <c r="F262" s="15">
        <v>46.098410483900999</v>
      </c>
      <c r="G262" s="15">
        <v>80.307623651200998</v>
      </c>
      <c r="H262" s="15">
        <v>34.209213167298998</v>
      </c>
      <c r="I262" s="40">
        <f t="shared" si="28"/>
        <v>4.7992329350916664E-2</v>
      </c>
      <c r="J262" s="40">
        <f t="shared" si="29"/>
        <v>1.6665211065843406E-2</v>
      </c>
      <c r="K262" s="40">
        <f t="shared" si="30"/>
        <v>5.4860461219048536E-2</v>
      </c>
      <c r="L262" s="40">
        <f t="shared" si="31"/>
        <v>2.3533342933975274E-2</v>
      </c>
      <c r="M262" s="17">
        <f t="shared" si="32"/>
        <v>1</v>
      </c>
      <c r="N262" s="17">
        <f t="shared" si="33"/>
        <v>1092</v>
      </c>
      <c r="O262" s="43"/>
    </row>
    <row r="263" spans="1:15" ht="13.5" thickBot="1">
      <c r="A263" s="12" t="s">
        <v>152</v>
      </c>
      <c r="B263" s="10">
        <v>21</v>
      </c>
      <c r="C263" s="15">
        <v>36041.16015625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40">
        <f t="shared" si="28"/>
        <v>0</v>
      </c>
      <c r="J263" s="40">
        <f t="shared" si="29"/>
        <v>0</v>
      </c>
      <c r="K263" s="40">
        <f t="shared" si="30"/>
        <v>0</v>
      </c>
      <c r="L263" s="40">
        <f t="shared" si="31"/>
        <v>0</v>
      </c>
      <c r="M263" s="17">
        <f t="shared" si="32"/>
        <v>0</v>
      </c>
      <c r="N263" s="17">
        <f t="shared" si="33"/>
        <v>1092</v>
      </c>
      <c r="O263" s="43"/>
    </row>
    <row r="264" spans="1:15" ht="13.5" thickBot="1">
      <c r="A264" s="12" t="s">
        <v>152</v>
      </c>
      <c r="B264" s="10">
        <v>22</v>
      </c>
      <c r="C264" s="15">
        <v>35401.58203125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40">
        <f t="shared" si="28"/>
        <v>0</v>
      </c>
      <c r="J264" s="40">
        <f t="shared" si="29"/>
        <v>0</v>
      </c>
      <c r="K264" s="40">
        <f t="shared" si="30"/>
        <v>0</v>
      </c>
      <c r="L264" s="40">
        <f t="shared" si="31"/>
        <v>0</v>
      </c>
      <c r="M264" s="17">
        <f t="shared" si="32"/>
        <v>0</v>
      </c>
      <c r="N264" s="17">
        <f t="shared" si="33"/>
        <v>1092</v>
      </c>
      <c r="O264" s="43"/>
    </row>
    <row r="265" spans="1:15" ht="13.5" thickBot="1">
      <c r="A265" s="12" t="s">
        <v>152</v>
      </c>
      <c r="B265" s="10">
        <v>23</v>
      </c>
      <c r="C265" s="15">
        <v>33838.765625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40">
        <f t="shared" si="28"/>
        <v>0</v>
      </c>
      <c r="J265" s="40">
        <f t="shared" si="29"/>
        <v>0</v>
      </c>
      <c r="K265" s="40">
        <f t="shared" si="30"/>
        <v>0</v>
      </c>
      <c r="L265" s="40">
        <f t="shared" si="31"/>
        <v>0</v>
      </c>
      <c r="M265" s="17">
        <f t="shared" si="32"/>
        <v>0</v>
      </c>
      <c r="N265" s="17">
        <f t="shared" si="33"/>
        <v>1092</v>
      </c>
      <c r="O265" s="43"/>
    </row>
    <row r="266" spans="1:15" ht="13.5" thickBot="1">
      <c r="A266" s="12" t="s">
        <v>152</v>
      </c>
      <c r="B266" s="10">
        <v>24</v>
      </c>
      <c r="C266" s="15">
        <v>31822.2421875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40">
        <f t="shared" si="28"/>
        <v>0</v>
      </c>
      <c r="J266" s="40">
        <f t="shared" si="29"/>
        <v>0</v>
      </c>
      <c r="K266" s="40">
        <f t="shared" si="30"/>
        <v>0</v>
      </c>
      <c r="L266" s="40">
        <f t="shared" si="31"/>
        <v>0</v>
      </c>
      <c r="M266" s="17">
        <f t="shared" si="32"/>
        <v>0</v>
      </c>
      <c r="N266" s="17">
        <f t="shared" si="33"/>
        <v>1092</v>
      </c>
      <c r="O266" s="43"/>
    </row>
    <row r="267" spans="1:15" ht="13.5" thickBot="1">
      <c r="A267" s="12" t="s">
        <v>153</v>
      </c>
      <c r="B267" s="10">
        <v>1</v>
      </c>
      <c r="C267" s="15">
        <v>30133.029296875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40">
        <f t="shared" si="28"/>
        <v>0</v>
      </c>
      <c r="J267" s="40">
        <f t="shared" si="29"/>
        <v>0</v>
      </c>
      <c r="K267" s="40">
        <f t="shared" si="30"/>
        <v>0</v>
      </c>
      <c r="L267" s="40">
        <f t="shared" si="31"/>
        <v>0</v>
      </c>
      <c r="M267" s="17">
        <f t="shared" si="32"/>
        <v>0</v>
      </c>
      <c r="N267" s="17">
        <f t="shared" si="33"/>
        <v>1092</v>
      </c>
      <c r="O267" s="43"/>
    </row>
    <row r="268" spans="1:15" ht="13.5" thickBot="1">
      <c r="A268" s="12" t="s">
        <v>153</v>
      </c>
      <c r="B268" s="10">
        <v>2</v>
      </c>
      <c r="C268" s="15">
        <v>29210.32421875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40">
        <f t="shared" si="28"/>
        <v>0</v>
      </c>
      <c r="J268" s="40">
        <f t="shared" si="29"/>
        <v>0</v>
      </c>
      <c r="K268" s="40">
        <f t="shared" si="30"/>
        <v>0</v>
      </c>
      <c r="L268" s="40">
        <f t="shared" si="31"/>
        <v>0</v>
      </c>
      <c r="M268" s="17">
        <f t="shared" si="32"/>
        <v>0</v>
      </c>
      <c r="N268" s="17">
        <f t="shared" si="33"/>
        <v>1092</v>
      </c>
      <c r="O268" s="43"/>
    </row>
    <row r="269" spans="1:15" ht="13.5" thickBot="1">
      <c r="A269" s="12" t="s">
        <v>153</v>
      </c>
      <c r="B269" s="10">
        <v>3</v>
      </c>
      <c r="C269" s="15">
        <v>28854.90234375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40">
        <f t="shared" si="28"/>
        <v>0</v>
      </c>
      <c r="J269" s="40">
        <f t="shared" si="29"/>
        <v>0</v>
      </c>
      <c r="K269" s="40">
        <f t="shared" si="30"/>
        <v>0</v>
      </c>
      <c r="L269" s="40">
        <f t="shared" si="31"/>
        <v>0</v>
      </c>
      <c r="M269" s="17">
        <f t="shared" si="32"/>
        <v>0</v>
      </c>
      <c r="N269" s="17">
        <f t="shared" si="33"/>
        <v>1092</v>
      </c>
      <c r="O269" s="43"/>
    </row>
    <row r="270" spans="1:15" ht="13.5" thickBot="1">
      <c r="A270" s="12" t="s">
        <v>153</v>
      </c>
      <c r="B270" s="10">
        <v>4</v>
      </c>
      <c r="C270" s="15">
        <v>28965.8359375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40">
        <f t="shared" si="28"/>
        <v>0</v>
      </c>
      <c r="J270" s="40">
        <f t="shared" si="29"/>
        <v>0</v>
      </c>
      <c r="K270" s="40">
        <f t="shared" si="30"/>
        <v>0</v>
      </c>
      <c r="L270" s="40">
        <f t="shared" si="31"/>
        <v>0</v>
      </c>
      <c r="M270" s="17">
        <f t="shared" si="32"/>
        <v>0</v>
      </c>
      <c r="N270" s="17">
        <f t="shared" si="33"/>
        <v>1092</v>
      </c>
      <c r="O270" s="43"/>
    </row>
    <row r="271" spans="1:15" ht="13.5" thickBot="1">
      <c r="A271" s="12" t="s">
        <v>153</v>
      </c>
      <c r="B271" s="10">
        <v>5</v>
      </c>
      <c r="C271" s="15">
        <v>29831.5859375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40">
        <f t="shared" si="28"/>
        <v>0</v>
      </c>
      <c r="J271" s="40">
        <f t="shared" si="29"/>
        <v>0</v>
      </c>
      <c r="K271" s="40">
        <f t="shared" si="30"/>
        <v>0</v>
      </c>
      <c r="L271" s="40">
        <f t="shared" si="31"/>
        <v>0</v>
      </c>
      <c r="M271" s="17">
        <f t="shared" si="32"/>
        <v>0</v>
      </c>
      <c r="N271" s="17">
        <f t="shared" si="33"/>
        <v>1092</v>
      </c>
      <c r="O271" s="43"/>
    </row>
    <row r="272" spans="1:15" ht="13.5" thickBot="1">
      <c r="A272" s="12" t="s">
        <v>153</v>
      </c>
      <c r="B272" s="10">
        <v>6</v>
      </c>
      <c r="C272" s="15">
        <v>31780.8984375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40">
        <f t="shared" si="28"/>
        <v>0</v>
      </c>
      <c r="J272" s="40">
        <f t="shared" si="29"/>
        <v>0</v>
      </c>
      <c r="K272" s="40">
        <f t="shared" si="30"/>
        <v>0</v>
      </c>
      <c r="L272" s="40">
        <f t="shared" si="31"/>
        <v>0</v>
      </c>
      <c r="M272" s="17">
        <f t="shared" si="32"/>
        <v>0</v>
      </c>
      <c r="N272" s="17">
        <f t="shared" si="33"/>
        <v>1092</v>
      </c>
      <c r="O272" s="43"/>
    </row>
    <row r="273" spans="1:15" ht="13.5" thickBot="1">
      <c r="A273" s="12" t="s">
        <v>153</v>
      </c>
      <c r="B273" s="10">
        <v>7</v>
      </c>
      <c r="C273" s="15">
        <v>34818.83984375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40">
        <f t="shared" si="28"/>
        <v>0</v>
      </c>
      <c r="J273" s="40">
        <f t="shared" si="29"/>
        <v>0</v>
      </c>
      <c r="K273" s="40">
        <f t="shared" si="30"/>
        <v>0</v>
      </c>
      <c r="L273" s="40">
        <f t="shared" si="31"/>
        <v>0</v>
      </c>
      <c r="M273" s="17">
        <f t="shared" si="32"/>
        <v>0</v>
      </c>
      <c r="N273" s="17">
        <f t="shared" si="33"/>
        <v>1092</v>
      </c>
      <c r="O273" s="43"/>
    </row>
    <row r="274" spans="1:15" ht="13.5" thickBot="1">
      <c r="A274" s="12" t="s">
        <v>153</v>
      </c>
      <c r="B274" s="10">
        <v>8</v>
      </c>
      <c r="C274" s="15">
        <v>37281.046875</v>
      </c>
      <c r="D274" s="15">
        <v>0.3</v>
      </c>
      <c r="E274" s="15">
        <v>0.2</v>
      </c>
      <c r="F274" s="15">
        <v>8.1643604553000002E-2</v>
      </c>
      <c r="G274" s="15">
        <v>8.1643604553000002E-2</v>
      </c>
      <c r="H274" s="15">
        <v>0</v>
      </c>
      <c r="I274" s="40">
        <f t="shared" si="28"/>
        <v>1.999600690906593E-4</v>
      </c>
      <c r="J274" s="40">
        <f t="shared" si="29"/>
        <v>1.999600690906593E-4</v>
      </c>
      <c r="K274" s="40">
        <f t="shared" si="30"/>
        <v>1.0838497751556777E-4</v>
      </c>
      <c r="L274" s="40">
        <f t="shared" si="31"/>
        <v>1.0838497751556777E-4</v>
      </c>
      <c r="M274" s="17">
        <f t="shared" si="32"/>
        <v>0</v>
      </c>
      <c r="N274" s="17">
        <f t="shared" si="33"/>
        <v>1092</v>
      </c>
      <c r="O274" s="43"/>
    </row>
    <row r="275" spans="1:15" ht="13.5" thickBot="1">
      <c r="A275" s="12" t="s">
        <v>153</v>
      </c>
      <c r="B275" s="10">
        <v>9</v>
      </c>
      <c r="C275" s="15">
        <v>38095.7578125</v>
      </c>
      <c r="D275" s="15">
        <v>102.5</v>
      </c>
      <c r="E275" s="15">
        <v>102.4</v>
      </c>
      <c r="F275" s="15">
        <v>39.544960156441</v>
      </c>
      <c r="G275" s="15">
        <v>76.125679550214002</v>
      </c>
      <c r="H275" s="15">
        <v>36.580719393773002</v>
      </c>
      <c r="I275" s="40">
        <f t="shared" si="28"/>
        <v>2.4152308104199632E-2</v>
      </c>
      <c r="J275" s="40">
        <f t="shared" si="29"/>
        <v>5.7651135387874544E-2</v>
      </c>
      <c r="K275" s="40">
        <f t="shared" si="30"/>
        <v>2.4060733012624545E-2</v>
      </c>
      <c r="L275" s="40">
        <f t="shared" si="31"/>
        <v>5.7559560296299453E-2</v>
      </c>
      <c r="M275" s="17">
        <f t="shared" si="32"/>
        <v>1</v>
      </c>
      <c r="N275" s="17">
        <f t="shared" si="33"/>
        <v>1092</v>
      </c>
      <c r="O275" s="43"/>
    </row>
    <row r="276" spans="1:15" ht="13.5" thickBot="1">
      <c r="A276" s="12" t="s">
        <v>153</v>
      </c>
      <c r="B276" s="10">
        <v>10</v>
      </c>
      <c r="C276" s="15">
        <v>38197.26953125</v>
      </c>
      <c r="D276" s="15">
        <v>548.29999999999995</v>
      </c>
      <c r="E276" s="15">
        <v>547</v>
      </c>
      <c r="F276" s="15">
        <v>214.62295122504199</v>
      </c>
      <c r="G276" s="15">
        <v>242.234864978128</v>
      </c>
      <c r="H276" s="15">
        <v>27.611913753084998</v>
      </c>
      <c r="I276" s="40">
        <f t="shared" si="28"/>
        <v>0.2802794276757069</v>
      </c>
      <c r="J276" s="40">
        <f t="shared" si="29"/>
        <v>0.30556506298073072</v>
      </c>
      <c r="K276" s="40">
        <f t="shared" si="30"/>
        <v>0.27908895148523072</v>
      </c>
      <c r="L276" s="40">
        <f t="shared" si="31"/>
        <v>0.30437458679025459</v>
      </c>
      <c r="M276" s="17">
        <f t="shared" si="32"/>
        <v>1</v>
      </c>
      <c r="N276" s="17">
        <f t="shared" si="33"/>
        <v>1092</v>
      </c>
      <c r="O276" s="43"/>
    </row>
    <row r="277" spans="1:15" ht="13.5" thickBot="1">
      <c r="A277" s="12" t="s">
        <v>153</v>
      </c>
      <c r="B277" s="10">
        <v>11</v>
      </c>
      <c r="C277" s="15">
        <v>38047.17578125</v>
      </c>
      <c r="D277" s="15">
        <v>912.8</v>
      </c>
      <c r="E277" s="15">
        <v>910.5</v>
      </c>
      <c r="F277" s="15">
        <v>383.91329336828602</v>
      </c>
      <c r="G277" s="15">
        <v>408.17879797856</v>
      </c>
      <c r="H277" s="15">
        <v>24.265504610272998</v>
      </c>
      <c r="I277" s="40">
        <f t="shared" si="28"/>
        <v>0.46210732785846148</v>
      </c>
      <c r="J277" s="40">
        <f t="shared" si="29"/>
        <v>0.48432848592647793</v>
      </c>
      <c r="K277" s="40">
        <f t="shared" si="30"/>
        <v>0.46000110075223444</v>
      </c>
      <c r="L277" s="40">
        <f t="shared" si="31"/>
        <v>0.48222225882025083</v>
      </c>
      <c r="M277" s="17">
        <f t="shared" si="32"/>
        <v>1</v>
      </c>
      <c r="N277" s="17">
        <f t="shared" si="33"/>
        <v>1092</v>
      </c>
      <c r="O277" s="43"/>
    </row>
    <row r="278" spans="1:15" ht="13.5" thickBot="1">
      <c r="A278" s="12" t="s">
        <v>153</v>
      </c>
      <c r="B278" s="10">
        <v>12</v>
      </c>
      <c r="C278" s="15">
        <v>37490.9375</v>
      </c>
      <c r="D278" s="15">
        <v>952.6</v>
      </c>
      <c r="E278" s="15">
        <v>949.6</v>
      </c>
      <c r="F278" s="15">
        <v>592.82581477430097</v>
      </c>
      <c r="G278" s="15">
        <v>608.25957745817004</v>
      </c>
      <c r="H278" s="15">
        <v>15.433762683868</v>
      </c>
      <c r="I278" s="40">
        <f t="shared" si="28"/>
        <v>0.31533005727273805</v>
      </c>
      <c r="J278" s="40">
        <f t="shared" si="29"/>
        <v>0.32946353958397351</v>
      </c>
      <c r="K278" s="40">
        <f t="shared" si="30"/>
        <v>0.31258280452548531</v>
      </c>
      <c r="L278" s="40">
        <f t="shared" si="31"/>
        <v>0.32671628683672077</v>
      </c>
      <c r="M278" s="17">
        <f t="shared" si="32"/>
        <v>1</v>
      </c>
      <c r="N278" s="17">
        <f t="shared" si="33"/>
        <v>1092</v>
      </c>
      <c r="O278" s="43"/>
    </row>
    <row r="279" spans="1:15" ht="13.5" thickBot="1">
      <c r="A279" s="12" t="s">
        <v>153</v>
      </c>
      <c r="B279" s="10">
        <v>13</v>
      </c>
      <c r="C279" s="15">
        <v>36689.69140625</v>
      </c>
      <c r="D279" s="15">
        <v>968.5</v>
      </c>
      <c r="E279" s="15">
        <v>965.3</v>
      </c>
      <c r="F279" s="15">
        <v>806.61652949492202</v>
      </c>
      <c r="G279" s="15">
        <v>812.12550084882298</v>
      </c>
      <c r="H279" s="15">
        <v>5.5089713539009999</v>
      </c>
      <c r="I279" s="40">
        <f t="shared" si="28"/>
        <v>0.14320009079778115</v>
      </c>
      <c r="J279" s="40">
        <f t="shared" si="29"/>
        <v>0.14824493635996153</v>
      </c>
      <c r="K279" s="40">
        <f t="shared" si="30"/>
        <v>0.14026968786737817</v>
      </c>
      <c r="L279" s="40">
        <f t="shared" si="31"/>
        <v>0.14531453342955855</v>
      </c>
      <c r="M279" s="17">
        <f t="shared" si="32"/>
        <v>1</v>
      </c>
      <c r="N279" s="17">
        <f t="shared" si="33"/>
        <v>1092</v>
      </c>
      <c r="O279" s="43"/>
    </row>
    <row r="280" spans="1:15" ht="13.5" thickBot="1">
      <c r="A280" s="12" t="s">
        <v>153</v>
      </c>
      <c r="B280" s="10">
        <v>14</v>
      </c>
      <c r="C280" s="15">
        <v>36094.21484375</v>
      </c>
      <c r="D280" s="15">
        <v>954.3</v>
      </c>
      <c r="E280" s="15">
        <v>950.6</v>
      </c>
      <c r="F280" s="15">
        <v>870.22640246629601</v>
      </c>
      <c r="G280" s="15">
        <v>879.69093961609701</v>
      </c>
      <c r="H280" s="15">
        <v>9.4645371497999999</v>
      </c>
      <c r="I280" s="40">
        <f t="shared" si="28"/>
        <v>6.8323315369874488E-2</v>
      </c>
      <c r="J280" s="40">
        <f t="shared" si="29"/>
        <v>7.6990473931963316E-2</v>
      </c>
      <c r="K280" s="40">
        <f t="shared" si="30"/>
        <v>6.4935036981596167E-2</v>
      </c>
      <c r="L280" s="40">
        <f t="shared" si="31"/>
        <v>7.3602195543684995E-2</v>
      </c>
      <c r="M280" s="17">
        <f t="shared" si="32"/>
        <v>1</v>
      </c>
      <c r="N280" s="17">
        <f t="shared" si="33"/>
        <v>1092</v>
      </c>
      <c r="O280" s="43"/>
    </row>
    <row r="281" spans="1:15" ht="13.5" thickBot="1">
      <c r="A281" s="12" t="s">
        <v>153</v>
      </c>
      <c r="B281" s="10">
        <v>15</v>
      </c>
      <c r="C281" s="15">
        <v>35573.34375</v>
      </c>
      <c r="D281" s="15">
        <v>957.5</v>
      </c>
      <c r="E281" s="15">
        <v>952.3</v>
      </c>
      <c r="F281" s="15">
        <v>953.27877495646396</v>
      </c>
      <c r="G281" s="15">
        <v>964.99938905398005</v>
      </c>
      <c r="H281" s="15">
        <v>11.720614097515</v>
      </c>
      <c r="I281" s="40">
        <f t="shared" si="28"/>
        <v>6.8675723937546276E-3</v>
      </c>
      <c r="J281" s="40">
        <f t="shared" si="29"/>
        <v>3.8655906992088253E-3</v>
      </c>
      <c r="K281" s="40">
        <f t="shared" si="30"/>
        <v>1.1629477155659431E-2</v>
      </c>
      <c r="L281" s="40">
        <f t="shared" si="31"/>
        <v>8.9631406269597802E-4</v>
      </c>
      <c r="M281" s="17">
        <f t="shared" si="32"/>
        <v>1</v>
      </c>
      <c r="N281" s="17">
        <f t="shared" si="33"/>
        <v>1092</v>
      </c>
      <c r="O281" s="43"/>
    </row>
    <row r="282" spans="1:15" ht="13.5" thickBot="1">
      <c r="A282" s="12" t="s">
        <v>153</v>
      </c>
      <c r="B282" s="10">
        <v>16</v>
      </c>
      <c r="C282" s="15">
        <v>35272.8359375</v>
      </c>
      <c r="D282" s="15">
        <v>961.2</v>
      </c>
      <c r="E282" s="15">
        <v>956.3</v>
      </c>
      <c r="F282" s="15">
        <v>961.58314737777403</v>
      </c>
      <c r="G282" s="15">
        <v>981.65839410040201</v>
      </c>
      <c r="H282" s="15">
        <v>20.075246722627998</v>
      </c>
      <c r="I282" s="40">
        <f t="shared" si="28"/>
        <v>1.8734793132236228E-2</v>
      </c>
      <c r="J282" s="40">
        <f t="shared" si="29"/>
        <v>3.5086756206408444E-4</v>
      </c>
      <c r="K282" s="40">
        <f t="shared" si="30"/>
        <v>2.3221972619415797E-2</v>
      </c>
      <c r="L282" s="40">
        <f t="shared" si="31"/>
        <v>4.838047049243655E-3</v>
      </c>
      <c r="M282" s="17">
        <f t="shared" si="32"/>
        <v>1</v>
      </c>
      <c r="N282" s="17">
        <f t="shared" si="33"/>
        <v>1092</v>
      </c>
      <c r="O282" s="43"/>
    </row>
    <row r="283" spans="1:15" ht="13.5" thickBot="1">
      <c r="A283" s="12" t="s">
        <v>153</v>
      </c>
      <c r="B283" s="10">
        <v>17</v>
      </c>
      <c r="C283" s="15">
        <v>35009.61328125</v>
      </c>
      <c r="D283" s="15">
        <v>896.8</v>
      </c>
      <c r="E283" s="15">
        <v>891.1</v>
      </c>
      <c r="F283" s="15">
        <v>823.15970311111903</v>
      </c>
      <c r="G283" s="15">
        <v>827.389702320629</v>
      </c>
      <c r="H283" s="15">
        <v>4.2299992095089998</v>
      </c>
      <c r="I283" s="40">
        <f t="shared" si="28"/>
        <v>6.3562543662427612E-2</v>
      </c>
      <c r="J283" s="40">
        <f t="shared" si="29"/>
        <v>6.7436169312162023E-2</v>
      </c>
      <c r="K283" s="40">
        <f t="shared" si="30"/>
        <v>5.8342763442647459E-2</v>
      </c>
      <c r="L283" s="40">
        <f t="shared" si="31"/>
        <v>6.2216389092381863E-2</v>
      </c>
      <c r="M283" s="17">
        <f t="shared" si="32"/>
        <v>1</v>
      </c>
      <c r="N283" s="17">
        <f t="shared" si="33"/>
        <v>1092</v>
      </c>
      <c r="O283" s="43"/>
    </row>
    <row r="284" spans="1:15" ht="13.5" thickBot="1">
      <c r="A284" s="12" t="s">
        <v>153</v>
      </c>
      <c r="B284" s="10">
        <v>18</v>
      </c>
      <c r="C284" s="15">
        <v>34837.49609375</v>
      </c>
      <c r="D284" s="15">
        <v>821.2</v>
      </c>
      <c r="E284" s="15">
        <v>816</v>
      </c>
      <c r="F284" s="15">
        <v>664.29239290158</v>
      </c>
      <c r="G284" s="15">
        <v>666.23596686601695</v>
      </c>
      <c r="H284" s="15">
        <v>1.9435739644359999</v>
      </c>
      <c r="I284" s="40">
        <f t="shared" si="28"/>
        <v>0.14190845525090026</v>
      </c>
      <c r="J284" s="40">
        <f t="shared" si="29"/>
        <v>0.14368828488866303</v>
      </c>
      <c r="K284" s="40">
        <f t="shared" si="30"/>
        <v>0.13714655048899546</v>
      </c>
      <c r="L284" s="40">
        <f t="shared" si="31"/>
        <v>0.13892638012675823</v>
      </c>
      <c r="M284" s="17">
        <f t="shared" si="32"/>
        <v>1</v>
      </c>
      <c r="N284" s="17">
        <f t="shared" si="33"/>
        <v>1092</v>
      </c>
      <c r="O284" s="43"/>
    </row>
    <row r="285" spans="1:15" ht="13.5" thickBot="1">
      <c r="A285" s="12" t="s">
        <v>153</v>
      </c>
      <c r="B285" s="10">
        <v>19</v>
      </c>
      <c r="C285" s="15">
        <v>34891.21875</v>
      </c>
      <c r="D285" s="15">
        <v>485</v>
      </c>
      <c r="E285" s="15">
        <v>481.2</v>
      </c>
      <c r="F285" s="15">
        <v>317.321349583732</v>
      </c>
      <c r="G285" s="15">
        <v>336.45891055795897</v>
      </c>
      <c r="H285" s="15">
        <v>19.137560974227</v>
      </c>
      <c r="I285" s="40">
        <f t="shared" si="28"/>
        <v>0.13602663868318776</v>
      </c>
      <c r="J285" s="40">
        <f t="shared" si="29"/>
        <v>0.1535518776705751</v>
      </c>
      <c r="K285" s="40">
        <f t="shared" si="30"/>
        <v>0.13254678520333427</v>
      </c>
      <c r="L285" s="40">
        <f t="shared" si="31"/>
        <v>0.1500720241907216</v>
      </c>
      <c r="M285" s="17">
        <f t="shared" si="32"/>
        <v>1</v>
      </c>
      <c r="N285" s="17">
        <f t="shared" si="33"/>
        <v>1092</v>
      </c>
      <c r="O285" s="43"/>
    </row>
    <row r="286" spans="1:15" ht="13.5" thickBot="1">
      <c r="A286" s="12" t="s">
        <v>153</v>
      </c>
      <c r="B286" s="10">
        <v>20</v>
      </c>
      <c r="C286" s="15">
        <v>35706.953125</v>
      </c>
      <c r="D286" s="15">
        <v>57.1</v>
      </c>
      <c r="E286" s="15">
        <v>43.8</v>
      </c>
      <c r="F286" s="15">
        <v>50.295852806539997</v>
      </c>
      <c r="G286" s="15">
        <v>86.766643178235</v>
      </c>
      <c r="H286" s="15">
        <v>36.470790371694001</v>
      </c>
      <c r="I286" s="40">
        <f t="shared" si="28"/>
        <v>2.7167255657724359E-2</v>
      </c>
      <c r="J286" s="40">
        <f t="shared" si="29"/>
        <v>6.2309040233150216E-3</v>
      </c>
      <c r="K286" s="40">
        <f t="shared" si="30"/>
        <v>3.934674283721154E-2</v>
      </c>
      <c r="L286" s="40">
        <f t="shared" si="31"/>
        <v>5.9485831561721615E-3</v>
      </c>
      <c r="M286" s="17">
        <f t="shared" si="32"/>
        <v>1</v>
      </c>
      <c r="N286" s="17">
        <f t="shared" si="33"/>
        <v>1092</v>
      </c>
      <c r="O286" s="43"/>
    </row>
    <row r="287" spans="1:15" ht="13.5" thickBot="1">
      <c r="A287" s="12" t="s">
        <v>153</v>
      </c>
      <c r="B287" s="10">
        <v>21</v>
      </c>
      <c r="C287" s="15">
        <v>36944.359375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40">
        <f t="shared" si="28"/>
        <v>0</v>
      </c>
      <c r="J287" s="40">
        <f t="shared" si="29"/>
        <v>0</v>
      </c>
      <c r="K287" s="40">
        <f t="shared" si="30"/>
        <v>0</v>
      </c>
      <c r="L287" s="40">
        <f t="shared" si="31"/>
        <v>0</v>
      </c>
      <c r="M287" s="17">
        <f t="shared" si="32"/>
        <v>0</v>
      </c>
      <c r="N287" s="17">
        <f t="shared" si="33"/>
        <v>1092</v>
      </c>
      <c r="O287" s="43"/>
    </row>
    <row r="288" spans="1:15" ht="13.5" thickBot="1">
      <c r="A288" s="12" t="s">
        <v>153</v>
      </c>
      <c r="B288" s="10">
        <v>22</v>
      </c>
      <c r="C288" s="15">
        <v>36339.72265625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40">
        <f t="shared" si="28"/>
        <v>0</v>
      </c>
      <c r="J288" s="40">
        <f t="shared" si="29"/>
        <v>0</v>
      </c>
      <c r="K288" s="40">
        <f t="shared" si="30"/>
        <v>0</v>
      </c>
      <c r="L288" s="40">
        <f t="shared" si="31"/>
        <v>0</v>
      </c>
      <c r="M288" s="17">
        <f t="shared" si="32"/>
        <v>0</v>
      </c>
      <c r="N288" s="17">
        <f t="shared" si="33"/>
        <v>1092</v>
      </c>
      <c r="O288" s="43"/>
    </row>
    <row r="289" spans="1:15" ht="13.5" thickBot="1">
      <c r="A289" s="12" t="s">
        <v>153</v>
      </c>
      <c r="B289" s="10">
        <v>23</v>
      </c>
      <c r="C289" s="15">
        <v>34812.67578125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40">
        <f t="shared" si="28"/>
        <v>0</v>
      </c>
      <c r="J289" s="40">
        <f t="shared" si="29"/>
        <v>0</v>
      </c>
      <c r="K289" s="40">
        <f t="shared" si="30"/>
        <v>0</v>
      </c>
      <c r="L289" s="40">
        <f t="shared" si="31"/>
        <v>0</v>
      </c>
      <c r="M289" s="17">
        <f t="shared" si="32"/>
        <v>0</v>
      </c>
      <c r="N289" s="17">
        <f t="shared" si="33"/>
        <v>1092</v>
      </c>
      <c r="O289" s="43"/>
    </row>
    <row r="290" spans="1:15" ht="13.5" thickBot="1">
      <c r="A290" s="12" t="s">
        <v>153</v>
      </c>
      <c r="B290" s="10">
        <v>24</v>
      </c>
      <c r="C290" s="15">
        <v>32753.537109375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40">
        <f t="shared" si="28"/>
        <v>0</v>
      </c>
      <c r="J290" s="40">
        <f t="shared" si="29"/>
        <v>0</v>
      </c>
      <c r="K290" s="40">
        <f t="shared" si="30"/>
        <v>0</v>
      </c>
      <c r="L290" s="40">
        <f t="shared" si="31"/>
        <v>0</v>
      </c>
      <c r="M290" s="17">
        <f t="shared" si="32"/>
        <v>0</v>
      </c>
      <c r="N290" s="17">
        <f t="shared" si="33"/>
        <v>1092</v>
      </c>
      <c r="O290" s="43"/>
    </row>
    <row r="291" spans="1:15" ht="13.5" thickBot="1">
      <c r="A291" s="12" t="s">
        <v>154</v>
      </c>
      <c r="B291" s="10">
        <v>1</v>
      </c>
      <c r="C291" s="15">
        <v>31395.033203125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40">
        <f t="shared" si="28"/>
        <v>0</v>
      </c>
      <c r="J291" s="40">
        <f t="shared" si="29"/>
        <v>0</v>
      </c>
      <c r="K291" s="40">
        <f t="shared" si="30"/>
        <v>0</v>
      </c>
      <c r="L291" s="40">
        <f t="shared" si="31"/>
        <v>0</v>
      </c>
      <c r="M291" s="17">
        <f t="shared" si="32"/>
        <v>0</v>
      </c>
      <c r="N291" s="17">
        <f t="shared" si="33"/>
        <v>1092</v>
      </c>
      <c r="O291" s="43"/>
    </row>
    <row r="292" spans="1:15" ht="13.5" thickBot="1">
      <c r="A292" s="12" t="s">
        <v>154</v>
      </c>
      <c r="B292" s="10">
        <v>2</v>
      </c>
      <c r="C292" s="15">
        <v>30646.013671875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40">
        <f t="shared" si="28"/>
        <v>0</v>
      </c>
      <c r="J292" s="40">
        <f t="shared" si="29"/>
        <v>0</v>
      </c>
      <c r="K292" s="40">
        <f t="shared" si="30"/>
        <v>0</v>
      </c>
      <c r="L292" s="40">
        <f t="shared" si="31"/>
        <v>0</v>
      </c>
      <c r="M292" s="17">
        <f t="shared" si="32"/>
        <v>0</v>
      </c>
      <c r="N292" s="17">
        <f t="shared" si="33"/>
        <v>1092</v>
      </c>
      <c r="O292" s="43"/>
    </row>
    <row r="293" spans="1:15" ht="13.5" thickBot="1">
      <c r="A293" s="12" t="s">
        <v>154</v>
      </c>
      <c r="B293" s="10">
        <v>3</v>
      </c>
      <c r="C293" s="15">
        <v>30481.69921875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40">
        <f t="shared" si="28"/>
        <v>0</v>
      </c>
      <c r="J293" s="40">
        <f t="shared" si="29"/>
        <v>0</v>
      </c>
      <c r="K293" s="40">
        <f t="shared" si="30"/>
        <v>0</v>
      </c>
      <c r="L293" s="40">
        <f t="shared" si="31"/>
        <v>0</v>
      </c>
      <c r="M293" s="17">
        <f t="shared" si="32"/>
        <v>0</v>
      </c>
      <c r="N293" s="17">
        <f t="shared" si="33"/>
        <v>1092</v>
      </c>
      <c r="O293" s="43"/>
    </row>
    <row r="294" spans="1:15" ht="13.5" thickBot="1">
      <c r="A294" s="12" t="s">
        <v>154</v>
      </c>
      <c r="B294" s="10">
        <v>4</v>
      </c>
      <c r="C294" s="15">
        <v>30619.740234375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40">
        <f t="shared" si="28"/>
        <v>0</v>
      </c>
      <c r="J294" s="40">
        <f t="shared" si="29"/>
        <v>0</v>
      </c>
      <c r="K294" s="40">
        <f t="shared" si="30"/>
        <v>0</v>
      </c>
      <c r="L294" s="40">
        <f t="shared" si="31"/>
        <v>0</v>
      </c>
      <c r="M294" s="17">
        <f t="shared" si="32"/>
        <v>0</v>
      </c>
      <c r="N294" s="17">
        <f t="shared" si="33"/>
        <v>1092</v>
      </c>
      <c r="O294" s="43"/>
    </row>
    <row r="295" spans="1:15" ht="13.5" thickBot="1">
      <c r="A295" s="12" t="s">
        <v>154</v>
      </c>
      <c r="B295" s="10">
        <v>5</v>
      </c>
      <c r="C295" s="15">
        <v>31264.36328125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40">
        <f t="shared" si="28"/>
        <v>0</v>
      </c>
      <c r="J295" s="40">
        <f t="shared" si="29"/>
        <v>0</v>
      </c>
      <c r="K295" s="40">
        <f t="shared" si="30"/>
        <v>0</v>
      </c>
      <c r="L295" s="40">
        <f t="shared" si="31"/>
        <v>0</v>
      </c>
      <c r="M295" s="17">
        <f t="shared" si="32"/>
        <v>0</v>
      </c>
      <c r="N295" s="17">
        <f t="shared" si="33"/>
        <v>1092</v>
      </c>
      <c r="O295" s="43"/>
    </row>
    <row r="296" spans="1:15" ht="13.5" thickBot="1">
      <c r="A296" s="12" t="s">
        <v>154</v>
      </c>
      <c r="B296" s="10">
        <v>6</v>
      </c>
      <c r="C296" s="15">
        <v>33173.75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40">
        <f t="shared" si="28"/>
        <v>0</v>
      </c>
      <c r="J296" s="40">
        <f t="shared" si="29"/>
        <v>0</v>
      </c>
      <c r="K296" s="40">
        <f t="shared" si="30"/>
        <v>0</v>
      </c>
      <c r="L296" s="40">
        <f t="shared" si="31"/>
        <v>0</v>
      </c>
      <c r="M296" s="17">
        <f t="shared" si="32"/>
        <v>0</v>
      </c>
      <c r="N296" s="17">
        <f t="shared" si="33"/>
        <v>1092</v>
      </c>
      <c r="O296" s="43"/>
    </row>
    <row r="297" spans="1:15" ht="13.5" thickBot="1">
      <c r="A297" s="12" t="s">
        <v>154</v>
      </c>
      <c r="B297" s="10">
        <v>7</v>
      </c>
      <c r="C297" s="15">
        <v>35855.625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40">
        <f t="shared" si="28"/>
        <v>0</v>
      </c>
      <c r="J297" s="40">
        <f t="shared" si="29"/>
        <v>0</v>
      </c>
      <c r="K297" s="40">
        <f t="shared" si="30"/>
        <v>0</v>
      </c>
      <c r="L297" s="40">
        <f t="shared" si="31"/>
        <v>0</v>
      </c>
      <c r="M297" s="17">
        <f t="shared" si="32"/>
        <v>0</v>
      </c>
      <c r="N297" s="17">
        <f t="shared" si="33"/>
        <v>1092</v>
      </c>
      <c r="O297" s="43"/>
    </row>
    <row r="298" spans="1:15" ht="13.5" thickBot="1">
      <c r="A298" s="12" t="s">
        <v>154</v>
      </c>
      <c r="B298" s="10">
        <v>8</v>
      </c>
      <c r="C298" s="15">
        <v>37883.0234375</v>
      </c>
      <c r="D298" s="15">
        <v>0.4</v>
      </c>
      <c r="E298" s="15">
        <v>0.2</v>
      </c>
      <c r="F298" s="15">
        <v>0.10178135826900001</v>
      </c>
      <c r="G298" s="15">
        <v>0.10178135826900001</v>
      </c>
      <c r="H298" s="15">
        <v>0</v>
      </c>
      <c r="I298" s="40">
        <f t="shared" si="28"/>
        <v>2.730939942591575E-4</v>
      </c>
      <c r="J298" s="40">
        <f t="shared" si="29"/>
        <v>2.730939942591575E-4</v>
      </c>
      <c r="K298" s="40">
        <f t="shared" si="30"/>
        <v>8.9943811108974368E-5</v>
      </c>
      <c r="L298" s="40">
        <f t="shared" si="31"/>
        <v>8.9943811108974368E-5</v>
      </c>
      <c r="M298" s="17">
        <f t="shared" si="32"/>
        <v>0</v>
      </c>
      <c r="N298" s="17">
        <f t="shared" si="33"/>
        <v>1092</v>
      </c>
      <c r="O298" s="43"/>
    </row>
    <row r="299" spans="1:15" ht="13.5" thickBot="1">
      <c r="A299" s="12" t="s">
        <v>154</v>
      </c>
      <c r="B299" s="10">
        <v>9</v>
      </c>
      <c r="C299" s="15">
        <v>38148.10546875</v>
      </c>
      <c r="D299" s="15">
        <v>68.900000000000006</v>
      </c>
      <c r="E299" s="15">
        <v>66.3</v>
      </c>
      <c r="F299" s="15">
        <v>92.079324414073</v>
      </c>
      <c r="G299" s="15">
        <v>123.633486268471</v>
      </c>
      <c r="H299" s="15">
        <v>31.554161854396</v>
      </c>
      <c r="I299" s="40">
        <f t="shared" si="28"/>
        <v>5.0122240172592487E-2</v>
      </c>
      <c r="J299" s="40">
        <f t="shared" si="29"/>
        <v>2.1226487558674904E-2</v>
      </c>
      <c r="K299" s="40">
        <f t="shared" si="30"/>
        <v>5.2503192553544881E-2</v>
      </c>
      <c r="L299" s="40">
        <f t="shared" si="31"/>
        <v>2.360743993962729E-2</v>
      </c>
      <c r="M299" s="17">
        <f t="shared" si="32"/>
        <v>1</v>
      </c>
      <c r="N299" s="17">
        <f t="shared" si="33"/>
        <v>1092</v>
      </c>
      <c r="O299" s="43"/>
    </row>
    <row r="300" spans="1:15" ht="13.5" thickBot="1">
      <c r="A300" s="12" t="s">
        <v>154</v>
      </c>
      <c r="B300" s="10">
        <v>10</v>
      </c>
      <c r="C300" s="15">
        <v>37765.42578125</v>
      </c>
      <c r="D300" s="15">
        <v>367.2</v>
      </c>
      <c r="E300" s="15">
        <v>363.2</v>
      </c>
      <c r="F300" s="15">
        <v>400.01902375181498</v>
      </c>
      <c r="G300" s="15">
        <v>406.281988252666</v>
      </c>
      <c r="H300" s="15">
        <v>6.262964500851</v>
      </c>
      <c r="I300" s="40">
        <f t="shared" si="28"/>
        <v>3.5789366531745428E-2</v>
      </c>
      <c r="J300" s="40">
        <f t="shared" si="29"/>
        <v>3.0054051054775637E-2</v>
      </c>
      <c r="K300" s="40">
        <f t="shared" si="30"/>
        <v>3.9452370194749092E-2</v>
      </c>
      <c r="L300" s="40">
        <f t="shared" si="31"/>
        <v>3.3717054717779298E-2</v>
      </c>
      <c r="M300" s="17">
        <f t="shared" si="32"/>
        <v>1</v>
      </c>
      <c r="N300" s="17">
        <f t="shared" si="33"/>
        <v>1092</v>
      </c>
      <c r="O300" s="43"/>
    </row>
    <row r="301" spans="1:15" ht="13.5" thickBot="1">
      <c r="A301" s="12" t="s">
        <v>154</v>
      </c>
      <c r="B301" s="10">
        <v>11</v>
      </c>
      <c r="C301" s="15">
        <v>37232.3515625</v>
      </c>
      <c r="D301" s="15">
        <v>653.79999999999995</v>
      </c>
      <c r="E301" s="15">
        <v>646.9</v>
      </c>
      <c r="F301" s="15">
        <v>626.41135289010901</v>
      </c>
      <c r="G301" s="15">
        <v>628.55090361827001</v>
      </c>
      <c r="H301" s="15">
        <v>2.1395507281600001</v>
      </c>
      <c r="I301" s="40">
        <f t="shared" si="28"/>
        <v>2.3121883133452328E-2</v>
      </c>
      <c r="J301" s="40">
        <f t="shared" si="29"/>
        <v>2.5081178672061302E-2</v>
      </c>
      <c r="K301" s="40">
        <f t="shared" si="30"/>
        <v>1.6803201814771029E-2</v>
      </c>
      <c r="L301" s="40">
        <f t="shared" si="31"/>
        <v>1.8762497353380002E-2</v>
      </c>
      <c r="M301" s="17">
        <f t="shared" si="32"/>
        <v>1</v>
      </c>
      <c r="N301" s="17">
        <f t="shared" si="33"/>
        <v>1092</v>
      </c>
      <c r="O301" s="43"/>
    </row>
    <row r="302" spans="1:15" ht="13.5" thickBot="1">
      <c r="A302" s="12" t="s">
        <v>154</v>
      </c>
      <c r="B302" s="10">
        <v>12</v>
      </c>
      <c r="C302" s="15">
        <v>36553.36328125</v>
      </c>
      <c r="D302" s="15">
        <v>718.7</v>
      </c>
      <c r="E302" s="15">
        <v>711.1</v>
      </c>
      <c r="F302" s="15">
        <v>761.71751303194401</v>
      </c>
      <c r="G302" s="15">
        <v>796.30817246389904</v>
      </c>
      <c r="H302" s="15">
        <v>34.590659431954997</v>
      </c>
      <c r="I302" s="40">
        <f t="shared" si="28"/>
        <v>7.1069755003570503E-2</v>
      </c>
      <c r="J302" s="40">
        <f t="shared" si="29"/>
        <v>3.9393326952329638E-2</v>
      </c>
      <c r="K302" s="40">
        <f t="shared" si="30"/>
        <v>7.8029461963277494E-2</v>
      </c>
      <c r="L302" s="40">
        <f t="shared" si="31"/>
        <v>4.6353033912036615E-2</v>
      </c>
      <c r="M302" s="17">
        <f t="shared" si="32"/>
        <v>1</v>
      </c>
      <c r="N302" s="17">
        <f t="shared" si="33"/>
        <v>1092</v>
      </c>
      <c r="O302" s="43"/>
    </row>
    <row r="303" spans="1:15" ht="13.5" thickBot="1">
      <c r="A303" s="12" t="s">
        <v>154</v>
      </c>
      <c r="B303" s="10">
        <v>13</v>
      </c>
      <c r="C303" s="15">
        <v>35982.17578125</v>
      </c>
      <c r="D303" s="15">
        <v>774.6</v>
      </c>
      <c r="E303" s="15">
        <v>767.6</v>
      </c>
      <c r="F303" s="15">
        <v>837.08341649789998</v>
      </c>
      <c r="G303" s="15">
        <v>877.92166277249601</v>
      </c>
      <c r="H303" s="15">
        <v>40.838246274596003</v>
      </c>
      <c r="I303" s="40">
        <f t="shared" si="28"/>
        <v>9.4616907300820494E-2</v>
      </c>
      <c r="J303" s="40">
        <f t="shared" si="29"/>
        <v>5.7219245877197761E-2</v>
      </c>
      <c r="K303" s="40">
        <f t="shared" si="30"/>
        <v>0.10102716371107691</v>
      </c>
      <c r="L303" s="40">
        <f t="shared" si="31"/>
        <v>6.3629502287454162E-2</v>
      </c>
      <c r="M303" s="17">
        <f t="shared" si="32"/>
        <v>1</v>
      </c>
      <c r="N303" s="17">
        <f t="shared" si="33"/>
        <v>1092</v>
      </c>
      <c r="O303" s="43"/>
    </row>
    <row r="304" spans="1:15" ht="13.5" thickBot="1">
      <c r="A304" s="12" t="s">
        <v>154</v>
      </c>
      <c r="B304" s="10">
        <v>14</v>
      </c>
      <c r="C304" s="15">
        <v>35663.25390625</v>
      </c>
      <c r="D304" s="15">
        <v>816.9</v>
      </c>
      <c r="E304" s="15">
        <v>809.7</v>
      </c>
      <c r="F304" s="15">
        <v>903.39231192206296</v>
      </c>
      <c r="G304" s="15">
        <v>947.83808740827806</v>
      </c>
      <c r="H304" s="15">
        <v>44.445775486214004</v>
      </c>
      <c r="I304" s="40">
        <f t="shared" si="28"/>
        <v>0.11990667345080411</v>
      </c>
      <c r="J304" s="40">
        <f t="shared" si="29"/>
        <v>7.9205413848043027E-2</v>
      </c>
      <c r="K304" s="40">
        <f t="shared" si="30"/>
        <v>0.12650008004421062</v>
      </c>
      <c r="L304" s="40">
        <f t="shared" si="31"/>
        <v>8.5798820441449555E-2</v>
      </c>
      <c r="M304" s="17">
        <f t="shared" si="32"/>
        <v>1</v>
      </c>
      <c r="N304" s="17">
        <f t="shared" si="33"/>
        <v>1092</v>
      </c>
      <c r="O304" s="43"/>
    </row>
    <row r="305" spans="1:15" ht="13.5" thickBot="1">
      <c r="A305" s="12" t="s">
        <v>154</v>
      </c>
      <c r="B305" s="10">
        <v>15</v>
      </c>
      <c r="C305" s="15">
        <v>35315.2421875</v>
      </c>
      <c r="D305" s="15">
        <v>862.2</v>
      </c>
      <c r="E305" s="15">
        <v>854.7</v>
      </c>
      <c r="F305" s="15">
        <v>980.01387464634104</v>
      </c>
      <c r="G305" s="15">
        <v>1028.64311122258</v>
      </c>
      <c r="H305" s="15">
        <v>48.629236576242</v>
      </c>
      <c r="I305" s="40">
        <f t="shared" si="28"/>
        <v>0.15242043152250917</v>
      </c>
      <c r="J305" s="40">
        <f t="shared" si="29"/>
        <v>0.10788816359555035</v>
      </c>
      <c r="K305" s="40">
        <f t="shared" si="30"/>
        <v>0.15928856339064101</v>
      </c>
      <c r="L305" s="40">
        <f t="shared" si="31"/>
        <v>0.11475629546368223</v>
      </c>
      <c r="M305" s="17">
        <f t="shared" si="32"/>
        <v>1</v>
      </c>
      <c r="N305" s="17">
        <f t="shared" si="33"/>
        <v>1092</v>
      </c>
      <c r="O305" s="43"/>
    </row>
    <row r="306" spans="1:15" ht="13.5" thickBot="1">
      <c r="A306" s="12" t="s">
        <v>154</v>
      </c>
      <c r="B306" s="10">
        <v>16</v>
      </c>
      <c r="C306" s="15">
        <v>35130.96484375</v>
      </c>
      <c r="D306" s="15">
        <v>855.3</v>
      </c>
      <c r="E306" s="15">
        <v>847.7</v>
      </c>
      <c r="F306" s="15">
        <v>994.17038711746</v>
      </c>
      <c r="G306" s="15">
        <v>1028.4927589819199</v>
      </c>
      <c r="H306" s="15">
        <v>34.322371864455</v>
      </c>
      <c r="I306" s="40">
        <f t="shared" si="28"/>
        <v>0.15860142763912083</v>
      </c>
      <c r="J306" s="40">
        <f t="shared" si="29"/>
        <v>0.12717068417349819</v>
      </c>
      <c r="K306" s="40">
        <f t="shared" si="30"/>
        <v>0.16556113459882771</v>
      </c>
      <c r="L306" s="40">
        <f t="shared" si="31"/>
        <v>0.13413039113320507</v>
      </c>
      <c r="M306" s="17">
        <f t="shared" si="32"/>
        <v>1</v>
      </c>
      <c r="N306" s="17">
        <f t="shared" si="33"/>
        <v>1092</v>
      </c>
      <c r="O306" s="43"/>
    </row>
    <row r="307" spans="1:15" ht="13.5" thickBot="1">
      <c r="A307" s="12" t="s">
        <v>154</v>
      </c>
      <c r="B307" s="10">
        <v>17</v>
      </c>
      <c r="C307" s="15">
        <v>35201.33203125</v>
      </c>
      <c r="D307" s="15">
        <v>852.7</v>
      </c>
      <c r="E307" s="15">
        <v>845.1</v>
      </c>
      <c r="F307" s="15">
        <v>961.02937049228296</v>
      </c>
      <c r="G307" s="15">
        <v>999.88308679898603</v>
      </c>
      <c r="H307" s="15">
        <v>38.853716306702999</v>
      </c>
      <c r="I307" s="40">
        <f t="shared" si="28"/>
        <v>0.13478304651921794</v>
      </c>
      <c r="J307" s="40">
        <f t="shared" si="29"/>
        <v>9.9202720231028316E-2</v>
      </c>
      <c r="K307" s="40">
        <f t="shared" si="30"/>
        <v>0.14174275347892493</v>
      </c>
      <c r="L307" s="40">
        <f t="shared" si="31"/>
        <v>0.10616242719073529</v>
      </c>
      <c r="M307" s="17">
        <f t="shared" si="32"/>
        <v>1</v>
      </c>
      <c r="N307" s="17">
        <f t="shared" si="33"/>
        <v>1092</v>
      </c>
      <c r="O307" s="43"/>
    </row>
    <row r="308" spans="1:15" ht="13.5" thickBot="1">
      <c r="A308" s="12" t="s">
        <v>154</v>
      </c>
      <c r="B308" s="10">
        <v>18</v>
      </c>
      <c r="C308" s="15">
        <v>35157.546875</v>
      </c>
      <c r="D308" s="15">
        <v>789.2</v>
      </c>
      <c r="E308" s="15">
        <v>781.9</v>
      </c>
      <c r="F308" s="15">
        <v>841.45365732447203</v>
      </c>
      <c r="G308" s="15">
        <v>844.43194425079605</v>
      </c>
      <c r="H308" s="15">
        <v>2.9782869263239999</v>
      </c>
      <c r="I308" s="40">
        <f t="shared" si="28"/>
        <v>5.0578703526369971E-2</v>
      </c>
      <c r="J308" s="40">
        <f t="shared" si="29"/>
        <v>4.7851334546219766E-2</v>
      </c>
      <c r="K308" s="40">
        <f t="shared" si="30"/>
        <v>5.7263685211351716E-2</v>
      </c>
      <c r="L308" s="40">
        <f t="shared" si="31"/>
        <v>5.4536316231201518E-2</v>
      </c>
      <c r="M308" s="17">
        <f t="shared" si="32"/>
        <v>1</v>
      </c>
      <c r="N308" s="17">
        <f t="shared" si="33"/>
        <v>1092</v>
      </c>
      <c r="O308" s="43"/>
    </row>
    <row r="309" spans="1:15" ht="13.5" thickBot="1">
      <c r="A309" s="12" t="s">
        <v>154</v>
      </c>
      <c r="B309" s="10">
        <v>19</v>
      </c>
      <c r="C309" s="15">
        <v>35035.23828125</v>
      </c>
      <c r="D309" s="15">
        <v>453.6</v>
      </c>
      <c r="E309" s="15">
        <v>447.7</v>
      </c>
      <c r="F309" s="15">
        <v>468.33477271378001</v>
      </c>
      <c r="G309" s="15">
        <v>481.27364477349698</v>
      </c>
      <c r="H309" s="15">
        <v>12.938872059715999</v>
      </c>
      <c r="I309" s="40">
        <f t="shared" si="28"/>
        <v>2.5342165543495384E-2</v>
      </c>
      <c r="J309" s="40">
        <f t="shared" si="29"/>
        <v>1.3493381606025631E-2</v>
      </c>
      <c r="K309" s="40">
        <f t="shared" si="30"/>
        <v>3.074509594642582E-2</v>
      </c>
      <c r="L309" s="40">
        <f t="shared" si="31"/>
        <v>1.8896312008956067E-2</v>
      </c>
      <c r="M309" s="17">
        <f t="shared" si="32"/>
        <v>1</v>
      </c>
      <c r="N309" s="17">
        <f t="shared" si="33"/>
        <v>1092</v>
      </c>
      <c r="O309" s="43"/>
    </row>
    <row r="310" spans="1:15" ht="13.5" thickBot="1">
      <c r="A310" s="12" t="s">
        <v>154</v>
      </c>
      <c r="B310" s="10">
        <v>20</v>
      </c>
      <c r="C310" s="15">
        <v>35600.25</v>
      </c>
      <c r="D310" s="15">
        <v>62.7</v>
      </c>
      <c r="E310" s="15">
        <v>45.3</v>
      </c>
      <c r="F310" s="15">
        <v>58.811635035776</v>
      </c>
      <c r="G310" s="15">
        <v>93.081363033966994</v>
      </c>
      <c r="H310" s="15">
        <v>34.26972799819</v>
      </c>
      <c r="I310" s="40">
        <f t="shared" ref="I310:I373" si="34">ABS(D310-G310)/N310</f>
        <v>2.7821761020116291E-2</v>
      </c>
      <c r="J310" s="40">
        <f t="shared" ref="J310:J373" si="35">ABS(D310-F310)/N310</f>
        <v>3.5607737767619075E-3</v>
      </c>
      <c r="K310" s="40">
        <f t="shared" si="30"/>
        <v>4.3755826954182231E-2</v>
      </c>
      <c r="L310" s="40">
        <f t="shared" si="31"/>
        <v>1.2373292157304032E-2</v>
      </c>
      <c r="M310" s="17">
        <f t="shared" si="32"/>
        <v>1</v>
      </c>
      <c r="N310" s="17">
        <f t="shared" si="33"/>
        <v>1092</v>
      </c>
      <c r="O310" s="43"/>
    </row>
    <row r="311" spans="1:15" ht="13.5" thickBot="1">
      <c r="A311" s="12" t="s">
        <v>154</v>
      </c>
      <c r="B311" s="10">
        <v>21</v>
      </c>
      <c r="C311" s="15">
        <v>36890.20703125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40">
        <f t="shared" si="34"/>
        <v>0</v>
      </c>
      <c r="J311" s="40">
        <f t="shared" si="35"/>
        <v>0</v>
      </c>
      <c r="K311" s="40">
        <f t="shared" si="30"/>
        <v>0</v>
      </c>
      <c r="L311" s="40">
        <f t="shared" si="31"/>
        <v>0</v>
      </c>
      <c r="M311" s="17">
        <f t="shared" si="32"/>
        <v>0</v>
      </c>
      <c r="N311" s="17">
        <f t="shared" si="33"/>
        <v>1092</v>
      </c>
      <c r="O311" s="43"/>
    </row>
    <row r="312" spans="1:15" ht="13.5" thickBot="1">
      <c r="A312" s="12" t="s">
        <v>154</v>
      </c>
      <c r="B312" s="10">
        <v>22</v>
      </c>
      <c r="C312" s="15">
        <v>36261.2265625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40">
        <f t="shared" si="34"/>
        <v>0</v>
      </c>
      <c r="J312" s="40">
        <f t="shared" si="35"/>
        <v>0</v>
      </c>
      <c r="K312" s="40">
        <f t="shared" si="30"/>
        <v>0</v>
      </c>
      <c r="L312" s="40">
        <f t="shared" si="31"/>
        <v>0</v>
      </c>
      <c r="M312" s="17">
        <f t="shared" si="32"/>
        <v>0</v>
      </c>
      <c r="N312" s="17">
        <f t="shared" si="33"/>
        <v>1092</v>
      </c>
      <c r="O312" s="43"/>
    </row>
    <row r="313" spans="1:15" ht="13.5" thickBot="1">
      <c r="A313" s="12" t="s">
        <v>154</v>
      </c>
      <c r="B313" s="10">
        <v>23</v>
      </c>
      <c r="C313" s="15">
        <v>34573.98046875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40">
        <f t="shared" si="34"/>
        <v>0</v>
      </c>
      <c r="J313" s="40">
        <f t="shared" si="35"/>
        <v>0</v>
      </c>
      <c r="K313" s="40">
        <f t="shared" si="30"/>
        <v>0</v>
      </c>
      <c r="L313" s="40">
        <f t="shared" si="31"/>
        <v>0</v>
      </c>
      <c r="M313" s="17">
        <f t="shared" si="32"/>
        <v>0</v>
      </c>
      <c r="N313" s="17">
        <f t="shared" si="33"/>
        <v>1092</v>
      </c>
      <c r="O313" s="43"/>
    </row>
    <row r="314" spans="1:15" ht="13.5" thickBot="1">
      <c r="A314" s="12" t="s">
        <v>154</v>
      </c>
      <c r="B314" s="10">
        <v>24</v>
      </c>
      <c r="C314" s="15">
        <v>32811.62890625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40">
        <f t="shared" si="34"/>
        <v>0</v>
      </c>
      <c r="J314" s="40">
        <f t="shared" si="35"/>
        <v>0</v>
      </c>
      <c r="K314" s="40">
        <f t="shared" si="30"/>
        <v>0</v>
      </c>
      <c r="L314" s="40">
        <f t="shared" si="31"/>
        <v>0</v>
      </c>
      <c r="M314" s="17">
        <f t="shared" si="32"/>
        <v>0</v>
      </c>
      <c r="N314" s="17">
        <f t="shared" si="33"/>
        <v>1092</v>
      </c>
      <c r="O314" s="43"/>
    </row>
    <row r="315" spans="1:15" ht="13.5" thickBot="1">
      <c r="A315" s="12" t="s">
        <v>155</v>
      </c>
      <c r="B315" s="10">
        <v>1</v>
      </c>
      <c r="C315" s="15">
        <v>31231.509765625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40">
        <f t="shared" si="34"/>
        <v>0</v>
      </c>
      <c r="J315" s="40">
        <f t="shared" si="35"/>
        <v>0</v>
      </c>
      <c r="K315" s="40">
        <f t="shared" si="30"/>
        <v>0</v>
      </c>
      <c r="L315" s="40">
        <f t="shared" si="31"/>
        <v>0</v>
      </c>
      <c r="M315" s="17">
        <f t="shared" si="32"/>
        <v>0</v>
      </c>
      <c r="N315" s="17">
        <f t="shared" si="33"/>
        <v>1092</v>
      </c>
      <c r="O315" s="43"/>
    </row>
    <row r="316" spans="1:15" ht="13.5" thickBot="1">
      <c r="A316" s="12" t="s">
        <v>155</v>
      </c>
      <c r="B316" s="10">
        <v>2</v>
      </c>
      <c r="C316" s="15">
        <v>30527.8984375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40">
        <f t="shared" si="34"/>
        <v>0</v>
      </c>
      <c r="J316" s="40">
        <f t="shared" si="35"/>
        <v>0</v>
      </c>
      <c r="K316" s="40">
        <f t="shared" si="30"/>
        <v>0</v>
      </c>
      <c r="L316" s="40">
        <f t="shared" si="31"/>
        <v>0</v>
      </c>
      <c r="M316" s="17">
        <f t="shared" si="32"/>
        <v>0</v>
      </c>
      <c r="N316" s="17">
        <f t="shared" si="33"/>
        <v>1092</v>
      </c>
      <c r="O316" s="43"/>
    </row>
    <row r="317" spans="1:15" ht="13.5" thickBot="1">
      <c r="A317" s="12" t="s">
        <v>155</v>
      </c>
      <c r="B317" s="10">
        <v>3</v>
      </c>
      <c r="C317" s="15">
        <v>30320.1796875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40">
        <f t="shared" si="34"/>
        <v>0</v>
      </c>
      <c r="J317" s="40">
        <f t="shared" si="35"/>
        <v>0</v>
      </c>
      <c r="K317" s="40">
        <f t="shared" si="30"/>
        <v>0</v>
      </c>
      <c r="L317" s="40">
        <f t="shared" si="31"/>
        <v>0</v>
      </c>
      <c r="M317" s="17">
        <f t="shared" si="32"/>
        <v>0</v>
      </c>
      <c r="N317" s="17">
        <f t="shared" si="33"/>
        <v>1092</v>
      </c>
      <c r="O317" s="43"/>
    </row>
    <row r="318" spans="1:15" ht="13.5" thickBot="1">
      <c r="A318" s="12" t="s">
        <v>155</v>
      </c>
      <c r="B318" s="10">
        <v>4</v>
      </c>
      <c r="C318" s="15">
        <v>30611.408203125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40">
        <f t="shared" si="34"/>
        <v>0</v>
      </c>
      <c r="J318" s="40">
        <f t="shared" si="35"/>
        <v>0</v>
      </c>
      <c r="K318" s="40">
        <f t="shared" si="30"/>
        <v>0</v>
      </c>
      <c r="L318" s="40">
        <f t="shared" si="31"/>
        <v>0</v>
      </c>
      <c r="M318" s="17">
        <f t="shared" si="32"/>
        <v>0</v>
      </c>
      <c r="N318" s="17">
        <f t="shared" si="33"/>
        <v>1092</v>
      </c>
      <c r="O318" s="43"/>
    </row>
    <row r="319" spans="1:15" ht="13.5" thickBot="1">
      <c r="A319" s="12" t="s">
        <v>155</v>
      </c>
      <c r="B319" s="10">
        <v>5</v>
      </c>
      <c r="C319" s="15">
        <v>31582.169921875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40">
        <f t="shared" si="34"/>
        <v>0</v>
      </c>
      <c r="J319" s="40">
        <f t="shared" si="35"/>
        <v>0</v>
      </c>
      <c r="K319" s="40">
        <f t="shared" si="30"/>
        <v>0</v>
      </c>
      <c r="L319" s="40">
        <f t="shared" si="31"/>
        <v>0</v>
      </c>
      <c r="M319" s="17">
        <f t="shared" si="32"/>
        <v>0</v>
      </c>
      <c r="N319" s="17">
        <f t="shared" si="33"/>
        <v>1092</v>
      </c>
      <c r="O319" s="43"/>
    </row>
    <row r="320" spans="1:15" ht="13.5" thickBot="1">
      <c r="A320" s="12" t="s">
        <v>155</v>
      </c>
      <c r="B320" s="10">
        <v>6</v>
      </c>
      <c r="C320" s="15">
        <v>33782.890625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40">
        <f t="shared" si="34"/>
        <v>0</v>
      </c>
      <c r="J320" s="40">
        <f t="shared" si="35"/>
        <v>0</v>
      </c>
      <c r="K320" s="40">
        <f t="shared" si="30"/>
        <v>0</v>
      </c>
      <c r="L320" s="40">
        <f t="shared" si="31"/>
        <v>0</v>
      </c>
      <c r="M320" s="17">
        <f t="shared" si="32"/>
        <v>0</v>
      </c>
      <c r="N320" s="17">
        <f t="shared" si="33"/>
        <v>1092</v>
      </c>
      <c r="O320" s="43"/>
    </row>
    <row r="321" spans="1:15" ht="13.5" thickBot="1">
      <c r="A321" s="12" t="s">
        <v>155</v>
      </c>
      <c r="B321" s="10">
        <v>7</v>
      </c>
      <c r="C321" s="15">
        <v>36902.328125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40">
        <f t="shared" si="34"/>
        <v>0</v>
      </c>
      <c r="J321" s="40">
        <f t="shared" si="35"/>
        <v>0</v>
      </c>
      <c r="K321" s="40">
        <f t="shared" si="30"/>
        <v>0</v>
      </c>
      <c r="L321" s="40">
        <f t="shared" si="31"/>
        <v>0</v>
      </c>
      <c r="M321" s="17">
        <f t="shared" si="32"/>
        <v>0</v>
      </c>
      <c r="N321" s="17">
        <f t="shared" si="33"/>
        <v>1092</v>
      </c>
      <c r="O321" s="43"/>
    </row>
    <row r="322" spans="1:15" ht="13.5" thickBot="1">
      <c r="A322" s="12" t="s">
        <v>155</v>
      </c>
      <c r="B322" s="10">
        <v>8</v>
      </c>
      <c r="C322" s="15">
        <v>39146.234375</v>
      </c>
      <c r="D322" s="15">
        <v>0.5</v>
      </c>
      <c r="E322" s="15">
        <v>0.3</v>
      </c>
      <c r="F322" s="15">
        <v>0.15470410901600001</v>
      </c>
      <c r="G322" s="15">
        <v>0.15470410901600001</v>
      </c>
      <c r="H322" s="15">
        <v>0</v>
      </c>
      <c r="I322" s="40">
        <f t="shared" si="34"/>
        <v>3.1620502837362638E-4</v>
      </c>
      <c r="J322" s="40">
        <f t="shared" si="35"/>
        <v>3.1620502837362638E-4</v>
      </c>
      <c r="K322" s="40">
        <f t="shared" si="30"/>
        <v>1.330548452234432E-4</v>
      </c>
      <c r="L322" s="40">
        <f t="shared" si="31"/>
        <v>1.330548452234432E-4</v>
      </c>
      <c r="M322" s="17">
        <f t="shared" si="32"/>
        <v>0</v>
      </c>
      <c r="N322" s="17">
        <f t="shared" si="33"/>
        <v>1092</v>
      </c>
      <c r="O322" s="43"/>
    </row>
    <row r="323" spans="1:15" ht="13.5" thickBot="1">
      <c r="A323" s="12" t="s">
        <v>155</v>
      </c>
      <c r="B323" s="10">
        <v>9</v>
      </c>
      <c r="C323" s="15">
        <v>39257.23046875</v>
      </c>
      <c r="D323" s="15">
        <v>107</v>
      </c>
      <c r="E323" s="15">
        <v>106.8</v>
      </c>
      <c r="F323" s="15">
        <v>71.721887220422005</v>
      </c>
      <c r="G323" s="15">
        <v>109.207054234246</v>
      </c>
      <c r="H323" s="15">
        <v>37.485167013823997</v>
      </c>
      <c r="I323" s="40">
        <f t="shared" si="34"/>
        <v>2.0211119361227122E-3</v>
      </c>
      <c r="J323" s="40">
        <f t="shared" si="35"/>
        <v>3.2305964083862632E-2</v>
      </c>
      <c r="K323" s="40">
        <f t="shared" si="30"/>
        <v>2.2042621192728978E-3</v>
      </c>
      <c r="L323" s="40">
        <f t="shared" si="31"/>
        <v>3.2122813900712449E-2</v>
      </c>
      <c r="M323" s="17">
        <f t="shared" si="32"/>
        <v>1</v>
      </c>
      <c r="N323" s="17">
        <f t="shared" si="33"/>
        <v>1092</v>
      </c>
      <c r="O323" s="43"/>
    </row>
    <row r="324" spans="1:15" ht="13.5" thickBot="1">
      <c r="A324" s="12" t="s">
        <v>155</v>
      </c>
      <c r="B324" s="10">
        <v>10</v>
      </c>
      <c r="C324" s="15">
        <v>38475.47265625</v>
      </c>
      <c r="D324" s="15">
        <v>599.29999999999995</v>
      </c>
      <c r="E324" s="15">
        <v>597.29999999999995</v>
      </c>
      <c r="F324" s="15">
        <v>367.66412469426803</v>
      </c>
      <c r="G324" s="15">
        <v>397.724008278979</v>
      </c>
      <c r="H324" s="15">
        <v>30.059883584710999</v>
      </c>
      <c r="I324" s="40">
        <f t="shared" si="34"/>
        <v>0.18459339901192395</v>
      </c>
      <c r="J324" s="40">
        <f t="shared" si="35"/>
        <v>0.21212076493198895</v>
      </c>
      <c r="K324" s="40">
        <f t="shared" si="30"/>
        <v>0.18276189718042213</v>
      </c>
      <c r="L324" s="40">
        <f t="shared" si="31"/>
        <v>0.21028926310048712</v>
      </c>
      <c r="M324" s="17">
        <f t="shared" si="32"/>
        <v>1</v>
      </c>
      <c r="N324" s="17">
        <f t="shared" si="33"/>
        <v>1092</v>
      </c>
      <c r="O324" s="43"/>
    </row>
    <row r="325" spans="1:15" ht="13.5" thickBot="1">
      <c r="A325" s="12" t="s">
        <v>155</v>
      </c>
      <c r="B325" s="10">
        <v>11</v>
      </c>
      <c r="C325" s="15">
        <v>37682.61328125</v>
      </c>
      <c r="D325" s="15">
        <v>946.3</v>
      </c>
      <c r="E325" s="15">
        <v>942.2</v>
      </c>
      <c r="F325" s="15">
        <v>546.11179321130101</v>
      </c>
      <c r="G325" s="15">
        <v>563.761367029084</v>
      </c>
      <c r="H325" s="15">
        <v>17.649573817781999</v>
      </c>
      <c r="I325" s="40">
        <f t="shared" si="34"/>
        <v>0.35031010345321972</v>
      </c>
      <c r="J325" s="40">
        <f t="shared" si="35"/>
        <v>0.36647271683946792</v>
      </c>
      <c r="K325" s="40">
        <f t="shared" ref="K325:K388" si="36">ABS(E325-G325)/N325</f>
        <v>0.34655552469864109</v>
      </c>
      <c r="L325" s="40">
        <f t="shared" ref="L325:L388" si="37">ABS(E325-F325)/N325</f>
        <v>0.36271813808488923</v>
      </c>
      <c r="M325" s="17">
        <f t="shared" ref="M325:M388" si="38">IF(F325&gt;5,1,0)</f>
        <v>1</v>
      </c>
      <c r="N325" s="17">
        <f t="shared" ref="N325:N388" si="39">INDEX($Q$44:$Q$74,MATCH(A325,$P$44:$P$74,0))</f>
        <v>1092</v>
      </c>
      <c r="O325" s="43"/>
    </row>
    <row r="326" spans="1:15" ht="13.5" thickBot="1">
      <c r="A326" s="12" t="s">
        <v>155</v>
      </c>
      <c r="B326" s="10">
        <v>12</v>
      </c>
      <c r="C326" s="15">
        <v>36896.87109375</v>
      </c>
      <c r="D326" s="15">
        <v>976.3</v>
      </c>
      <c r="E326" s="15">
        <v>971.2</v>
      </c>
      <c r="F326" s="15">
        <v>686.19130012118796</v>
      </c>
      <c r="G326" s="15">
        <v>740.60935389942597</v>
      </c>
      <c r="H326" s="15">
        <v>54.418053778237997</v>
      </c>
      <c r="I326" s="40">
        <f t="shared" si="34"/>
        <v>0.21583392500052562</v>
      </c>
      <c r="J326" s="40">
        <f t="shared" si="35"/>
        <v>0.26566730758132967</v>
      </c>
      <c r="K326" s="40">
        <f t="shared" si="36"/>
        <v>0.21116359533019605</v>
      </c>
      <c r="L326" s="40">
        <f t="shared" si="37"/>
        <v>0.26099697791100007</v>
      </c>
      <c r="M326" s="17">
        <f t="shared" si="38"/>
        <v>1</v>
      </c>
      <c r="N326" s="17">
        <f t="shared" si="39"/>
        <v>1092</v>
      </c>
      <c r="O326" s="43"/>
    </row>
    <row r="327" spans="1:15" ht="13.5" thickBot="1">
      <c r="A327" s="12" t="s">
        <v>155</v>
      </c>
      <c r="B327" s="10">
        <v>13</v>
      </c>
      <c r="C327" s="15">
        <v>36216.3125</v>
      </c>
      <c r="D327" s="15">
        <v>976.7</v>
      </c>
      <c r="E327" s="15">
        <v>971.1</v>
      </c>
      <c r="F327" s="15">
        <v>755.66233088314198</v>
      </c>
      <c r="G327" s="15">
        <v>884.92989943345299</v>
      </c>
      <c r="H327" s="15">
        <v>129.26756855031101</v>
      </c>
      <c r="I327" s="40">
        <f t="shared" si="34"/>
        <v>8.4038553632369103E-2</v>
      </c>
      <c r="J327" s="40">
        <f t="shared" si="35"/>
        <v>0.20241544790921068</v>
      </c>
      <c r="K327" s="40">
        <f t="shared" si="36"/>
        <v>7.8910348504163952E-2</v>
      </c>
      <c r="L327" s="40">
        <f t="shared" si="37"/>
        <v>0.19728724278100554</v>
      </c>
      <c r="M327" s="17">
        <f t="shared" si="38"/>
        <v>1</v>
      </c>
      <c r="N327" s="17">
        <f t="shared" si="39"/>
        <v>1092</v>
      </c>
      <c r="O327" s="43"/>
    </row>
    <row r="328" spans="1:15" ht="13.5" thickBot="1">
      <c r="A328" s="12" t="s">
        <v>155</v>
      </c>
      <c r="B328" s="10">
        <v>14</v>
      </c>
      <c r="C328" s="15">
        <v>35902.1640625</v>
      </c>
      <c r="D328" s="15">
        <v>968.5</v>
      </c>
      <c r="E328" s="15">
        <v>962.7</v>
      </c>
      <c r="F328" s="15">
        <v>808.46436163196995</v>
      </c>
      <c r="G328" s="15">
        <v>943.64263737996498</v>
      </c>
      <c r="H328" s="15">
        <v>135.17827574799401</v>
      </c>
      <c r="I328" s="40">
        <f t="shared" si="34"/>
        <v>2.2763152582449653E-2</v>
      </c>
      <c r="J328" s="40">
        <f t="shared" si="35"/>
        <v>0.14655278238830591</v>
      </c>
      <c r="K328" s="40">
        <f t="shared" si="36"/>
        <v>1.7451797271094381E-2</v>
      </c>
      <c r="L328" s="40">
        <f t="shared" si="37"/>
        <v>0.14124142707695064</v>
      </c>
      <c r="M328" s="17">
        <f t="shared" si="38"/>
        <v>1</v>
      </c>
      <c r="N328" s="17">
        <f t="shared" si="39"/>
        <v>1092</v>
      </c>
      <c r="O328" s="43"/>
    </row>
    <row r="329" spans="1:15" ht="13.5" thickBot="1">
      <c r="A329" s="12" t="s">
        <v>155</v>
      </c>
      <c r="B329" s="10">
        <v>15</v>
      </c>
      <c r="C329" s="15">
        <v>35776.91015625</v>
      </c>
      <c r="D329" s="15">
        <v>965.5</v>
      </c>
      <c r="E329" s="15">
        <v>958.8</v>
      </c>
      <c r="F329" s="15">
        <v>768.11907232851399</v>
      </c>
      <c r="G329" s="15">
        <v>872.379052198198</v>
      </c>
      <c r="H329" s="15">
        <v>104.259979869684</v>
      </c>
      <c r="I329" s="40">
        <f t="shared" si="34"/>
        <v>8.5275593225093413E-2</v>
      </c>
      <c r="J329" s="40">
        <f t="shared" si="35"/>
        <v>0.18075176526692857</v>
      </c>
      <c r="K329" s="40">
        <f t="shared" si="36"/>
        <v>7.914006208956223E-2</v>
      </c>
      <c r="L329" s="40">
        <f t="shared" si="37"/>
        <v>0.1746162341313974</v>
      </c>
      <c r="M329" s="17">
        <f t="shared" si="38"/>
        <v>1</v>
      </c>
      <c r="N329" s="17">
        <f t="shared" si="39"/>
        <v>1092</v>
      </c>
      <c r="O329" s="43"/>
    </row>
    <row r="330" spans="1:15" ht="13.5" thickBot="1">
      <c r="A330" s="12" t="s">
        <v>155</v>
      </c>
      <c r="B330" s="10">
        <v>16</v>
      </c>
      <c r="C330" s="15">
        <v>35776.296875</v>
      </c>
      <c r="D330" s="15">
        <v>972.8</v>
      </c>
      <c r="E330" s="15">
        <v>966.6</v>
      </c>
      <c r="F330" s="15">
        <v>743.91880644081004</v>
      </c>
      <c r="G330" s="15">
        <v>828.18209860324896</v>
      </c>
      <c r="H330" s="15">
        <v>84.263292162439001</v>
      </c>
      <c r="I330" s="40">
        <f t="shared" si="34"/>
        <v>0.13243397563805037</v>
      </c>
      <c r="J330" s="40">
        <f t="shared" si="35"/>
        <v>0.20959816259999076</v>
      </c>
      <c r="K330" s="40">
        <f t="shared" si="36"/>
        <v>0.12675631996039474</v>
      </c>
      <c r="L330" s="40">
        <f t="shared" si="37"/>
        <v>0.20392050692233515</v>
      </c>
      <c r="M330" s="17">
        <f t="shared" si="38"/>
        <v>1</v>
      </c>
      <c r="N330" s="17">
        <f t="shared" si="39"/>
        <v>1092</v>
      </c>
      <c r="O330" s="43"/>
    </row>
    <row r="331" spans="1:15" ht="13.5" thickBot="1">
      <c r="A331" s="12" t="s">
        <v>155</v>
      </c>
      <c r="B331" s="10">
        <v>17</v>
      </c>
      <c r="C331" s="15">
        <v>35908.34375</v>
      </c>
      <c r="D331" s="15">
        <v>954.3</v>
      </c>
      <c r="E331" s="15">
        <v>948.1</v>
      </c>
      <c r="F331" s="15">
        <v>674.38115142399704</v>
      </c>
      <c r="G331" s="15">
        <v>720.73507858753203</v>
      </c>
      <c r="H331" s="15">
        <v>46.353927163534998</v>
      </c>
      <c r="I331" s="40">
        <f t="shared" si="34"/>
        <v>0.21388729067075818</v>
      </c>
      <c r="J331" s="40">
        <f t="shared" si="35"/>
        <v>0.25633594191941661</v>
      </c>
      <c r="K331" s="40">
        <f t="shared" si="36"/>
        <v>0.20820963499310255</v>
      </c>
      <c r="L331" s="40">
        <f t="shared" si="37"/>
        <v>0.25065828624176095</v>
      </c>
      <c r="M331" s="17">
        <f t="shared" si="38"/>
        <v>1</v>
      </c>
      <c r="N331" s="17">
        <f t="shared" si="39"/>
        <v>1092</v>
      </c>
      <c r="O331" s="43"/>
    </row>
    <row r="332" spans="1:15" ht="13.5" thickBot="1">
      <c r="A332" s="12" t="s">
        <v>155</v>
      </c>
      <c r="B332" s="10">
        <v>18</v>
      </c>
      <c r="C332" s="15">
        <v>35848.99609375</v>
      </c>
      <c r="D332" s="15">
        <v>866.1</v>
      </c>
      <c r="E332" s="15">
        <v>860.4</v>
      </c>
      <c r="F332" s="15">
        <v>610.35320656046201</v>
      </c>
      <c r="G332" s="15">
        <v>641.13649716032899</v>
      </c>
      <c r="H332" s="15">
        <v>30.783290599866</v>
      </c>
      <c r="I332" s="40">
        <f t="shared" si="34"/>
        <v>0.20601053373596248</v>
      </c>
      <c r="J332" s="40">
        <f t="shared" si="35"/>
        <v>0.23420036029261723</v>
      </c>
      <c r="K332" s="40">
        <f t="shared" si="36"/>
        <v>0.20079075351618222</v>
      </c>
      <c r="L332" s="40">
        <f t="shared" si="37"/>
        <v>0.22898058007283698</v>
      </c>
      <c r="M332" s="17">
        <f t="shared" si="38"/>
        <v>1</v>
      </c>
      <c r="N332" s="17">
        <f t="shared" si="39"/>
        <v>1092</v>
      </c>
      <c r="O332" s="43"/>
    </row>
    <row r="333" spans="1:15" ht="13.5" thickBot="1">
      <c r="A333" s="12" t="s">
        <v>155</v>
      </c>
      <c r="B333" s="10">
        <v>19</v>
      </c>
      <c r="C333" s="15">
        <v>35579.7265625</v>
      </c>
      <c r="D333" s="15">
        <v>502.8</v>
      </c>
      <c r="E333" s="15">
        <v>499.6</v>
      </c>
      <c r="F333" s="15">
        <v>342.41759463074698</v>
      </c>
      <c r="G333" s="15">
        <v>346.41557384206197</v>
      </c>
      <c r="H333" s="15">
        <v>3.997979211314</v>
      </c>
      <c r="I333" s="40">
        <f t="shared" si="34"/>
        <v>0.14320918146331321</v>
      </c>
      <c r="J333" s="40">
        <f t="shared" si="35"/>
        <v>0.14687033458722806</v>
      </c>
      <c r="K333" s="40">
        <f t="shared" si="36"/>
        <v>0.14027877853291029</v>
      </c>
      <c r="L333" s="40">
        <f t="shared" si="37"/>
        <v>0.14393993165682514</v>
      </c>
      <c r="M333" s="17">
        <f t="shared" si="38"/>
        <v>1</v>
      </c>
      <c r="N333" s="17">
        <f t="shared" si="39"/>
        <v>1092</v>
      </c>
      <c r="O333" s="43"/>
    </row>
    <row r="334" spans="1:15" ht="13.5" thickBot="1">
      <c r="A334" s="12" t="s">
        <v>155</v>
      </c>
      <c r="B334" s="10">
        <v>20</v>
      </c>
      <c r="C334" s="15">
        <v>36004.87109375</v>
      </c>
      <c r="D334" s="15">
        <v>59.1</v>
      </c>
      <c r="E334" s="15">
        <v>53.3</v>
      </c>
      <c r="F334" s="15">
        <v>55.188414356038997</v>
      </c>
      <c r="G334" s="15">
        <v>55.188414356038997</v>
      </c>
      <c r="H334" s="15">
        <v>0</v>
      </c>
      <c r="I334" s="40">
        <f t="shared" si="34"/>
        <v>3.5820381354954253E-3</v>
      </c>
      <c r="J334" s="40">
        <f t="shared" si="35"/>
        <v>3.5820381354954253E-3</v>
      </c>
      <c r="K334" s="40">
        <f t="shared" si="36"/>
        <v>1.7293171758598902E-3</v>
      </c>
      <c r="L334" s="40">
        <f t="shared" si="37"/>
        <v>1.7293171758598902E-3</v>
      </c>
      <c r="M334" s="17">
        <f t="shared" si="38"/>
        <v>1</v>
      </c>
      <c r="N334" s="17">
        <f t="shared" si="39"/>
        <v>1092</v>
      </c>
      <c r="O334" s="43"/>
    </row>
    <row r="335" spans="1:15" ht="13.5" thickBot="1">
      <c r="A335" s="12" t="s">
        <v>155</v>
      </c>
      <c r="B335" s="10">
        <v>21</v>
      </c>
      <c r="C335" s="15">
        <v>36948.9453125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40">
        <f t="shared" si="34"/>
        <v>0</v>
      </c>
      <c r="J335" s="40">
        <f t="shared" si="35"/>
        <v>0</v>
      </c>
      <c r="K335" s="40">
        <f t="shared" si="36"/>
        <v>0</v>
      </c>
      <c r="L335" s="40">
        <f t="shared" si="37"/>
        <v>0</v>
      </c>
      <c r="M335" s="17">
        <f t="shared" si="38"/>
        <v>0</v>
      </c>
      <c r="N335" s="17">
        <f t="shared" si="39"/>
        <v>1092</v>
      </c>
      <c r="O335" s="43"/>
    </row>
    <row r="336" spans="1:15" ht="13.5" thickBot="1">
      <c r="A336" s="12" t="s">
        <v>155</v>
      </c>
      <c r="B336" s="10">
        <v>22</v>
      </c>
      <c r="C336" s="15">
        <v>36246.66796875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40">
        <f t="shared" si="34"/>
        <v>0</v>
      </c>
      <c r="J336" s="40">
        <f t="shared" si="35"/>
        <v>0</v>
      </c>
      <c r="K336" s="40">
        <f t="shared" si="36"/>
        <v>0</v>
      </c>
      <c r="L336" s="40">
        <f t="shared" si="37"/>
        <v>0</v>
      </c>
      <c r="M336" s="17">
        <f t="shared" si="38"/>
        <v>0</v>
      </c>
      <c r="N336" s="17">
        <f t="shared" si="39"/>
        <v>1092</v>
      </c>
      <c r="O336" s="43"/>
    </row>
    <row r="337" spans="1:15" ht="13.5" thickBot="1">
      <c r="A337" s="12" t="s">
        <v>155</v>
      </c>
      <c r="B337" s="10">
        <v>23</v>
      </c>
      <c r="C337" s="15">
        <v>34563.19921875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40">
        <f t="shared" si="34"/>
        <v>0</v>
      </c>
      <c r="J337" s="40">
        <f t="shared" si="35"/>
        <v>0</v>
      </c>
      <c r="K337" s="40">
        <f t="shared" si="36"/>
        <v>0</v>
      </c>
      <c r="L337" s="40">
        <f t="shared" si="37"/>
        <v>0</v>
      </c>
      <c r="M337" s="17">
        <f t="shared" si="38"/>
        <v>0</v>
      </c>
      <c r="N337" s="17">
        <f t="shared" si="39"/>
        <v>1092</v>
      </c>
      <c r="O337" s="43"/>
    </row>
    <row r="338" spans="1:15" ht="13.5" thickBot="1">
      <c r="A338" s="12" t="s">
        <v>155</v>
      </c>
      <c r="B338" s="10">
        <v>24</v>
      </c>
      <c r="C338" s="15">
        <v>32545.103515625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40">
        <f t="shared" si="34"/>
        <v>0</v>
      </c>
      <c r="J338" s="40">
        <f t="shared" si="35"/>
        <v>0</v>
      </c>
      <c r="K338" s="40">
        <f t="shared" si="36"/>
        <v>0</v>
      </c>
      <c r="L338" s="40">
        <f t="shared" si="37"/>
        <v>0</v>
      </c>
      <c r="M338" s="17">
        <f t="shared" si="38"/>
        <v>0</v>
      </c>
      <c r="N338" s="17">
        <f t="shared" si="39"/>
        <v>1092</v>
      </c>
      <c r="O338" s="43"/>
    </row>
    <row r="339" spans="1:15" ht="13.5" thickBot="1">
      <c r="A339" s="12" t="s">
        <v>156</v>
      </c>
      <c r="B339" s="10">
        <v>1</v>
      </c>
      <c r="C339" s="15">
        <v>30780.978515625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40">
        <f t="shared" si="34"/>
        <v>0</v>
      </c>
      <c r="J339" s="40">
        <f t="shared" si="35"/>
        <v>0</v>
      </c>
      <c r="K339" s="40">
        <f t="shared" si="36"/>
        <v>0</v>
      </c>
      <c r="L339" s="40">
        <f t="shared" si="37"/>
        <v>0</v>
      </c>
      <c r="M339" s="17">
        <f t="shared" si="38"/>
        <v>0</v>
      </c>
      <c r="N339" s="17">
        <f t="shared" si="39"/>
        <v>1092</v>
      </c>
      <c r="O339" s="43"/>
    </row>
    <row r="340" spans="1:15" ht="13.5" thickBot="1">
      <c r="A340" s="12" t="s">
        <v>156</v>
      </c>
      <c r="B340" s="10">
        <v>2</v>
      </c>
      <c r="C340" s="15">
        <v>29912.87890625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40">
        <f t="shared" si="34"/>
        <v>0</v>
      </c>
      <c r="J340" s="40">
        <f t="shared" si="35"/>
        <v>0</v>
      </c>
      <c r="K340" s="40">
        <f t="shared" si="36"/>
        <v>0</v>
      </c>
      <c r="L340" s="40">
        <f t="shared" si="37"/>
        <v>0</v>
      </c>
      <c r="M340" s="17">
        <f t="shared" si="38"/>
        <v>0</v>
      </c>
      <c r="N340" s="17">
        <f t="shared" si="39"/>
        <v>1092</v>
      </c>
      <c r="O340" s="43"/>
    </row>
    <row r="341" spans="1:15" ht="13.5" thickBot="1">
      <c r="A341" s="12" t="s">
        <v>156</v>
      </c>
      <c r="B341" s="10">
        <v>3</v>
      </c>
      <c r="C341" s="15">
        <v>29492.046875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40">
        <f t="shared" si="34"/>
        <v>0</v>
      </c>
      <c r="J341" s="40">
        <f t="shared" si="35"/>
        <v>0</v>
      </c>
      <c r="K341" s="40">
        <f t="shared" si="36"/>
        <v>0</v>
      </c>
      <c r="L341" s="40">
        <f t="shared" si="37"/>
        <v>0</v>
      </c>
      <c r="M341" s="17">
        <f t="shared" si="38"/>
        <v>0</v>
      </c>
      <c r="N341" s="17">
        <f t="shared" si="39"/>
        <v>1092</v>
      </c>
      <c r="O341" s="43"/>
    </row>
    <row r="342" spans="1:15" ht="13.5" thickBot="1">
      <c r="A342" s="12" t="s">
        <v>156</v>
      </c>
      <c r="B342" s="10">
        <v>4</v>
      </c>
      <c r="C342" s="15">
        <v>29582.83203125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40">
        <f t="shared" si="34"/>
        <v>0</v>
      </c>
      <c r="J342" s="40">
        <f t="shared" si="35"/>
        <v>0</v>
      </c>
      <c r="K342" s="40">
        <f t="shared" si="36"/>
        <v>0</v>
      </c>
      <c r="L342" s="40">
        <f t="shared" si="37"/>
        <v>0</v>
      </c>
      <c r="M342" s="17">
        <f t="shared" si="38"/>
        <v>0</v>
      </c>
      <c r="N342" s="17">
        <f t="shared" si="39"/>
        <v>1092</v>
      </c>
      <c r="O342" s="43"/>
    </row>
    <row r="343" spans="1:15" ht="13.5" thickBot="1">
      <c r="A343" s="12" t="s">
        <v>156</v>
      </c>
      <c r="B343" s="10">
        <v>5</v>
      </c>
      <c r="C343" s="15">
        <v>30250.671875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40">
        <f t="shared" si="34"/>
        <v>0</v>
      </c>
      <c r="J343" s="40">
        <f t="shared" si="35"/>
        <v>0</v>
      </c>
      <c r="K343" s="40">
        <f t="shared" si="36"/>
        <v>0</v>
      </c>
      <c r="L343" s="40">
        <f t="shared" si="37"/>
        <v>0</v>
      </c>
      <c r="M343" s="17">
        <f t="shared" si="38"/>
        <v>0</v>
      </c>
      <c r="N343" s="17">
        <f t="shared" si="39"/>
        <v>1092</v>
      </c>
      <c r="O343" s="43"/>
    </row>
    <row r="344" spans="1:15" ht="13.5" thickBot="1">
      <c r="A344" s="12" t="s">
        <v>156</v>
      </c>
      <c r="B344" s="10">
        <v>6</v>
      </c>
      <c r="C344" s="15">
        <v>31981.95703125</v>
      </c>
      <c r="D344" s="15">
        <v>0</v>
      </c>
      <c r="E344" s="15">
        <v>0</v>
      </c>
      <c r="F344" s="15">
        <v>6.5333331870000002E-3</v>
      </c>
      <c r="G344" s="15">
        <v>6.4182221370000002E-3</v>
      </c>
      <c r="H344" s="15">
        <v>-1.15111049E-4</v>
      </c>
      <c r="I344" s="40">
        <f t="shared" si="34"/>
        <v>5.8774927994505494E-6</v>
      </c>
      <c r="J344" s="40">
        <f t="shared" si="35"/>
        <v>5.982905848901099E-6</v>
      </c>
      <c r="K344" s="40">
        <f t="shared" si="36"/>
        <v>5.8774927994505494E-6</v>
      </c>
      <c r="L344" s="40">
        <f t="shared" si="37"/>
        <v>5.982905848901099E-6</v>
      </c>
      <c r="M344" s="17">
        <f t="shared" si="38"/>
        <v>0</v>
      </c>
      <c r="N344" s="17">
        <f t="shared" si="39"/>
        <v>1092</v>
      </c>
      <c r="O344" s="43"/>
    </row>
    <row r="345" spans="1:15" ht="13.5" thickBot="1">
      <c r="A345" s="12" t="s">
        <v>156</v>
      </c>
      <c r="B345" s="10">
        <v>7</v>
      </c>
      <c r="C345" s="15">
        <v>34768.76953125</v>
      </c>
      <c r="D345" s="15">
        <v>0</v>
      </c>
      <c r="E345" s="15">
        <v>0</v>
      </c>
      <c r="F345" s="15">
        <v>9.9999997759999994E-3</v>
      </c>
      <c r="G345" s="15">
        <v>9.8217776599999994E-3</v>
      </c>
      <c r="H345" s="15">
        <v>-1.7822211499999999E-4</v>
      </c>
      <c r="I345" s="40">
        <f t="shared" si="34"/>
        <v>8.9943018864468851E-6</v>
      </c>
      <c r="J345" s="40">
        <f t="shared" si="35"/>
        <v>9.1575089523809525E-6</v>
      </c>
      <c r="K345" s="40">
        <f t="shared" si="36"/>
        <v>8.9943018864468851E-6</v>
      </c>
      <c r="L345" s="40">
        <f t="shared" si="37"/>
        <v>9.1575089523809525E-6</v>
      </c>
      <c r="M345" s="17">
        <f t="shared" si="38"/>
        <v>0</v>
      </c>
      <c r="N345" s="17">
        <f t="shared" si="39"/>
        <v>1092</v>
      </c>
      <c r="O345" s="43"/>
    </row>
    <row r="346" spans="1:15" ht="13.5" thickBot="1">
      <c r="A346" s="12" t="s">
        <v>156</v>
      </c>
      <c r="B346" s="10">
        <v>8</v>
      </c>
      <c r="C346" s="15">
        <v>36656.89453125</v>
      </c>
      <c r="D346" s="15">
        <v>0.6</v>
      </c>
      <c r="E346" s="15">
        <v>0.3</v>
      </c>
      <c r="F346" s="15">
        <v>0.19761577655000001</v>
      </c>
      <c r="G346" s="15">
        <v>0.19630273469500001</v>
      </c>
      <c r="H346" s="15">
        <v>-1.3130418550000001E-3</v>
      </c>
      <c r="I346" s="40">
        <f t="shared" si="34"/>
        <v>3.6968614038919407E-4</v>
      </c>
      <c r="J346" s="40">
        <f t="shared" si="35"/>
        <v>3.6848372110805859E-4</v>
      </c>
      <c r="K346" s="40">
        <f t="shared" si="36"/>
        <v>9.4960865663919398E-5</v>
      </c>
      <c r="L346" s="40">
        <f t="shared" si="37"/>
        <v>9.3758446382783865E-5</v>
      </c>
      <c r="M346" s="17">
        <f t="shared" si="38"/>
        <v>0</v>
      </c>
      <c r="N346" s="17">
        <f t="shared" si="39"/>
        <v>1092</v>
      </c>
      <c r="O346" s="43"/>
    </row>
    <row r="347" spans="1:15" ht="13.5" thickBot="1">
      <c r="A347" s="12" t="s">
        <v>156</v>
      </c>
      <c r="B347" s="10">
        <v>9</v>
      </c>
      <c r="C347" s="15">
        <v>36841.96875</v>
      </c>
      <c r="D347" s="15">
        <v>75.400000000000006</v>
      </c>
      <c r="E347" s="15">
        <v>73</v>
      </c>
      <c r="F347" s="15">
        <v>77.994463014588007</v>
      </c>
      <c r="G347" s="15">
        <v>77.994463014588007</v>
      </c>
      <c r="H347" s="15">
        <v>0</v>
      </c>
      <c r="I347" s="40">
        <f t="shared" si="34"/>
        <v>2.3758818814908437E-3</v>
      </c>
      <c r="J347" s="40">
        <f t="shared" si="35"/>
        <v>2.3758818814908437E-3</v>
      </c>
      <c r="K347" s="40">
        <f t="shared" si="36"/>
        <v>4.5736840792930467E-3</v>
      </c>
      <c r="L347" s="40">
        <f t="shared" si="37"/>
        <v>4.5736840792930467E-3</v>
      </c>
      <c r="M347" s="17">
        <f t="shared" si="38"/>
        <v>1</v>
      </c>
      <c r="N347" s="17">
        <f t="shared" si="39"/>
        <v>1092</v>
      </c>
      <c r="O347" s="43"/>
    </row>
    <row r="348" spans="1:15" ht="13.5" thickBot="1">
      <c r="A348" s="12" t="s">
        <v>156</v>
      </c>
      <c r="B348" s="10">
        <v>10</v>
      </c>
      <c r="C348" s="15">
        <v>36810.609375</v>
      </c>
      <c r="D348" s="15">
        <v>395.5</v>
      </c>
      <c r="E348" s="15">
        <v>392.8</v>
      </c>
      <c r="F348" s="15">
        <v>350.529386809237</v>
      </c>
      <c r="G348" s="15">
        <v>350.529386809237</v>
      </c>
      <c r="H348" s="15">
        <v>0</v>
      </c>
      <c r="I348" s="40">
        <f t="shared" si="34"/>
        <v>4.118188021132143E-2</v>
      </c>
      <c r="J348" s="40">
        <f t="shared" si="35"/>
        <v>4.118188021132143E-2</v>
      </c>
      <c r="K348" s="40">
        <f t="shared" si="36"/>
        <v>3.8709352738793973E-2</v>
      </c>
      <c r="L348" s="40">
        <f t="shared" si="37"/>
        <v>3.8709352738793973E-2</v>
      </c>
      <c r="M348" s="17">
        <f t="shared" si="38"/>
        <v>1</v>
      </c>
      <c r="N348" s="17">
        <f t="shared" si="39"/>
        <v>1092</v>
      </c>
      <c r="O348" s="43"/>
    </row>
    <row r="349" spans="1:15" ht="13.5" thickBot="1">
      <c r="A349" s="12" t="s">
        <v>156</v>
      </c>
      <c r="B349" s="10">
        <v>11</v>
      </c>
      <c r="C349" s="15">
        <v>36871.6171875</v>
      </c>
      <c r="D349" s="15">
        <v>556.70000000000005</v>
      </c>
      <c r="E349" s="15">
        <v>550.4</v>
      </c>
      <c r="F349" s="15">
        <v>428.68954816354602</v>
      </c>
      <c r="G349" s="15">
        <v>428.68954816354602</v>
      </c>
      <c r="H349" s="15">
        <v>0</v>
      </c>
      <c r="I349" s="40">
        <f t="shared" si="34"/>
        <v>0.11722568849492127</v>
      </c>
      <c r="J349" s="40">
        <f t="shared" si="35"/>
        <v>0.11722568849492127</v>
      </c>
      <c r="K349" s="40">
        <f t="shared" si="36"/>
        <v>0.11145645772569043</v>
      </c>
      <c r="L349" s="40">
        <f t="shared" si="37"/>
        <v>0.11145645772569043</v>
      </c>
      <c r="M349" s="17">
        <f t="shared" si="38"/>
        <v>1</v>
      </c>
      <c r="N349" s="17">
        <f t="shared" si="39"/>
        <v>1092</v>
      </c>
      <c r="O349" s="43"/>
    </row>
    <row r="350" spans="1:15" ht="13.5" thickBot="1">
      <c r="A350" s="12" t="s">
        <v>156</v>
      </c>
      <c r="B350" s="10">
        <v>12</v>
      </c>
      <c r="C350" s="15">
        <v>36846.953125</v>
      </c>
      <c r="D350" s="15">
        <v>614</v>
      </c>
      <c r="E350" s="15">
        <v>607.5</v>
      </c>
      <c r="F350" s="15">
        <v>455.81552733414298</v>
      </c>
      <c r="G350" s="15">
        <v>496.34755667580498</v>
      </c>
      <c r="H350" s="15">
        <v>40.532029341662003</v>
      </c>
      <c r="I350" s="40">
        <f t="shared" si="34"/>
        <v>0.1077403327144643</v>
      </c>
      <c r="J350" s="40">
        <f t="shared" si="35"/>
        <v>0.14485757570133426</v>
      </c>
      <c r="K350" s="40">
        <f t="shared" si="36"/>
        <v>0.10178795176208336</v>
      </c>
      <c r="L350" s="40">
        <f t="shared" si="37"/>
        <v>0.1389051947489533</v>
      </c>
      <c r="M350" s="17">
        <f t="shared" si="38"/>
        <v>1</v>
      </c>
      <c r="N350" s="17">
        <f t="shared" si="39"/>
        <v>1092</v>
      </c>
      <c r="O350" s="43"/>
    </row>
    <row r="351" spans="1:15" ht="13.5" thickBot="1">
      <c r="A351" s="12" t="s">
        <v>156</v>
      </c>
      <c r="B351" s="10">
        <v>13</v>
      </c>
      <c r="C351" s="15">
        <v>36835.05078125</v>
      </c>
      <c r="D351" s="15">
        <v>674.2</v>
      </c>
      <c r="E351" s="15">
        <v>667.6</v>
      </c>
      <c r="F351" s="15">
        <v>577.46105792827495</v>
      </c>
      <c r="G351" s="15">
        <v>638.71858895619698</v>
      </c>
      <c r="H351" s="15">
        <v>61.257531027921999</v>
      </c>
      <c r="I351" s="40">
        <f t="shared" si="34"/>
        <v>3.2492134655497308E-2</v>
      </c>
      <c r="J351" s="40">
        <f t="shared" si="35"/>
        <v>8.8588774790957045E-2</v>
      </c>
      <c r="K351" s="40">
        <f t="shared" si="36"/>
        <v>2.6448178611541247E-2</v>
      </c>
      <c r="L351" s="40">
        <f t="shared" si="37"/>
        <v>8.2544818747000981E-2</v>
      </c>
      <c r="M351" s="17">
        <f t="shared" si="38"/>
        <v>1</v>
      </c>
      <c r="N351" s="17">
        <f t="shared" si="39"/>
        <v>1092</v>
      </c>
      <c r="O351" s="43"/>
    </row>
    <row r="352" spans="1:15" ht="13.5" thickBot="1">
      <c r="A352" s="12" t="s">
        <v>156</v>
      </c>
      <c r="B352" s="10">
        <v>14</v>
      </c>
      <c r="C352" s="15">
        <v>36739.87890625</v>
      </c>
      <c r="D352" s="15">
        <v>669.3</v>
      </c>
      <c r="E352" s="15">
        <v>661.9</v>
      </c>
      <c r="F352" s="15">
        <v>688.03584978229696</v>
      </c>
      <c r="G352" s="15">
        <v>698.875224626727</v>
      </c>
      <c r="H352" s="15">
        <v>10.839374844429001</v>
      </c>
      <c r="I352" s="40">
        <f t="shared" si="34"/>
        <v>2.708353903546433E-2</v>
      </c>
      <c r="J352" s="40">
        <f t="shared" si="35"/>
        <v>1.7157371595510083E-2</v>
      </c>
      <c r="K352" s="40">
        <f t="shared" si="36"/>
        <v>3.3860095812021089E-2</v>
      </c>
      <c r="L352" s="40">
        <f t="shared" si="37"/>
        <v>2.3933928372066839E-2</v>
      </c>
      <c r="M352" s="17">
        <f t="shared" si="38"/>
        <v>1</v>
      </c>
      <c r="N352" s="17">
        <f t="shared" si="39"/>
        <v>1092</v>
      </c>
      <c r="O352" s="43"/>
    </row>
    <row r="353" spans="1:15" ht="13.5" thickBot="1">
      <c r="A353" s="12" t="s">
        <v>156</v>
      </c>
      <c r="B353" s="10">
        <v>15</v>
      </c>
      <c r="C353" s="15">
        <v>36756.546875</v>
      </c>
      <c r="D353" s="15">
        <v>677.7</v>
      </c>
      <c r="E353" s="15">
        <v>670.4</v>
      </c>
      <c r="F353" s="15">
        <v>542.41011079490102</v>
      </c>
      <c r="G353" s="15">
        <v>544.28501989940798</v>
      </c>
      <c r="H353" s="15">
        <v>1.874909104506</v>
      </c>
      <c r="I353" s="40">
        <f t="shared" si="34"/>
        <v>0.12217489020200738</v>
      </c>
      <c r="J353" s="40">
        <f t="shared" si="35"/>
        <v>0.12389183993140937</v>
      </c>
      <c r="K353" s="40">
        <f t="shared" si="36"/>
        <v>0.11548990851702563</v>
      </c>
      <c r="L353" s="40">
        <f t="shared" si="37"/>
        <v>0.11720685824642763</v>
      </c>
      <c r="M353" s="17">
        <f t="shared" si="38"/>
        <v>1</v>
      </c>
      <c r="N353" s="17">
        <f t="shared" si="39"/>
        <v>1092</v>
      </c>
      <c r="O353" s="43"/>
    </row>
    <row r="354" spans="1:15" ht="13.5" thickBot="1">
      <c r="A354" s="12" t="s">
        <v>156</v>
      </c>
      <c r="B354" s="10">
        <v>16</v>
      </c>
      <c r="C354" s="15">
        <v>36712.69140625</v>
      </c>
      <c r="D354" s="15">
        <v>675.5</v>
      </c>
      <c r="E354" s="15">
        <v>668.6</v>
      </c>
      <c r="F354" s="15">
        <v>540.64145161081296</v>
      </c>
      <c r="G354" s="15">
        <v>551.85578759458303</v>
      </c>
      <c r="H354" s="15">
        <v>11.214335983770001</v>
      </c>
      <c r="I354" s="40">
        <f t="shared" si="34"/>
        <v>0.11322730073756132</v>
      </c>
      <c r="J354" s="40">
        <f t="shared" si="35"/>
        <v>0.12349683918423721</v>
      </c>
      <c r="K354" s="40">
        <f t="shared" si="36"/>
        <v>0.10690861941888002</v>
      </c>
      <c r="L354" s="40">
        <f t="shared" si="37"/>
        <v>0.11717815786555591</v>
      </c>
      <c r="M354" s="17">
        <f t="shared" si="38"/>
        <v>1</v>
      </c>
      <c r="N354" s="17">
        <f t="shared" si="39"/>
        <v>1092</v>
      </c>
      <c r="O354" s="43"/>
    </row>
    <row r="355" spans="1:15" ht="13.5" thickBot="1">
      <c r="A355" s="12" t="s">
        <v>156</v>
      </c>
      <c r="B355" s="10">
        <v>17</v>
      </c>
      <c r="C355" s="15">
        <v>36785.5859375</v>
      </c>
      <c r="D355" s="15">
        <v>541</v>
      </c>
      <c r="E355" s="15">
        <v>535.70000000000005</v>
      </c>
      <c r="F355" s="15">
        <v>462.93504599274797</v>
      </c>
      <c r="G355" s="15">
        <v>488.72270291427498</v>
      </c>
      <c r="H355" s="15">
        <v>25.787656921526999</v>
      </c>
      <c r="I355" s="40">
        <f t="shared" si="34"/>
        <v>4.7872982679235371E-2</v>
      </c>
      <c r="J355" s="40">
        <f t="shared" si="35"/>
        <v>7.148805312019417E-2</v>
      </c>
      <c r="K355" s="40">
        <f t="shared" si="36"/>
        <v>4.3019502825755555E-2</v>
      </c>
      <c r="L355" s="40">
        <f t="shared" si="37"/>
        <v>6.6634573266714348E-2</v>
      </c>
      <c r="M355" s="17">
        <f t="shared" si="38"/>
        <v>1</v>
      </c>
      <c r="N355" s="17">
        <f t="shared" si="39"/>
        <v>1092</v>
      </c>
      <c r="O355" s="43"/>
    </row>
    <row r="356" spans="1:15" ht="13.5" thickBot="1">
      <c r="A356" s="12" t="s">
        <v>156</v>
      </c>
      <c r="B356" s="10">
        <v>18</v>
      </c>
      <c r="C356" s="15">
        <v>36725.48046875</v>
      </c>
      <c r="D356" s="15">
        <v>460.2</v>
      </c>
      <c r="E356" s="15">
        <v>455.1</v>
      </c>
      <c r="F356" s="15">
        <v>442.52992380605701</v>
      </c>
      <c r="G356" s="15">
        <v>444.96437442762101</v>
      </c>
      <c r="H356" s="15">
        <v>2.4344506215630002</v>
      </c>
      <c r="I356" s="40">
        <f t="shared" si="34"/>
        <v>1.395203806994412E-2</v>
      </c>
      <c r="J356" s="40">
        <f t="shared" si="35"/>
        <v>1.6181388455991735E-2</v>
      </c>
      <c r="K356" s="40">
        <f t="shared" si="36"/>
        <v>9.28170839961448E-3</v>
      </c>
      <c r="L356" s="40">
        <f t="shared" si="37"/>
        <v>1.1511058785662097E-2</v>
      </c>
      <c r="M356" s="17">
        <f t="shared" si="38"/>
        <v>1</v>
      </c>
      <c r="N356" s="17">
        <f t="shared" si="39"/>
        <v>1092</v>
      </c>
      <c r="O356" s="43"/>
    </row>
    <row r="357" spans="1:15" ht="13.5" thickBot="1">
      <c r="A357" s="12" t="s">
        <v>156</v>
      </c>
      <c r="B357" s="10">
        <v>19</v>
      </c>
      <c r="C357" s="15">
        <v>36665.8984375</v>
      </c>
      <c r="D357" s="15">
        <v>259.89999999999998</v>
      </c>
      <c r="E357" s="15">
        <v>255.5</v>
      </c>
      <c r="F357" s="15">
        <v>311.387984409956</v>
      </c>
      <c r="G357" s="15">
        <v>311.387984409956</v>
      </c>
      <c r="H357" s="15">
        <v>0</v>
      </c>
      <c r="I357" s="40">
        <f t="shared" si="34"/>
        <v>4.7150168873586105E-2</v>
      </c>
      <c r="J357" s="40">
        <f t="shared" si="35"/>
        <v>4.7150168873586105E-2</v>
      </c>
      <c r="K357" s="40">
        <f t="shared" si="36"/>
        <v>5.1179472902890114E-2</v>
      </c>
      <c r="L357" s="40">
        <f t="shared" si="37"/>
        <v>5.1179472902890114E-2</v>
      </c>
      <c r="M357" s="17">
        <f t="shared" si="38"/>
        <v>1</v>
      </c>
      <c r="N357" s="17">
        <f t="shared" si="39"/>
        <v>1092</v>
      </c>
      <c r="O357" s="43"/>
    </row>
    <row r="358" spans="1:15" ht="13.5" thickBot="1">
      <c r="A358" s="12" t="s">
        <v>156</v>
      </c>
      <c r="B358" s="10">
        <v>20</v>
      </c>
      <c r="C358" s="15">
        <v>37234.0703125</v>
      </c>
      <c r="D358" s="15">
        <v>40.4</v>
      </c>
      <c r="E358" s="15">
        <v>33.1</v>
      </c>
      <c r="F358" s="15">
        <v>64.100174236523998</v>
      </c>
      <c r="G358" s="15">
        <v>64.100174236523998</v>
      </c>
      <c r="H358" s="15">
        <v>0</v>
      </c>
      <c r="I358" s="40">
        <f t="shared" si="34"/>
        <v>2.1703456260553113E-2</v>
      </c>
      <c r="J358" s="40">
        <f t="shared" si="35"/>
        <v>2.1703456260553113E-2</v>
      </c>
      <c r="K358" s="40">
        <f t="shared" si="36"/>
        <v>2.8388437945534795E-2</v>
      </c>
      <c r="L358" s="40">
        <f t="shared" si="37"/>
        <v>2.8388437945534795E-2</v>
      </c>
      <c r="M358" s="17">
        <f t="shared" si="38"/>
        <v>1</v>
      </c>
      <c r="N358" s="17">
        <f t="shared" si="39"/>
        <v>1092</v>
      </c>
      <c r="O358" s="43"/>
    </row>
    <row r="359" spans="1:15" ht="13.5" thickBot="1">
      <c r="A359" s="12" t="s">
        <v>156</v>
      </c>
      <c r="B359" s="10">
        <v>21</v>
      </c>
      <c r="C359" s="15">
        <v>37832.03125</v>
      </c>
      <c r="D359" s="15">
        <v>0</v>
      </c>
      <c r="E359" s="15">
        <v>0</v>
      </c>
      <c r="F359" s="15">
        <v>0.361998436195</v>
      </c>
      <c r="G359" s="15">
        <v>0.36385110286799999</v>
      </c>
      <c r="H359" s="15">
        <v>1.8526666719999999E-3</v>
      </c>
      <c r="I359" s="40">
        <f t="shared" si="34"/>
        <v>3.3319698064835165E-4</v>
      </c>
      <c r="J359" s="40">
        <f t="shared" si="35"/>
        <v>3.3150039944597069E-4</v>
      </c>
      <c r="K359" s="40">
        <f t="shared" si="36"/>
        <v>3.3319698064835165E-4</v>
      </c>
      <c r="L359" s="40">
        <f t="shared" si="37"/>
        <v>3.3150039944597069E-4</v>
      </c>
      <c r="M359" s="17">
        <f t="shared" si="38"/>
        <v>0</v>
      </c>
      <c r="N359" s="17">
        <f t="shared" si="39"/>
        <v>1092</v>
      </c>
      <c r="O359" s="43"/>
    </row>
    <row r="360" spans="1:15" ht="13.5" thickBot="1">
      <c r="A360" s="12" t="s">
        <v>156</v>
      </c>
      <c r="B360" s="10">
        <v>22</v>
      </c>
      <c r="C360" s="15">
        <v>37042.8984375</v>
      </c>
      <c r="D360" s="15">
        <v>0</v>
      </c>
      <c r="E360" s="15">
        <v>0</v>
      </c>
      <c r="F360" s="15">
        <v>4.9999998799999995E-4</v>
      </c>
      <c r="G360" s="15">
        <v>9.8108887720000006E-3</v>
      </c>
      <c r="H360" s="15">
        <v>9.3108887829999997E-3</v>
      </c>
      <c r="I360" s="40">
        <f t="shared" si="34"/>
        <v>8.9843303772893779E-6</v>
      </c>
      <c r="J360" s="40">
        <f t="shared" si="35"/>
        <v>4.5787544688644684E-7</v>
      </c>
      <c r="K360" s="40">
        <f t="shared" si="36"/>
        <v>8.9843303772893779E-6</v>
      </c>
      <c r="L360" s="40">
        <f t="shared" si="37"/>
        <v>4.5787544688644684E-7</v>
      </c>
      <c r="M360" s="17">
        <f t="shared" si="38"/>
        <v>0</v>
      </c>
      <c r="N360" s="17">
        <f t="shared" si="39"/>
        <v>1092</v>
      </c>
      <c r="O360" s="43"/>
    </row>
    <row r="361" spans="1:15" ht="13.5" thickBot="1">
      <c r="A361" s="12" t="s">
        <v>156</v>
      </c>
      <c r="B361" s="10">
        <v>23</v>
      </c>
      <c r="C361" s="15">
        <v>35345.359375</v>
      </c>
      <c r="D361" s="15">
        <v>0</v>
      </c>
      <c r="E361" s="15">
        <v>0</v>
      </c>
      <c r="F361" s="15">
        <v>0</v>
      </c>
      <c r="G361" s="15">
        <v>7.8508887950000002E-3</v>
      </c>
      <c r="H361" s="15">
        <v>7.8508887950000002E-3</v>
      </c>
      <c r="I361" s="40">
        <f t="shared" si="34"/>
        <v>7.1894586034798537E-6</v>
      </c>
      <c r="J361" s="40">
        <f t="shared" si="35"/>
        <v>0</v>
      </c>
      <c r="K361" s="40">
        <f t="shared" si="36"/>
        <v>7.1894586034798537E-6</v>
      </c>
      <c r="L361" s="40">
        <f t="shared" si="37"/>
        <v>0</v>
      </c>
      <c r="M361" s="17">
        <f t="shared" si="38"/>
        <v>0</v>
      </c>
      <c r="N361" s="17">
        <f t="shared" si="39"/>
        <v>1092</v>
      </c>
      <c r="O361" s="43"/>
    </row>
    <row r="362" spans="1:15" ht="13.5" thickBot="1">
      <c r="A362" s="12" t="s">
        <v>156</v>
      </c>
      <c r="B362" s="10">
        <v>24</v>
      </c>
      <c r="C362" s="15">
        <v>33157.0234375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40">
        <f t="shared" si="34"/>
        <v>0</v>
      </c>
      <c r="J362" s="40">
        <f t="shared" si="35"/>
        <v>0</v>
      </c>
      <c r="K362" s="40">
        <f t="shared" si="36"/>
        <v>0</v>
      </c>
      <c r="L362" s="40">
        <f t="shared" si="37"/>
        <v>0</v>
      </c>
      <c r="M362" s="17">
        <f t="shared" si="38"/>
        <v>0</v>
      </c>
      <c r="N362" s="17">
        <f t="shared" si="39"/>
        <v>1092</v>
      </c>
      <c r="O362" s="43"/>
    </row>
    <row r="363" spans="1:15" ht="13.5" thickBot="1">
      <c r="A363" s="12" t="s">
        <v>157</v>
      </c>
      <c r="B363" s="10">
        <v>1</v>
      </c>
      <c r="C363" s="15">
        <v>31313.021484375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40">
        <f t="shared" si="34"/>
        <v>0</v>
      </c>
      <c r="J363" s="40">
        <f t="shared" si="35"/>
        <v>0</v>
      </c>
      <c r="K363" s="40">
        <f t="shared" si="36"/>
        <v>0</v>
      </c>
      <c r="L363" s="40">
        <f t="shared" si="37"/>
        <v>0</v>
      </c>
      <c r="M363" s="17">
        <f t="shared" si="38"/>
        <v>0</v>
      </c>
      <c r="N363" s="17">
        <f t="shared" si="39"/>
        <v>1092</v>
      </c>
      <c r="O363" s="43"/>
    </row>
    <row r="364" spans="1:15" ht="13.5" thickBot="1">
      <c r="A364" s="12" t="s">
        <v>157</v>
      </c>
      <c r="B364" s="10">
        <v>2</v>
      </c>
      <c r="C364" s="15">
        <v>30075.87890625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40">
        <f t="shared" si="34"/>
        <v>0</v>
      </c>
      <c r="J364" s="40">
        <f t="shared" si="35"/>
        <v>0</v>
      </c>
      <c r="K364" s="40">
        <f t="shared" si="36"/>
        <v>0</v>
      </c>
      <c r="L364" s="40">
        <f t="shared" si="37"/>
        <v>0</v>
      </c>
      <c r="M364" s="17">
        <f t="shared" si="38"/>
        <v>0</v>
      </c>
      <c r="N364" s="17">
        <f t="shared" si="39"/>
        <v>1092</v>
      </c>
      <c r="O364" s="43"/>
    </row>
    <row r="365" spans="1:15" ht="13.5" thickBot="1">
      <c r="A365" s="12" t="s">
        <v>157</v>
      </c>
      <c r="B365" s="10">
        <v>3</v>
      </c>
      <c r="C365" s="15">
        <v>29293.990234375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40">
        <f t="shared" si="34"/>
        <v>0</v>
      </c>
      <c r="J365" s="40">
        <f t="shared" si="35"/>
        <v>0</v>
      </c>
      <c r="K365" s="40">
        <f t="shared" si="36"/>
        <v>0</v>
      </c>
      <c r="L365" s="40">
        <f t="shared" si="37"/>
        <v>0</v>
      </c>
      <c r="M365" s="17">
        <f t="shared" si="38"/>
        <v>0</v>
      </c>
      <c r="N365" s="17">
        <f t="shared" si="39"/>
        <v>1092</v>
      </c>
      <c r="O365" s="43"/>
    </row>
    <row r="366" spans="1:15" ht="13.5" thickBot="1">
      <c r="A366" s="12" t="s">
        <v>157</v>
      </c>
      <c r="B366" s="10">
        <v>4</v>
      </c>
      <c r="C366" s="15">
        <v>28973.26953125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40">
        <f t="shared" si="34"/>
        <v>0</v>
      </c>
      <c r="J366" s="40">
        <f t="shared" si="35"/>
        <v>0</v>
      </c>
      <c r="K366" s="40">
        <f t="shared" si="36"/>
        <v>0</v>
      </c>
      <c r="L366" s="40">
        <f t="shared" si="37"/>
        <v>0</v>
      </c>
      <c r="M366" s="17">
        <f t="shared" si="38"/>
        <v>0</v>
      </c>
      <c r="N366" s="17">
        <f t="shared" si="39"/>
        <v>1092</v>
      </c>
      <c r="O366" s="43"/>
    </row>
    <row r="367" spans="1:15" ht="13.5" thickBot="1">
      <c r="A367" s="12" t="s">
        <v>157</v>
      </c>
      <c r="B367" s="10">
        <v>5</v>
      </c>
      <c r="C367" s="15">
        <v>29211.6171875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40">
        <f t="shared" si="34"/>
        <v>0</v>
      </c>
      <c r="J367" s="40">
        <f t="shared" si="35"/>
        <v>0</v>
      </c>
      <c r="K367" s="40">
        <f t="shared" si="36"/>
        <v>0</v>
      </c>
      <c r="L367" s="40">
        <f t="shared" si="37"/>
        <v>0</v>
      </c>
      <c r="M367" s="17">
        <f t="shared" si="38"/>
        <v>0</v>
      </c>
      <c r="N367" s="17">
        <f t="shared" si="39"/>
        <v>1092</v>
      </c>
      <c r="O367" s="43"/>
    </row>
    <row r="368" spans="1:15" ht="13.5" thickBot="1">
      <c r="A368" s="12" t="s">
        <v>157</v>
      </c>
      <c r="B368" s="10">
        <v>6</v>
      </c>
      <c r="C368" s="15">
        <v>30345.51953125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40">
        <f t="shared" si="34"/>
        <v>0</v>
      </c>
      <c r="J368" s="40">
        <f t="shared" si="35"/>
        <v>0</v>
      </c>
      <c r="K368" s="40">
        <f t="shared" si="36"/>
        <v>0</v>
      </c>
      <c r="L368" s="40">
        <f t="shared" si="37"/>
        <v>0</v>
      </c>
      <c r="M368" s="17">
        <f t="shared" si="38"/>
        <v>0</v>
      </c>
      <c r="N368" s="17">
        <f t="shared" si="39"/>
        <v>1092</v>
      </c>
      <c r="O368" s="43"/>
    </row>
    <row r="369" spans="1:15" ht="13.5" thickBot="1">
      <c r="A369" s="12" t="s">
        <v>157</v>
      </c>
      <c r="B369" s="10">
        <v>7</v>
      </c>
      <c r="C369" s="15">
        <v>32474.6171875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40">
        <f t="shared" si="34"/>
        <v>0</v>
      </c>
      <c r="J369" s="40">
        <f t="shared" si="35"/>
        <v>0</v>
      </c>
      <c r="K369" s="40">
        <f t="shared" si="36"/>
        <v>0</v>
      </c>
      <c r="L369" s="40">
        <f t="shared" si="37"/>
        <v>0</v>
      </c>
      <c r="M369" s="17">
        <f t="shared" si="38"/>
        <v>0</v>
      </c>
      <c r="N369" s="17">
        <f t="shared" si="39"/>
        <v>1092</v>
      </c>
      <c r="O369" s="43"/>
    </row>
    <row r="370" spans="1:15" ht="13.5" thickBot="1">
      <c r="A370" s="12" t="s">
        <v>157</v>
      </c>
      <c r="B370" s="10">
        <v>8</v>
      </c>
      <c r="C370" s="15">
        <v>34195.703125</v>
      </c>
      <c r="D370" s="15">
        <v>0.6</v>
      </c>
      <c r="E370" s="15">
        <v>0.2</v>
      </c>
      <c r="F370" s="15">
        <v>1.5100666963E-2</v>
      </c>
      <c r="G370" s="15">
        <v>1.5100666963E-2</v>
      </c>
      <c r="H370" s="15">
        <v>0</v>
      </c>
      <c r="I370" s="40">
        <f t="shared" si="34"/>
        <v>5.3562209985073253E-4</v>
      </c>
      <c r="J370" s="40">
        <f t="shared" si="35"/>
        <v>5.3562209985073253E-4</v>
      </c>
      <c r="K370" s="40">
        <f t="shared" si="36"/>
        <v>1.6932173355036631E-4</v>
      </c>
      <c r="L370" s="40">
        <f t="shared" si="37"/>
        <v>1.6932173355036631E-4</v>
      </c>
      <c r="M370" s="17">
        <f t="shared" si="38"/>
        <v>0</v>
      </c>
      <c r="N370" s="17">
        <f t="shared" si="39"/>
        <v>1092</v>
      </c>
      <c r="O370" s="43"/>
    </row>
    <row r="371" spans="1:15" ht="13.5" thickBot="1">
      <c r="A371" s="12" t="s">
        <v>157</v>
      </c>
      <c r="B371" s="10">
        <v>9</v>
      </c>
      <c r="C371" s="15">
        <v>34895.28125</v>
      </c>
      <c r="D371" s="15">
        <v>107.3</v>
      </c>
      <c r="E371" s="15">
        <v>101.9</v>
      </c>
      <c r="F371" s="15">
        <v>114.92941543496801</v>
      </c>
      <c r="G371" s="15">
        <v>115.48139488399499</v>
      </c>
      <c r="H371" s="15">
        <v>0.55197944902700002</v>
      </c>
      <c r="I371" s="40">
        <f t="shared" si="34"/>
        <v>7.4921198571382755E-3</v>
      </c>
      <c r="J371" s="40">
        <f t="shared" si="35"/>
        <v>6.9866441712161265E-3</v>
      </c>
      <c r="K371" s="40">
        <f t="shared" si="36"/>
        <v>1.2437174802193213E-2</v>
      </c>
      <c r="L371" s="40">
        <f t="shared" si="37"/>
        <v>1.1931699116271063E-2</v>
      </c>
      <c r="M371" s="17">
        <f t="shared" si="38"/>
        <v>1</v>
      </c>
      <c r="N371" s="17">
        <f t="shared" si="39"/>
        <v>1092</v>
      </c>
      <c r="O371" s="43"/>
    </row>
    <row r="372" spans="1:15" ht="13.5" thickBot="1">
      <c r="A372" s="12" t="s">
        <v>157</v>
      </c>
      <c r="B372" s="10">
        <v>10</v>
      </c>
      <c r="C372" s="15">
        <v>36048.3984375</v>
      </c>
      <c r="D372" s="15">
        <v>568.20000000000005</v>
      </c>
      <c r="E372" s="15">
        <v>563.9</v>
      </c>
      <c r="F372" s="15">
        <v>504.07842680177998</v>
      </c>
      <c r="G372" s="15">
        <v>504.07842680177998</v>
      </c>
      <c r="H372" s="15">
        <v>0</v>
      </c>
      <c r="I372" s="40">
        <f t="shared" si="34"/>
        <v>5.8719389375659396E-2</v>
      </c>
      <c r="J372" s="40">
        <f t="shared" si="35"/>
        <v>5.8719389375659396E-2</v>
      </c>
      <c r="K372" s="40">
        <f t="shared" si="36"/>
        <v>5.4781660437930396E-2</v>
      </c>
      <c r="L372" s="40">
        <f t="shared" si="37"/>
        <v>5.4781660437930396E-2</v>
      </c>
      <c r="M372" s="17">
        <f t="shared" si="38"/>
        <v>1</v>
      </c>
      <c r="N372" s="17">
        <f t="shared" si="39"/>
        <v>1092</v>
      </c>
      <c r="O372" s="43"/>
    </row>
    <row r="373" spans="1:15" ht="13.5" thickBot="1">
      <c r="A373" s="12" t="s">
        <v>157</v>
      </c>
      <c r="B373" s="10">
        <v>11</v>
      </c>
      <c r="C373" s="15">
        <v>37070.90234375</v>
      </c>
      <c r="D373" s="15">
        <v>874.2</v>
      </c>
      <c r="E373" s="15">
        <v>866.8</v>
      </c>
      <c r="F373" s="15">
        <v>770.70649569511397</v>
      </c>
      <c r="G373" s="15">
        <v>770.70649569511397</v>
      </c>
      <c r="H373" s="15">
        <v>0</v>
      </c>
      <c r="I373" s="40">
        <f t="shared" si="34"/>
        <v>9.4774271341470762E-2</v>
      </c>
      <c r="J373" s="40">
        <f t="shared" si="35"/>
        <v>9.4774271341470762E-2</v>
      </c>
      <c r="K373" s="40">
        <f t="shared" si="36"/>
        <v>8.7997714564913898E-2</v>
      </c>
      <c r="L373" s="40">
        <f t="shared" si="37"/>
        <v>8.7997714564913898E-2</v>
      </c>
      <c r="M373" s="17">
        <f t="shared" si="38"/>
        <v>1</v>
      </c>
      <c r="N373" s="17">
        <f t="shared" si="39"/>
        <v>1092</v>
      </c>
      <c r="O373" s="43"/>
    </row>
    <row r="374" spans="1:15" ht="13.5" thickBot="1">
      <c r="A374" s="12" t="s">
        <v>157</v>
      </c>
      <c r="B374" s="10">
        <v>12</v>
      </c>
      <c r="C374" s="15">
        <v>38055.15234375</v>
      </c>
      <c r="D374" s="15">
        <v>934.7</v>
      </c>
      <c r="E374" s="15">
        <v>927.2</v>
      </c>
      <c r="F374" s="15">
        <v>884.55744567254499</v>
      </c>
      <c r="G374" s="15">
        <v>895.33437515099797</v>
      </c>
      <c r="H374" s="15">
        <v>10.776929478452001</v>
      </c>
      <c r="I374" s="40">
        <f t="shared" ref="I374:I437" si="40">ABS(D374-G374)/N374</f>
        <v>3.6049107004580652E-2</v>
      </c>
      <c r="J374" s="40">
        <f t="shared" ref="J374:J437" si="41">ABS(D374-F374)/N374</f>
        <v>4.5918090043457011E-2</v>
      </c>
      <c r="K374" s="40">
        <f t="shared" si="36"/>
        <v>2.9180975136448788E-2</v>
      </c>
      <c r="L374" s="40">
        <f t="shared" si="37"/>
        <v>3.9049958175325146E-2</v>
      </c>
      <c r="M374" s="17">
        <f t="shared" si="38"/>
        <v>1</v>
      </c>
      <c r="N374" s="17">
        <f t="shared" si="39"/>
        <v>1092</v>
      </c>
      <c r="O374" s="43"/>
    </row>
    <row r="375" spans="1:15" ht="13.5" thickBot="1">
      <c r="A375" s="12" t="s">
        <v>157</v>
      </c>
      <c r="B375" s="10">
        <v>13</v>
      </c>
      <c r="C375" s="15">
        <v>39481.375</v>
      </c>
      <c r="D375" s="15">
        <v>954.6</v>
      </c>
      <c r="E375" s="15">
        <v>947</v>
      </c>
      <c r="F375" s="15">
        <v>928.50920266820901</v>
      </c>
      <c r="G375" s="15">
        <v>991.56531942367496</v>
      </c>
      <c r="H375" s="15">
        <v>63.056116755466</v>
      </c>
      <c r="I375" s="40">
        <f t="shared" si="40"/>
        <v>3.385102511325544E-2</v>
      </c>
      <c r="J375" s="40">
        <f t="shared" si="41"/>
        <v>2.3892671549259167E-2</v>
      </c>
      <c r="K375" s="40">
        <f t="shared" si="36"/>
        <v>4.0810732072962423E-2</v>
      </c>
      <c r="L375" s="40">
        <f t="shared" si="37"/>
        <v>1.6932964589552187E-2</v>
      </c>
      <c r="M375" s="17">
        <f t="shared" si="38"/>
        <v>1</v>
      </c>
      <c r="N375" s="17">
        <f t="shared" si="39"/>
        <v>1092</v>
      </c>
      <c r="O375" s="43"/>
    </row>
    <row r="376" spans="1:15" ht="13.5" thickBot="1">
      <c r="A376" s="12" t="s">
        <v>157</v>
      </c>
      <c r="B376" s="10">
        <v>14</v>
      </c>
      <c r="C376" s="15">
        <v>40111.875</v>
      </c>
      <c r="D376" s="15">
        <v>974.9</v>
      </c>
      <c r="E376" s="15">
        <v>967.1</v>
      </c>
      <c r="F376" s="15">
        <v>971.53012969944098</v>
      </c>
      <c r="G376" s="15">
        <v>1020.8641125064401</v>
      </c>
      <c r="H376" s="15">
        <v>49.333982807002002</v>
      </c>
      <c r="I376" s="40">
        <f t="shared" si="40"/>
        <v>4.2091678119450616E-2</v>
      </c>
      <c r="J376" s="40">
        <f t="shared" si="41"/>
        <v>3.0859618136987186E-3</v>
      </c>
      <c r="K376" s="40">
        <f t="shared" si="36"/>
        <v>4.923453526230772E-2</v>
      </c>
      <c r="L376" s="40">
        <f t="shared" si="37"/>
        <v>4.0568953291583824E-3</v>
      </c>
      <c r="M376" s="17">
        <f t="shared" si="38"/>
        <v>1</v>
      </c>
      <c r="N376" s="17">
        <f t="shared" si="39"/>
        <v>1092</v>
      </c>
      <c r="O376" s="43"/>
    </row>
    <row r="377" spans="1:15" ht="13.5" thickBot="1">
      <c r="A377" s="12" t="s">
        <v>157</v>
      </c>
      <c r="B377" s="10">
        <v>15</v>
      </c>
      <c r="C377" s="15">
        <v>41135.765625</v>
      </c>
      <c r="D377" s="15">
        <v>975.6</v>
      </c>
      <c r="E377" s="15">
        <v>967.4</v>
      </c>
      <c r="F377" s="15">
        <v>970.87754192713305</v>
      </c>
      <c r="G377" s="15">
        <v>990.43227499908903</v>
      </c>
      <c r="H377" s="15">
        <v>19.554733071956001</v>
      </c>
      <c r="I377" s="40">
        <f t="shared" si="40"/>
        <v>1.3582669413085172E-2</v>
      </c>
      <c r="J377" s="40">
        <f t="shared" si="41"/>
        <v>4.3245953048232331E-3</v>
      </c>
      <c r="K377" s="40">
        <f t="shared" si="36"/>
        <v>2.1091826922242724E-2</v>
      </c>
      <c r="L377" s="40">
        <f t="shared" si="37"/>
        <v>3.1845622043343174E-3</v>
      </c>
      <c r="M377" s="17">
        <f t="shared" si="38"/>
        <v>1</v>
      </c>
      <c r="N377" s="17">
        <f t="shared" si="39"/>
        <v>1092</v>
      </c>
      <c r="O377" s="43"/>
    </row>
    <row r="378" spans="1:15" ht="13.5" thickBot="1">
      <c r="A378" s="12" t="s">
        <v>157</v>
      </c>
      <c r="B378" s="10">
        <v>16</v>
      </c>
      <c r="C378" s="15">
        <v>42132.5859375</v>
      </c>
      <c r="D378" s="15">
        <v>974.1</v>
      </c>
      <c r="E378" s="15">
        <v>966.1</v>
      </c>
      <c r="F378" s="15">
        <v>882.97392417006995</v>
      </c>
      <c r="G378" s="15">
        <v>887.68113037268301</v>
      </c>
      <c r="H378" s="15">
        <v>4.7072062026120003</v>
      </c>
      <c r="I378" s="40">
        <f t="shared" si="40"/>
        <v>7.9138158999374555E-2</v>
      </c>
      <c r="J378" s="40">
        <f t="shared" si="41"/>
        <v>8.3448787390045853E-2</v>
      </c>
      <c r="K378" s="40">
        <f t="shared" si="36"/>
        <v>7.1812151673367228E-2</v>
      </c>
      <c r="L378" s="40">
        <f t="shared" si="37"/>
        <v>7.6122780064038525E-2</v>
      </c>
      <c r="M378" s="17">
        <f t="shared" si="38"/>
        <v>1</v>
      </c>
      <c r="N378" s="17">
        <f t="shared" si="39"/>
        <v>1092</v>
      </c>
      <c r="O378" s="43"/>
    </row>
    <row r="379" spans="1:15" ht="13.5" thickBot="1">
      <c r="A379" s="12" t="s">
        <v>157</v>
      </c>
      <c r="B379" s="10">
        <v>17</v>
      </c>
      <c r="C379" s="15">
        <v>43032.74609375</v>
      </c>
      <c r="D379" s="15">
        <v>930.6</v>
      </c>
      <c r="E379" s="15">
        <v>922.8</v>
      </c>
      <c r="F379" s="15">
        <v>769.71749728414795</v>
      </c>
      <c r="G379" s="15">
        <v>772.82195675002197</v>
      </c>
      <c r="H379" s="15">
        <v>3.1044594658740001</v>
      </c>
      <c r="I379" s="40">
        <f t="shared" si="40"/>
        <v>0.14448538759155499</v>
      </c>
      <c r="J379" s="40">
        <f t="shared" si="41"/>
        <v>0.14732829919034071</v>
      </c>
      <c r="K379" s="40">
        <f t="shared" si="36"/>
        <v>0.13734253044869779</v>
      </c>
      <c r="L379" s="40">
        <f t="shared" si="37"/>
        <v>0.14018544204748351</v>
      </c>
      <c r="M379" s="17">
        <f t="shared" si="38"/>
        <v>1</v>
      </c>
      <c r="N379" s="17">
        <f t="shared" si="39"/>
        <v>1092</v>
      </c>
      <c r="O379" s="43"/>
    </row>
    <row r="380" spans="1:15" ht="13.5" thickBot="1">
      <c r="A380" s="12" t="s">
        <v>157</v>
      </c>
      <c r="B380" s="10">
        <v>18</v>
      </c>
      <c r="C380" s="15">
        <v>43189.3203125</v>
      </c>
      <c r="D380" s="15">
        <v>864.6</v>
      </c>
      <c r="E380" s="15">
        <v>856.7</v>
      </c>
      <c r="F380" s="15">
        <v>693.96552988105395</v>
      </c>
      <c r="G380" s="15">
        <v>699.79603532069302</v>
      </c>
      <c r="H380" s="15">
        <v>5.8305054396380003</v>
      </c>
      <c r="I380" s="40">
        <f t="shared" si="40"/>
        <v>0.15091938157445697</v>
      </c>
      <c r="J380" s="40">
        <f t="shared" si="41"/>
        <v>0.15625867227009713</v>
      </c>
      <c r="K380" s="40">
        <f t="shared" si="36"/>
        <v>0.14368494934002474</v>
      </c>
      <c r="L380" s="40">
        <f t="shared" si="37"/>
        <v>0.14902424003566492</v>
      </c>
      <c r="M380" s="17">
        <f t="shared" si="38"/>
        <v>1</v>
      </c>
      <c r="N380" s="17">
        <f t="shared" si="39"/>
        <v>1092</v>
      </c>
      <c r="O380" s="43"/>
    </row>
    <row r="381" spans="1:15" ht="13.5" thickBot="1">
      <c r="A381" s="12" t="s">
        <v>157</v>
      </c>
      <c r="B381" s="10">
        <v>19</v>
      </c>
      <c r="C381" s="15">
        <v>42265.4921875</v>
      </c>
      <c r="D381" s="15">
        <v>560</v>
      </c>
      <c r="E381" s="15">
        <v>553.79999999999995</v>
      </c>
      <c r="F381" s="15">
        <v>247.11703718284801</v>
      </c>
      <c r="G381" s="15">
        <v>247.11703718284801</v>
      </c>
      <c r="H381" s="15">
        <v>0</v>
      </c>
      <c r="I381" s="40">
        <f t="shared" si="40"/>
        <v>0.28652285972266667</v>
      </c>
      <c r="J381" s="40">
        <f t="shared" si="41"/>
        <v>0.28652285972266667</v>
      </c>
      <c r="K381" s="40">
        <f t="shared" si="36"/>
        <v>0.28084520404501095</v>
      </c>
      <c r="L381" s="40">
        <f t="shared" si="37"/>
        <v>0.28084520404501095</v>
      </c>
      <c r="M381" s="17">
        <f t="shared" si="38"/>
        <v>1</v>
      </c>
      <c r="N381" s="17">
        <f t="shared" si="39"/>
        <v>1092</v>
      </c>
      <c r="O381" s="43"/>
    </row>
    <row r="382" spans="1:15" ht="13.5" thickBot="1">
      <c r="A382" s="12" t="s">
        <v>157</v>
      </c>
      <c r="B382" s="10">
        <v>20</v>
      </c>
      <c r="C382" s="15">
        <v>41190.5</v>
      </c>
      <c r="D382" s="15">
        <v>66.400000000000006</v>
      </c>
      <c r="E382" s="15">
        <v>60.2</v>
      </c>
      <c r="F382" s="15">
        <v>46.871102240027</v>
      </c>
      <c r="G382" s="15">
        <v>46.871102240027</v>
      </c>
      <c r="H382" s="15">
        <v>0</v>
      </c>
      <c r="I382" s="40">
        <f t="shared" si="40"/>
        <v>1.7883606007301288E-2</v>
      </c>
      <c r="J382" s="40">
        <f t="shared" si="41"/>
        <v>1.7883606007301288E-2</v>
      </c>
      <c r="K382" s="40">
        <f t="shared" si="36"/>
        <v>1.2205950329645608E-2</v>
      </c>
      <c r="L382" s="40">
        <f t="shared" si="37"/>
        <v>1.2205950329645608E-2</v>
      </c>
      <c r="M382" s="17">
        <f t="shared" si="38"/>
        <v>1</v>
      </c>
      <c r="N382" s="17">
        <f t="shared" si="39"/>
        <v>1092</v>
      </c>
      <c r="O382" s="43"/>
    </row>
    <row r="383" spans="1:15" ht="13.5" thickBot="1">
      <c r="A383" s="12" t="s">
        <v>157</v>
      </c>
      <c r="B383" s="10">
        <v>21</v>
      </c>
      <c r="C383" s="15">
        <v>40966.27734375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40">
        <f t="shared" si="40"/>
        <v>0</v>
      </c>
      <c r="J383" s="40">
        <f t="shared" si="41"/>
        <v>0</v>
      </c>
      <c r="K383" s="40">
        <f t="shared" si="36"/>
        <v>0</v>
      </c>
      <c r="L383" s="40">
        <f t="shared" si="37"/>
        <v>0</v>
      </c>
      <c r="M383" s="17">
        <f t="shared" si="38"/>
        <v>0</v>
      </c>
      <c r="N383" s="17">
        <f t="shared" si="39"/>
        <v>1092</v>
      </c>
      <c r="O383" s="43"/>
    </row>
    <row r="384" spans="1:15" ht="13.5" thickBot="1">
      <c r="A384" s="12" t="s">
        <v>157</v>
      </c>
      <c r="B384" s="10">
        <v>22</v>
      </c>
      <c r="C384" s="15">
        <v>39452.34375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40">
        <f t="shared" si="40"/>
        <v>0</v>
      </c>
      <c r="J384" s="40">
        <f t="shared" si="41"/>
        <v>0</v>
      </c>
      <c r="K384" s="40">
        <f t="shared" si="36"/>
        <v>0</v>
      </c>
      <c r="L384" s="40">
        <f t="shared" si="37"/>
        <v>0</v>
      </c>
      <c r="M384" s="17">
        <f t="shared" si="38"/>
        <v>0</v>
      </c>
      <c r="N384" s="17">
        <f t="shared" si="39"/>
        <v>1092</v>
      </c>
      <c r="O384" s="43"/>
    </row>
    <row r="385" spans="1:15" ht="13.5" thickBot="1">
      <c r="A385" s="12" t="s">
        <v>157</v>
      </c>
      <c r="B385" s="10">
        <v>23</v>
      </c>
      <c r="C385" s="15">
        <v>37346.71875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40">
        <f t="shared" si="40"/>
        <v>0</v>
      </c>
      <c r="J385" s="40">
        <f t="shared" si="41"/>
        <v>0</v>
      </c>
      <c r="K385" s="40">
        <f t="shared" si="36"/>
        <v>0</v>
      </c>
      <c r="L385" s="40">
        <f t="shared" si="37"/>
        <v>0</v>
      </c>
      <c r="M385" s="17">
        <f t="shared" si="38"/>
        <v>0</v>
      </c>
      <c r="N385" s="17">
        <f t="shared" si="39"/>
        <v>1092</v>
      </c>
      <c r="O385" s="43"/>
    </row>
    <row r="386" spans="1:15" ht="13.5" thickBot="1">
      <c r="A386" s="12" t="s">
        <v>157</v>
      </c>
      <c r="B386" s="10">
        <v>24</v>
      </c>
      <c r="C386" s="15">
        <v>34851.4609375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40">
        <f t="shared" si="40"/>
        <v>0</v>
      </c>
      <c r="J386" s="40">
        <f t="shared" si="41"/>
        <v>0</v>
      </c>
      <c r="K386" s="40">
        <f t="shared" si="36"/>
        <v>0</v>
      </c>
      <c r="L386" s="40">
        <f t="shared" si="37"/>
        <v>0</v>
      </c>
      <c r="M386" s="17">
        <f t="shared" si="38"/>
        <v>0</v>
      </c>
      <c r="N386" s="17">
        <f t="shared" si="39"/>
        <v>1092</v>
      </c>
      <c r="O386" s="43"/>
    </row>
    <row r="387" spans="1:15" ht="13.5" thickBot="1">
      <c r="A387" s="12" t="s">
        <v>158</v>
      </c>
      <c r="B387" s="10">
        <v>1</v>
      </c>
      <c r="C387" s="15">
        <v>32563.888671875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40">
        <f t="shared" si="40"/>
        <v>0</v>
      </c>
      <c r="J387" s="40">
        <f t="shared" si="41"/>
        <v>0</v>
      </c>
      <c r="K387" s="40">
        <f t="shared" si="36"/>
        <v>0</v>
      </c>
      <c r="L387" s="40">
        <f t="shared" si="37"/>
        <v>0</v>
      </c>
      <c r="M387" s="17">
        <f t="shared" si="38"/>
        <v>0</v>
      </c>
      <c r="N387" s="17">
        <f t="shared" si="39"/>
        <v>1092</v>
      </c>
      <c r="O387" s="43"/>
    </row>
    <row r="388" spans="1:15" ht="13.5" thickBot="1">
      <c r="A388" s="12" t="s">
        <v>158</v>
      </c>
      <c r="B388" s="10">
        <v>2</v>
      </c>
      <c r="C388" s="15">
        <v>30996.875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40">
        <f t="shared" si="40"/>
        <v>0</v>
      </c>
      <c r="J388" s="40">
        <f t="shared" si="41"/>
        <v>0</v>
      </c>
      <c r="K388" s="40">
        <f t="shared" si="36"/>
        <v>0</v>
      </c>
      <c r="L388" s="40">
        <f t="shared" si="37"/>
        <v>0</v>
      </c>
      <c r="M388" s="17">
        <f t="shared" si="38"/>
        <v>0</v>
      </c>
      <c r="N388" s="17">
        <f t="shared" si="39"/>
        <v>1092</v>
      </c>
      <c r="O388" s="43"/>
    </row>
    <row r="389" spans="1:15" ht="13.5" thickBot="1">
      <c r="A389" s="12" t="s">
        <v>158</v>
      </c>
      <c r="B389" s="10">
        <v>3</v>
      </c>
      <c r="C389" s="15">
        <v>29983.611328125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40">
        <f t="shared" si="40"/>
        <v>0</v>
      </c>
      <c r="J389" s="40">
        <f t="shared" si="41"/>
        <v>0</v>
      </c>
      <c r="K389" s="40">
        <f t="shared" ref="K389:K452" si="42">ABS(E389-G389)/N389</f>
        <v>0</v>
      </c>
      <c r="L389" s="40">
        <f t="shared" ref="L389:L452" si="43">ABS(E389-F389)/N389</f>
        <v>0</v>
      </c>
      <c r="M389" s="17">
        <f t="shared" ref="M389:M452" si="44">IF(F389&gt;5,1,0)</f>
        <v>0</v>
      </c>
      <c r="N389" s="17">
        <f t="shared" ref="N389:N452" si="45">INDEX($Q$44:$Q$74,MATCH(A389,$P$44:$P$74,0))</f>
        <v>1092</v>
      </c>
      <c r="O389" s="43"/>
    </row>
    <row r="390" spans="1:15" ht="13.5" thickBot="1">
      <c r="A390" s="12" t="s">
        <v>158</v>
      </c>
      <c r="B390" s="10">
        <v>4</v>
      </c>
      <c r="C390" s="15">
        <v>29394.3046875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40">
        <f t="shared" si="40"/>
        <v>0</v>
      </c>
      <c r="J390" s="40">
        <f t="shared" si="41"/>
        <v>0</v>
      </c>
      <c r="K390" s="40">
        <f t="shared" si="42"/>
        <v>0</v>
      </c>
      <c r="L390" s="40">
        <f t="shared" si="43"/>
        <v>0</v>
      </c>
      <c r="M390" s="17">
        <f t="shared" si="44"/>
        <v>0</v>
      </c>
      <c r="N390" s="17">
        <f t="shared" si="45"/>
        <v>1092</v>
      </c>
      <c r="O390" s="43"/>
    </row>
    <row r="391" spans="1:15" ht="13.5" thickBot="1">
      <c r="A391" s="12" t="s">
        <v>158</v>
      </c>
      <c r="B391" s="10">
        <v>5</v>
      </c>
      <c r="C391" s="15">
        <v>29293.7890625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40">
        <f t="shared" si="40"/>
        <v>0</v>
      </c>
      <c r="J391" s="40">
        <f t="shared" si="41"/>
        <v>0</v>
      </c>
      <c r="K391" s="40">
        <f t="shared" si="42"/>
        <v>0</v>
      </c>
      <c r="L391" s="40">
        <f t="shared" si="43"/>
        <v>0</v>
      </c>
      <c r="M391" s="17">
        <f t="shared" si="44"/>
        <v>0</v>
      </c>
      <c r="N391" s="17">
        <f t="shared" si="45"/>
        <v>1092</v>
      </c>
      <c r="O391" s="43"/>
    </row>
    <row r="392" spans="1:15" ht="13.5" thickBot="1">
      <c r="A392" s="12" t="s">
        <v>158</v>
      </c>
      <c r="B392" s="10">
        <v>6</v>
      </c>
      <c r="C392" s="15">
        <v>29739.703125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40">
        <f t="shared" si="40"/>
        <v>0</v>
      </c>
      <c r="J392" s="40">
        <f t="shared" si="41"/>
        <v>0</v>
      </c>
      <c r="K392" s="40">
        <f t="shared" si="42"/>
        <v>0</v>
      </c>
      <c r="L392" s="40">
        <f t="shared" si="43"/>
        <v>0</v>
      </c>
      <c r="M392" s="17">
        <f t="shared" si="44"/>
        <v>0</v>
      </c>
      <c r="N392" s="17">
        <f t="shared" si="45"/>
        <v>1092</v>
      </c>
      <c r="O392" s="43"/>
    </row>
    <row r="393" spans="1:15" ht="13.5" thickBot="1">
      <c r="A393" s="12" t="s">
        <v>158</v>
      </c>
      <c r="B393" s="10">
        <v>7</v>
      </c>
      <c r="C393" s="15">
        <v>30711.603515625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40">
        <f t="shared" si="40"/>
        <v>0</v>
      </c>
      <c r="J393" s="40">
        <f t="shared" si="41"/>
        <v>0</v>
      </c>
      <c r="K393" s="40">
        <f t="shared" si="42"/>
        <v>0</v>
      </c>
      <c r="L393" s="40">
        <f t="shared" si="43"/>
        <v>0</v>
      </c>
      <c r="M393" s="17">
        <f t="shared" si="44"/>
        <v>0</v>
      </c>
      <c r="N393" s="17">
        <f t="shared" si="45"/>
        <v>1092</v>
      </c>
      <c r="O393" s="43"/>
    </row>
    <row r="394" spans="1:15" ht="13.5" thickBot="1">
      <c r="A394" s="12" t="s">
        <v>158</v>
      </c>
      <c r="B394" s="10">
        <v>8</v>
      </c>
      <c r="C394" s="15">
        <v>31923.34765625</v>
      </c>
      <c r="D394" s="15">
        <v>0.4</v>
      </c>
      <c r="E394" s="15">
        <v>0.2</v>
      </c>
      <c r="F394" s="15">
        <v>1.2179703888E-2</v>
      </c>
      <c r="G394" s="15">
        <v>1.2179703888E-2</v>
      </c>
      <c r="H394" s="15">
        <v>0</v>
      </c>
      <c r="I394" s="40">
        <f t="shared" si="40"/>
        <v>3.5514679131135534E-4</v>
      </c>
      <c r="J394" s="40">
        <f t="shared" si="41"/>
        <v>3.5514679131135534E-4</v>
      </c>
      <c r="K394" s="40">
        <f t="shared" si="42"/>
        <v>1.7199660816117219E-4</v>
      </c>
      <c r="L394" s="40">
        <f t="shared" si="43"/>
        <v>1.7199660816117219E-4</v>
      </c>
      <c r="M394" s="17">
        <f t="shared" si="44"/>
        <v>0</v>
      </c>
      <c r="N394" s="17">
        <f t="shared" si="45"/>
        <v>1092</v>
      </c>
      <c r="O394" s="43"/>
    </row>
    <row r="395" spans="1:15" ht="13.5" thickBot="1">
      <c r="A395" s="12" t="s">
        <v>158</v>
      </c>
      <c r="B395" s="10">
        <v>9</v>
      </c>
      <c r="C395" s="15">
        <v>33003.96875</v>
      </c>
      <c r="D395" s="15">
        <v>64.400000000000006</v>
      </c>
      <c r="E395" s="15">
        <v>59.5</v>
      </c>
      <c r="F395" s="15">
        <v>34.829029271434003</v>
      </c>
      <c r="G395" s="15">
        <v>34.829029271434003</v>
      </c>
      <c r="H395" s="15">
        <v>0</v>
      </c>
      <c r="I395" s="40">
        <f t="shared" si="40"/>
        <v>2.7079643524327842E-2</v>
      </c>
      <c r="J395" s="40">
        <f t="shared" si="41"/>
        <v>2.7079643524327842E-2</v>
      </c>
      <c r="K395" s="40">
        <f t="shared" si="42"/>
        <v>2.259246403714835E-2</v>
      </c>
      <c r="L395" s="40">
        <f t="shared" si="43"/>
        <v>2.259246403714835E-2</v>
      </c>
      <c r="M395" s="17">
        <f t="shared" si="44"/>
        <v>1</v>
      </c>
      <c r="N395" s="17">
        <f t="shared" si="45"/>
        <v>1092</v>
      </c>
      <c r="O395" s="43"/>
    </row>
    <row r="396" spans="1:15" ht="13.5" thickBot="1">
      <c r="A396" s="12" t="s">
        <v>158</v>
      </c>
      <c r="B396" s="10">
        <v>10</v>
      </c>
      <c r="C396" s="15">
        <v>34554.71875</v>
      </c>
      <c r="D396" s="15">
        <v>330.3</v>
      </c>
      <c r="E396" s="15">
        <v>326.5</v>
      </c>
      <c r="F396" s="15">
        <v>354.56058240433498</v>
      </c>
      <c r="G396" s="15">
        <v>357.069991591904</v>
      </c>
      <c r="H396" s="15">
        <v>2.509409187568</v>
      </c>
      <c r="I396" s="40">
        <f t="shared" si="40"/>
        <v>2.4514644314930393E-2</v>
      </c>
      <c r="J396" s="40">
        <f t="shared" si="41"/>
        <v>2.22166505534203E-2</v>
      </c>
      <c r="K396" s="40">
        <f t="shared" si="42"/>
        <v>2.7994497794783881E-2</v>
      </c>
      <c r="L396" s="40">
        <f t="shared" si="43"/>
        <v>2.5696504033273792E-2</v>
      </c>
      <c r="M396" s="17">
        <f t="shared" si="44"/>
        <v>1</v>
      </c>
      <c r="N396" s="17">
        <f t="shared" si="45"/>
        <v>1092</v>
      </c>
      <c r="O396" s="43"/>
    </row>
    <row r="397" spans="1:15" ht="13.5" thickBot="1">
      <c r="A397" s="12" t="s">
        <v>158</v>
      </c>
      <c r="B397" s="10">
        <v>11</v>
      </c>
      <c r="C397" s="15">
        <v>35827.0703125</v>
      </c>
      <c r="D397" s="15">
        <v>662.8</v>
      </c>
      <c r="E397" s="15">
        <v>656.7</v>
      </c>
      <c r="F397" s="15">
        <v>625.04742789511101</v>
      </c>
      <c r="G397" s="15">
        <v>684.817248930137</v>
      </c>
      <c r="H397" s="15">
        <v>59.769821035024997</v>
      </c>
      <c r="I397" s="40">
        <f t="shared" si="40"/>
        <v>2.0162315870088869E-2</v>
      </c>
      <c r="J397" s="40">
        <f t="shared" si="41"/>
        <v>3.4571952477004522E-2</v>
      </c>
      <c r="K397" s="40">
        <f t="shared" si="42"/>
        <v>2.5748396456169369E-2</v>
      </c>
      <c r="L397" s="40">
        <f t="shared" si="43"/>
        <v>2.8985871890924022E-2</v>
      </c>
      <c r="M397" s="17">
        <f t="shared" si="44"/>
        <v>1</v>
      </c>
      <c r="N397" s="17">
        <f t="shared" si="45"/>
        <v>1092</v>
      </c>
      <c r="O397" s="43"/>
    </row>
    <row r="398" spans="1:15" ht="13.5" thickBot="1">
      <c r="A398" s="12" t="s">
        <v>158</v>
      </c>
      <c r="B398" s="10">
        <v>12</v>
      </c>
      <c r="C398" s="15">
        <v>36713.1484375</v>
      </c>
      <c r="D398" s="15">
        <v>737.5</v>
      </c>
      <c r="E398" s="15">
        <v>731.2</v>
      </c>
      <c r="F398" s="15">
        <v>606.76349993089798</v>
      </c>
      <c r="G398" s="15">
        <v>711.267963400947</v>
      </c>
      <c r="H398" s="15">
        <v>104.50446347004799</v>
      </c>
      <c r="I398" s="40">
        <f t="shared" si="40"/>
        <v>2.4022011537594326E-2</v>
      </c>
      <c r="J398" s="40">
        <f t="shared" si="41"/>
        <v>0.11972206966034983</v>
      </c>
      <c r="K398" s="40">
        <f t="shared" si="42"/>
        <v>1.8252780768363598E-2</v>
      </c>
      <c r="L398" s="40">
        <f t="shared" si="43"/>
        <v>0.11395283889111911</v>
      </c>
      <c r="M398" s="17">
        <f t="shared" si="44"/>
        <v>1</v>
      </c>
      <c r="N398" s="17">
        <f t="shared" si="45"/>
        <v>1092</v>
      </c>
      <c r="O398" s="43"/>
    </row>
    <row r="399" spans="1:15" ht="13.5" thickBot="1">
      <c r="A399" s="12" t="s">
        <v>158</v>
      </c>
      <c r="B399" s="10">
        <v>13</v>
      </c>
      <c r="C399" s="15">
        <v>37341.01953125</v>
      </c>
      <c r="D399" s="15">
        <v>786</v>
      </c>
      <c r="E399" s="15">
        <v>779.4</v>
      </c>
      <c r="F399" s="15">
        <v>752.67702859462997</v>
      </c>
      <c r="G399" s="15">
        <v>881.59950644640503</v>
      </c>
      <c r="H399" s="15">
        <v>128.922477851775</v>
      </c>
      <c r="I399" s="40">
        <f t="shared" si="40"/>
        <v>8.7545335573630978E-2</v>
      </c>
      <c r="J399" s="40">
        <f t="shared" si="41"/>
        <v>3.0515541580009183E-2</v>
      </c>
      <c r="K399" s="40">
        <f t="shared" si="42"/>
        <v>9.3589291617587042E-2</v>
      </c>
      <c r="L399" s="40">
        <f t="shared" si="43"/>
        <v>2.4471585536053116E-2</v>
      </c>
      <c r="M399" s="17">
        <f t="shared" si="44"/>
        <v>1</v>
      </c>
      <c r="N399" s="17">
        <f t="shared" si="45"/>
        <v>1092</v>
      </c>
      <c r="O399" s="43"/>
    </row>
    <row r="400" spans="1:15" ht="13.5" thickBot="1">
      <c r="A400" s="12" t="s">
        <v>158</v>
      </c>
      <c r="B400" s="10">
        <v>14</v>
      </c>
      <c r="C400" s="15">
        <v>38058.5234375</v>
      </c>
      <c r="D400" s="15">
        <v>795.8</v>
      </c>
      <c r="E400" s="15">
        <v>788.5</v>
      </c>
      <c r="F400" s="15">
        <v>839.16086695215199</v>
      </c>
      <c r="G400" s="15">
        <v>905.33945520168197</v>
      </c>
      <c r="H400" s="15">
        <v>66.178588249529994</v>
      </c>
      <c r="I400" s="40">
        <f t="shared" si="40"/>
        <v>0.10031085641179673</v>
      </c>
      <c r="J400" s="40">
        <f t="shared" si="41"/>
        <v>3.9707753619186846E-2</v>
      </c>
      <c r="K400" s="40">
        <f t="shared" si="42"/>
        <v>0.10699583809677836</v>
      </c>
      <c r="L400" s="40">
        <f t="shared" si="43"/>
        <v>4.6392735304168493E-2</v>
      </c>
      <c r="M400" s="17">
        <f t="shared" si="44"/>
        <v>1</v>
      </c>
      <c r="N400" s="17">
        <f t="shared" si="45"/>
        <v>1092</v>
      </c>
      <c r="O400" s="43"/>
    </row>
    <row r="401" spans="1:15" ht="13.5" thickBot="1">
      <c r="A401" s="12" t="s">
        <v>158</v>
      </c>
      <c r="B401" s="10">
        <v>15</v>
      </c>
      <c r="C401" s="15">
        <v>39165.421875</v>
      </c>
      <c r="D401" s="15">
        <v>781.2</v>
      </c>
      <c r="E401" s="15">
        <v>774</v>
      </c>
      <c r="F401" s="15">
        <v>893.41898667845896</v>
      </c>
      <c r="G401" s="15">
        <v>940.46889269510905</v>
      </c>
      <c r="H401" s="15">
        <v>47.049906016649999</v>
      </c>
      <c r="I401" s="40">
        <f t="shared" si="40"/>
        <v>0.1458506343361804</v>
      </c>
      <c r="J401" s="40">
        <f t="shared" si="41"/>
        <v>0.10276463981543857</v>
      </c>
      <c r="K401" s="40">
        <f t="shared" si="42"/>
        <v>0.15244404092958705</v>
      </c>
      <c r="L401" s="40">
        <f t="shared" si="43"/>
        <v>0.10935804640884521</v>
      </c>
      <c r="M401" s="17">
        <f t="shared" si="44"/>
        <v>1</v>
      </c>
      <c r="N401" s="17">
        <f t="shared" si="45"/>
        <v>1092</v>
      </c>
      <c r="O401" s="43"/>
    </row>
    <row r="402" spans="1:15" ht="13.5" thickBot="1">
      <c r="A402" s="12" t="s">
        <v>158</v>
      </c>
      <c r="B402" s="10">
        <v>16</v>
      </c>
      <c r="C402" s="15">
        <v>40211.3984375</v>
      </c>
      <c r="D402" s="15">
        <v>782.3</v>
      </c>
      <c r="E402" s="15">
        <v>775.1</v>
      </c>
      <c r="F402" s="15">
        <v>830.74168398660504</v>
      </c>
      <c r="G402" s="15">
        <v>861.22654227346595</v>
      </c>
      <c r="H402" s="15">
        <v>30.484858286861002</v>
      </c>
      <c r="I402" s="40">
        <f t="shared" si="40"/>
        <v>7.2277053363979854E-2</v>
      </c>
      <c r="J402" s="40">
        <f t="shared" si="41"/>
        <v>4.4360516471250076E-2</v>
      </c>
      <c r="K402" s="40">
        <f t="shared" si="42"/>
        <v>7.8870459957386382E-2</v>
      </c>
      <c r="L402" s="40">
        <f t="shared" si="43"/>
        <v>5.0953923064656612E-2</v>
      </c>
      <c r="M402" s="17">
        <f t="shared" si="44"/>
        <v>1</v>
      </c>
      <c r="N402" s="17">
        <f t="shared" si="45"/>
        <v>1092</v>
      </c>
      <c r="O402" s="43"/>
    </row>
    <row r="403" spans="1:15" ht="13.5" thickBot="1">
      <c r="A403" s="12" t="s">
        <v>158</v>
      </c>
      <c r="B403" s="10">
        <v>17</v>
      </c>
      <c r="C403" s="15">
        <v>40783.5</v>
      </c>
      <c r="D403" s="15">
        <v>675.9</v>
      </c>
      <c r="E403" s="15">
        <v>670.2</v>
      </c>
      <c r="F403" s="15">
        <v>785.03995585468101</v>
      </c>
      <c r="G403" s="15">
        <v>788.94491070826803</v>
      </c>
      <c r="H403" s="15">
        <v>3.9049548535869998</v>
      </c>
      <c r="I403" s="40">
        <f t="shared" si="40"/>
        <v>0.10352098050207696</v>
      </c>
      <c r="J403" s="40">
        <f t="shared" si="41"/>
        <v>9.9945014518938682E-2</v>
      </c>
      <c r="K403" s="40">
        <f t="shared" si="42"/>
        <v>0.10874076072185712</v>
      </c>
      <c r="L403" s="40">
        <f t="shared" si="43"/>
        <v>0.10516479473871883</v>
      </c>
      <c r="M403" s="17">
        <f t="shared" si="44"/>
        <v>1</v>
      </c>
      <c r="N403" s="17">
        <f t="shared" si="45"/>
        <v>1092</v>
      </c>
      <c r="O403" s="43"/>
    </row>
    <row r="404" spans="1:15" ht="13.5" thickBot="1">
      <c r="A404" s="12" t="s">
        <v>158</v>
      </c>
      <c r="B404" s="10">
        <v>18</v>
      </c>
      <c r="C404" s="15">
        <v>40917.41015625</v>
      </c>
      <c r="D404" s="15">
        <v>617.79999999999995</v>
      </c>
      <c r="E404" s="15">
        <v>612.79999999999995</v>
      </c>
      <c r="F404" s="15">
        <v>811.88427165658095</v>
      </c>
      <c r="G404" s="15">
        <v>825.94098308166497</v>
      </c>
      <c r="H404" s="15">
        <v>14.056711425083</v>
      </c>
      <c r="I404" s="40">
        <f t="shared" si="40"/>
        <v>0.1906052958623306</v>
      </c>
      <c r="J404" s="40">
        <f t="shared" si="41"/>
        <v>0.17773284950236354</v>
      </c>
      <c r="K404" s="40">
        <f t="shared" si="42"/>
        <v>0.19518405044108517</v>
      </c>
      <c r="L404" s="40">
        <f t="shared" si="43"/>
        <v>0.18231160408111813</v>
      </c>
      <c r="M404" s="17">
        <f t="shared" si="44"/>
        <v>1</v>
      </c>
      <c r="N404" s="17">
        <f t="shared" si="45"/>
        <v>1092</v>
      </c>
      <c r="O404" s="43"/>
    </row>
    <row r="405" spans="1:15" ht="13.5" thickBot="1">
      <c r="A405" s="12" t="s">
        <v>158</v>
      </c>
      <c r="B405" s="10">
        <v>19</v>
      </c>
      <c r="C405" s="15">
        <v>40101.08984375</v>
      </c>
      <c r="D405" s="15">
        <v>366.7</v>
      </c>
      <c r="E405" s="15">
        <v>363.6</v>
      </c>
      <c r="F405" s="15">
        <v>521.89409184823398</v>
      </c>
      <c r="G405" s="15">
        <v>521.89409184823398</v>
      </c>
      <c r="H405" s="15">
        <v>0</v>
      </c>
      <c r="I405" s="40">
        <f t="shared" si="40"/>
        <v>0.142119131729152</v>
      </c>
      <c r="J405" s="40">
        <f t="shared" si="41"/>
        <v>0.142119131729152</v>
      </c>
      <c r="K405" s="40">
        <f t="shared" si="42"/>
        <v>0.14495795956797983</v>
      </c>
      <c r="L405" s="40">
        <f t="shared" si="43"/>
        <v>0.14495795956797983</v>
      </c>
      <c r="M405" s="17">
        <f t="shared" si="44"/>
        <v>1</v>
      </c>
      <c r="N405" s="17">
        <f t="shared" si="45"/>
        <v>1092</v>
      </c>
      <c r="O405" s="43"/>
    </row>
    <row r="406" spans="1:15" ht="13.5" thickBot="1">
      <c r="A406" s="12" t="s">
        <v>158</v>
      </c>
      <c r="B406" s="10">
        <v>20</v>
      </c>
      <c r="C406" s="15">
        <v>39275.0859375</v>
      </c>
      <c r="D406" s="15">
        <v>44.4</v>
      </c>
      <c r="E406" s="15">
        <v>38.799999999999997</v>
      </c>
      <c r="F406" s="15">
        <v>80.129048617951</v>
      </c>
      <c r="G406" s="15">
        <v>80.209060104879995</v>
      </c>
      <c r="H406" s="15">
        <v>8.0011486928000003E-2</v>
      </c>
      <c r="I406" s="40">
        <f t="shared" si="40"/>
        <v>3.2792179583223439E-2</v>
      </c>
      <c r="J406" s="40">
        <f t="shared" si="41"/>
        <v>3.2718908990797622E-2</v>
      </c>
      <c r="K406" s="40">
        <f t="shared" si="42"/>
        <v>3.792038471142857E-2</v>
      </c>
      <c r="L406" s="40">
        <f t="shared" si="43"/>
        <v>3.7847114119002746E-2</v>
      </c>
      <c r="M406" s="17">
        <f t="shared" si="44"/>
        <v>1</v>
      </c>
      <c r="N406" s="17">
        <f t="shared" si="45"/>
        <v>1092</v>
      </c>
      <c r="O406" s="43"/>
    </row>
    <row r="407" spans="1:15" ht="13.5" thickBot="1">
      <c r="A407" s="12" t="s">
        <v>158</v>
      </c>
      <c r="B407" s="10">
        <v>21</v>
      </c>
      <c r="C407" s="15">
        <v>39312.1171875</v>
      </c>
      <c r="D407" s="15">
        <v>0</v>
      </c>
      <c r="E407" s="15">
        <v>0</v>
      </c>
      <c r="F407" s="15">
        <v>0.40000000596000002</v>
      </c>
      <c r="G407" s="15">
        <v>0.40000000596000002</v>
      </c>
      <c r="H407" s="15">
        <v>0</v>
      </c>
      <c r="I407" s="40">
        <f t="shared" si="40"/>
        <v>3.6630037175824177E-4</v>
      </c>
      <c r="J407" s="40">
        <f t="shared" si="41"/>
        <v>3.6630037175824177E-4</v>
      </c>
      <c r="K407" s="40">
        <f t="shared" si="42"/>
        <v>3.6630037175824177E-4</v>
      </c>
      <c r="L407" s="40">
        <f t="shared" si="43"/>
        <v>3.6630037175824177E-4</v>
      </c>
      <c r="M407" s="17">
        <f t="shared" si="44"/>
        <v>0</v>
      </c>
      <c r="N407" s="17">
        <f t="shared" si="45"/>
        <v>1092</v>
      </c>
      <c r="O407" s="43"/>
    </row>
    <row r="408" spans="1:15" ht="13.5" thickBot="1">
      <c r="A408" s="12" t="s">
        <v>158</v>
      </c>
      <c r="B408" s="10">
        <v>22</v>
      </c>
      <c r="C408" s="15">
        <v>38071.40625</v>
      </c>
      <c r="D408" s="15">
        <v>0</v>
      </c>
      <c r="E408" s="15">
        <v>0</v>
      </c>
      <c r="F408" s="15">
        <v>0.40000000596000002</v>
      </c>
      <c r="G408" s="15">
        <v>0.40000000596000002</v>
      </c>
      <c r="H408" s="15">
        <v>0</v>
      </c>
      <c r="I408" s="40">
        <f t="shared" si="40"/>
        <v>3.6630037175824177E-4</v>
      </c>
      <c r="J408" s="40">
        <f t="shared" si="41"/>
        <v>3.6630037175824177E-4</v>
      </c>
      <c r="K408" s="40">
        <f t="shared" si="42"/>
        <v>3.6630037175824177E-4</v>
      </c>
      <c r="L408" s="40">
        <f t="shared" si="43"/>
        <v>3.6630037175824177E-4</v>
      </c>
      <c r="M408" s="17">
        <f t="shared" si="44"/>
        <v>0</v>
      </c>
      <c r="N408" s="17">
        <f t="shared" si="45"/>
        <v>1092</v>
      </c>
      <c r="O408" s="43"/>
    </row>
    <row r="409" spans="1:15" ht="13.5" thickBot="1">
      <c r="A409" s="12" t="s">
        <v>158</v>
      </c>
      <c r="B409" s="10">
        <v>23</v>
      </c>
      <c r="C409" s="15">
        <v>36442.4296875</v>
      </c>
      <c r="D409" s="15">
        <v>0</v>
      </c>
      <c r="E409" s="15">
        <v>0</v>
      </c>
      <c r="F409" s="15">
        <v>0.40000000596000002</v>
      </c>
      <c r="G409" s="15">
        <v>0.40000000596000002</v>
      </c>
      <c r="H409" s="15">
        <v>0</v>
      </c>
      <c r="I409" s="40">
        <f t="shared" si="40"/>
        <v>3.6630037175824177E-4</v>
      </c>
      <c r="J409" s="40">
        <f t="shared" si="41"/>
        <v>3.6630037175824177E-4</v>
      </c>
      <c r="K409" s="40">
        <f t="shared" si="42"/>
        <v>3.6630037175824177E-4</v>
      </c>
      <c r="L409" s="40">
        <f t="shared" si="43"/>
        <v>3.6630037175824177E-4</v>
      </c>
      <c r="M409" s="17">
        <f t="shared" si="44"/>
        <v>0</v>
      </c>
      <c r="N409" s="17">
        <f t="shared" si="45"/>
        <v>1092</v>
      </c>
      <c r="O409" s="43"/>
    </row>
    <row r="410" spans="1:15" ht="13.5" thickBot="1">
      <c r="A410" s="12" t="s">
        <v>158</v>
      </c>
      <c r="B410" s="10">
        <v>24</v>
      </c>
      <c r="C410" s="15">
        <v>34357.30859375</v>
      </c>
      <c r="D410" s="15">
        <v>0</v>
      </c>
      <c r="E410" s="15">
        <v>0</v>
      </c>
      <c r="F410" s="15">
        <v>0.40000000596000002</v>
      </c>
      <c r="G410" s="15">
        <v>0.40000000596000002</v>
      </c>
      <c r="H410" s="15">
        <v>0</v>
      </c>
      <c r="I410" s="40">
        <f t="shared" si="40"/>
        <v>3.6630037175824177E-4</v>
      </c>
      <c r="J410" s="40">
        <f t="shared" si="41"/>
        <v>3.6630037175824177E-4</v>
      </c>
      <c r="K410" s="40">
        <f t="shared" si="42"/>
        <v>3.6630037175824177E-4</v>
      </c>
      <c r="L410" s="40">
        <f t="shared" si="43"/>
        <v>3.6630037175824177E-4</v>
      </c>
      <c r="M410" s="17">
        <f t="shared" si="44"/>
        <v>0</v>
      </c>
      <c r="N410" s="17">
        <f t="shared" si="45"/>
        <v>1092</v>
      </c>
      <c r="O410" s="43"/>
    </row>
    <row r="411" spans="1:15" ht="13.5" thickBot="1">
      <c r="A411" s="12" t="s">
        <v>159</v>
      </c>
      <c r="B411" s="10">
        <v>1</v>
      </c>
      <c r="C411" s="15">
        <v>32356.166015625</v>
      </c>
      <c r="D411" s="15">
        <v>0</v>
      </c>
      <c r="E411" s="15">
        <v>0</v>
      </c>
      <c r="F411" s="15">
        <v>0.40000000596000002</v>
      </c>
      <c r="G411" s="15">
        <v>0.40000000596000002</v>
      </c>
      <c r="H411" s="15">
        <v>0</v>
      </c>
      <c r="I411" s="40">
        <f t="shared" si="40"/>
        <v>3.6630037175824177E-4</v>
      </c>
      <c r="J411" s="40">
        <f t="shared" si="41"/>
        <v>3.6630037175824177E-4</v>
      </c>
      <c r="K411" s="40">
        <f t="shared" si="42"/>
        <v>3.6630037175824177E-4</v>
      </c>
      <c r="L411" s="40">
        <f t="shared" si="43"/>
        <v>3.6630037175824177E-4</v>
      </c>
      <c r="M411" s="17">
        <f t="shared" si="44"/>
        <v>0</v>
      </c>
      <c r="N411" s="17">
        <f t="shared" si="45"/>
        <v>1092</v>
      </c>
      <c r="O411" s="43"/>
    </row>
    <row r="412" spans="1:15" ht="13.5" thickBot="1">
      <c r="A412" s="12" t="s">
        <v>159</v>
      </c>
      <c r="B412" s="10">
        <v>2</v>
      </c>
      <c r="C412" s="15">
        <v>30881.951171875</v>
      </c>
      <c r="D412" s="15">
        <v>0</v>
      </c>
      <c r="E412" s="15">
        <v>0</v>
      </c>
      <c r="F412" s="15">
        <v>0.40000000596000002</v>
      </c>
      <c r="G412" s="15">
        <v>0.40000000596000002</v>
      </c>
      <c r="H412" s="15">
        <v>0</v>
      </c>
      <c r="I412" s="40">
        <f t="shared" si="40"/>
        <v>3.6630037175824177E-4</v>
      </c>
      <c r="J412" s="40">
        <f t="shared" si="41"/>
        <v>3.6630037175824177E-4</v>
      </c>
      <c r="K412" s="40">
        <f t="shared" si="42"/>
        <v>3.6630037175824177E-4</v>
      </c>
      <c r="L412" s="40">
        <f t="shared" si="43"/>
        <v>3.6630037175824177E-4</v>
      </c>
      <c r="M412" s="17">
        <f t="shared" si="44"/>
        <v>0</v>
      </c>
      <c r="N412" s="17">
        <f t="shared" si="45"/>
        <v>1092</v>
      </c>
      <c r="O412" s="43"/>
    </row>
    <row r="413" spans="1:15" ht="13.5" thickBot="1">
      <c r="A413" s="12" t="s">
        <v>159</v>
      </c>
      <c r="B413" s="10">
        <v>3</v>
      </c>
      <c r="C413" s="15">
        <v>29824.69921875</v>
      </c>
      <c r="D413" s="15">
        <v>0</v>
      </c>
      <c r="E413" s="15">
        <v>0</v>
      </c>
      <c r="F413" s="15">
        <v>0.40000000596000002</v>
      </c>
      <c r="G413" s="15">
        <v>0.40000000596000002</v>
      </c>
      <c r="H413" s="15">
        <v>0</v>
      </c>
      <c r="I413" s="40">
        <f t="shared" si="40"/>
        <v>3.6630037175824177E-4</v>
      </c>
      <c r="J413" s="40">
        <f t="shared" si="41"/>
        <v>3.6630037175824177E-4</v>
      </c>
      <c r="K413" s="40">
        <f t="shared" si="42"/>
        <v>3.6630037175824177E-4</v>
      </c>
      <c r="L413" s="40">
        <f t="shared" si="43"/>
        <v>3.6630037175824177E-4</v>
      </c>
      <c r="M413" s="17">
        <f t="shared" si="44"/>
        <v>0</v>
      </c>
      <c r="N413" s="17">
        <f t="shared" si="45"/>
        <v>1092</v>
      </c>
      <c r="O413" s="43"/>
    </row>
    <row r="414" spans="1:15" ht="13.5" thickBot="1">
      <c r="A414" s="12" t="s">
        <v>159</v>
      </c>
      <c r="B414" s="10">
        <v>4</v>
      </c>
      <c r="C414" s="15">
        <v>29170.548828125</v>
      </c>
      <c r="D414" s="15">
        <v>0</v>
      </c>
      <c r="E414" s="15">
        <v>0</v>
      </c>
      <c r="F414" s="15">
        <v>0.40000000596000002</v>
      </c>
      <c r="G414" s="15">
        <v>0.40000000596000002</v>
      </c>
      <c r="H414" s="15">
        <v>0</v>
      </c>
      <c r="I414" s="40">
        <f t="shared" si="40"/>
        <v>3.6630037175824177E-4</v>
      </c>
      <c r="J414" s="40">
        <f t="shared" si="41"/>
        <v>3.6630037175824177E-4</v>
      </c>
      <c r="K414" s="40">
        <f t="shared" si="42"/>
        <v>3.6630037175824177E-4</v>
      </c>
      <c r="L414" s="40">
        <f t="shared" si="43"/>
        <v>3.6630037175824177E-4</v>
      </c>
      <c r="M414" s="17">
        <f t="shared" si="44"/>
        <v>0</v>
      </c>
      <c r="N414" s="17">
        <f t="shared" si="45"/>
        <v>1092</v>
      </c>
      <c r="O414" s="43"/>
    </row>
    <row r="415" spans="1:15" ht="13.5" thickBot="1">
      <c r="A415" s="12" t="s">
        <v>159</v>
      </c>
      <c r="B415" s="10">
        <v>5</v>
      </c>
      <c r="C415" s="15">
        <v>28836.669921875</v>
      </c>
      <c r="D415" s="15">
        <v>0</v>
      </c>
      <c r="E415" s="15">
        <v>0</v>
      </c>
      <c r="F415" s="15">
        <v>0.40000000596000002</v>
      </c>
      <c r="G415" s="15">
        <v>0.40000000596000002</v>
      </c>
      <c r="H415" s="15">
        <v>0</v>
      </c>
      <c r="I415" s="40">
        <f t="shared" si="40"/>
        <v>3.6630037175824177E-4</v>
      </c>
      <c r="J415" s="40">
        <f t="shared" si="41"/>
        <v>3.6630037175824177E-4</v>
      </c>
      <c r="K415" s="40">
        <f t="shared" si="42"/>
        <v>3.6630037175824177E-4</v>
      </c>
      <c r="L415" s="40">
        <f t="shared" si="43"/>
        <v>3.6630037175824177E-4</v>
      </c>
      <c r="M415" s="17">
        <f t="shared" si="44"/>
        <v>0</v>
      </c>
      <c r="N415" s="17">
        <f t="shared" si="45"/>
        <v>1092</v>
      </c>
      <c r="O415" s="43"/>
    </row>
    <row r="416" spans="1:15" ht="13.5" thickBot="1">
      <c r="A416" s="12" t="s">
        <v>159</v>
      </c>
      <c r="B416" s="10">
        <v>6</v>
      </c>
      <c r="C416" s="15">
        <v>28983.3984375</v>
      </c>
      <c r="D416" s="15">
        <v>0</v>
      </c>
      <c r="E416" s="15">
        <v>0</v>
      </c>
      <c r="F416" s="15">
        <v>0.40000000596000002</v>
      </c>
      <c r="G416" s="15">
        <v>0.40000000596000002</v>
      </c>
      <c r="H416" s="15">
        <v>0</v>
      </c>
      <c r="I416" s="40">
        <f t="shared" si="40"/>
        <v>3.6630037175824177E-4</v>
      </c>
      <c r="J416" s="40">
        <f t="shared" si="41"/>
        <v>3.6630037175824177E-4</v>
      </c>
      <c r="K416" s="40">
        <f t="shared" si="42"/>
        <v>3.6630037175824177E-4</v>
      </c>
      <c r="L416" s="40">
        <f t="shared" si="43"/>
        <v>3.6630037175824177E-4</v>
      </c>
      <c r="M416" s="17">
        <f t="shared" si="44"/>
        <v>0</v>
      </c>
      <c r="N416" s="17">
        <f t="shared" si="45"/>
        <v>1092</v>
      </c>
      <c r="O416" s="43"/>
    </row>
    <row r="417" spans="1:15" ht="13.5" thickBot="1">
      <c r="A417" s="12" t="s">
        <v>159</v>
      </c>
      <c r="B417" s="10">
        <v>7</v>
      </c>
      <c r="C417" s="15">
        <v>29624.423828125</v>
      </c>
      <c r="D417" s="15">
        <v>0</v>
      </c>
      <c r="E417" s="15">
        <v>0</v>
      </c>
      <c r="F417" s="15">
        <v>0.40000000596000002</v>
      </c>
      <c r="G417" s="15">
        <v>0.40000000596000002</v>
      </c>
      <c r="H417" s="15">
        <v>0</v>
      </c>
      <c r="I417" s="40">
        <f t="shared" si="40"/>
        <v>3.6630037175824177E-4</v>
      </c>
      <c r="J417" s="40">
        <f t="shared" si="41"/>
        <v>3.6630037175824177E-4</v>
      </c>
      <c r="K417" s="40">
        <f t="shared" si="42"/>
        <v>3.6630037175824177E-4</v>
      </c>
      <c r="L417" s="40">
        <f t="shared" si="43"/>
        <v>3.6630037175824177E-4</v>
      </c>
      <c r="M417" s="17">
        <f t="shared" si="44"/>
        <v>0</v>
      </c>
      <c r="N417" s="17">
        <f t="shared" si="45"/>
        <v>1092</v>
      </c>
      <c r="O417" s="43"/>
    </row>
    <row r="418" spans="1:15" ht="13.5" thickBot="1">
      <c r="A418" s="12" t="s">
        <v>159</v>
      </c>
      <c r="B418" s="10">
        <v>8</v>
      </c>
      <c r="C418" s="15">
        <v>30588.337890625</v>
      </c>
      <c r="D418" s="15">
        <v>0.3</v>
      </c>
      <c r="E418" s="15">
        <v>0.2</v>
      </c>
      <c r="F418" s="15">
        <v>0.44487069233400001</v>
      </c>
      <c r="G418" s="15">
        <v>0.44487069233400001</v>
      </c>
      <c r="H418" s="15">
        <v>0</v>
      </c>
      <c r="I418" s="40">
        <f t="shared" si="40"/>
        <v>1.3266546917032969E-4</v>
      </c>
      <c r="J418" s="40">
        <f t="shared" si="41"/>
        <v>1.3266546917032969E-4</v>
      </c>
      <c r="K418" s="40">
        <f t="shared" si="42"/>
        <v>2.2424056074542124E-4</v>
      </c>
      <c r="L418" s="40">
        <f t="shared" si="43"/>
        <v>2.2424056074542124E-4</v>
      </c>
      <c r="M418" s="17">
        <f t="shared" si="44"/>
        <v>0</v>
      </c>
      <c r="N418" s="17">
        <f t="shared" si="45"/>
        <v>1092</v>
      </c>
      <c r="O418" s="43"/>
    </row>
    <row r="419" spans="1:15" ht="13.5" thickBot="1">
      <c r="A419" s="12" t="s">
        <v>159</v>
      </c>
      <c r="B419" s="10">
        <v>9</v>
      </c>
      <c r="C419" s="15">
        <v>31571.10546875</v>
      </c>
      <c r="D419" s="15">
        <v>65.099999999999994</v>
      </c>
      <c r="E419" s="15">
        <v>59</v>
      </c>
      <c r="F419" s="15">
        <v>51.802436346238999</v>
      </c>
      <c r="G419" s="15">
        <v>51.802436346238999</v>
      </c>
      <c r="H419" s="15">
        <v>0</v>
      </c>
      <c r="I419" s="40">
        <f t="shared" si="40"/>
        <v>1.2177256093187726E-2</v>
      </c>
      <c r="J419" s="40">
        <f t="shared" si="41"/>
        <v>1.2177256093187726E-2</v>
      </c>
      <c r="K419" s="40">
        <f t="shared" si="42"/>
        <v>6.5911755071071439E-3</v>
      </c>
      <c r="L419" s="40">
        <f t="shared" si="43"/>
        <v>6.5911755071071439E-3</v>
      </c>
      <c r="M419" s="17">
        <f t="shared" si="44"/>
        <v>1</v>
      </c>
      <c r="N419" s="17">
        <f t="shared" si="45"/>
        <v>1092</v>
      </c>
      <c r="O419" s="43"/>
    </row>
    <row r="420" spans="1:15" ht="13.5" thickBot="1">
      <c r="A420" s="12" t="s">
        <v>159</v>
      </c>
      <c r="B420" s="10">
        <v>10</v>
      </c>
      <c r="C420" s="15">
        <v>33401.5234375</v>
      </c>
      <c r="D420" s="15">
        <v>344.6</v>
      </c>
      <c r="E420" s="15">
        <v>340.7</v>
      </c>
      <c r="F420" s="15">
        <v>567.08268985135703</v>
      </c>
      <c r="G420" s="15">
        <v>590.06371111962596</v>
      </c>
      <c r="H420" s="15">
        <v>22.981021268268002</v>
      </c>
      <c r="I420" s="40">
        <f t="shared" si="40"/>
        <v>0.22478361824141568</v>
      </c>
      <c r="J420" s="40">
        <f t="shared" si="41"/>
        <v>0.20373872697010714</v>
      </c>
      <c r="K420" s="40">
        <f t="shared" si="42"/>
        <v>0.2283550468128443</v>
      </c>
      <c r="L420" s="40">
        <f t="shared" si="43"/>
        <v>0.20731015554153576</v>
      </c>
      <c r="M420" s="17">
        <f t="shared" si="44"/>
        <v>1</v>
      </c>
      <c r="N420" s="17">
        <f t="shared" si="45"/>
        <v>1092</v>
      </c>
      <c r="O420" s="43"/>
    </row>
    <row r="421" spans="1:15" ht="13.5" thickBot="1">
      <c r="A421" s="12" t="s">
        <v>159</v>
      </c>
      <c r="B421" s="10">
        <v>11</v>
      </c>
      <c r="C421" s="15">
        <v>34928.89453125</v>
      </c>
      <c r="D421" s="15">
        <v>739.6</v>
      </c>
      <c r="E421" s="15">
        <v>731.3</v>
      </c>
      <c r="F421" s="15">
        <v>736.89200783822196</v>
      </c>
      <c r="G421" s="15">
        <v>808.92666379968296</v>
      </c>
      <c r="H421" s="15">
        <v>72.034655961460004</v>
      </c>
      <c r="I421" s="40">
        <f t="shared" si="40"/>
        <v>6.3485955860515503E-2</v>
      </c>
      <c r="J421" s="40">
        <f t="shared" si="41"/>
        <v>2.4798463019945656E-3</v>
      </c>
      <c r="K421" s="40">
        <f t="shared" si="42"/>
        <v>7.1086688461248174E-2</v>
      </c>
      <c r="L421" s="40">
        <f t="shared" si="43"/>
        <v>5.1208862987380975E-3</v>
      </c>
      <c r="M421" s="17">
        <f t="shared" si="44"/>
        <v>1</v>
      </c>
      <c r="N421" s="17">
        <f t="shared" si="45"/>
        <v>1092</v>
      </c>
      <c r="O421" s="43"/>
    </row>
    <row r="422" spans="1:15" ht="13.5" thickBot="1">
      <c r="A422" s="12" t="s">
        <v>159</v>
      </c>
      <c r="B422" s="10">
        <v>12</v>
      </c>
      <c r="C422" s="15">
        <v>36175.75</v>
      </c>
      <c r="D422" s="15">
        <v>902.4</v>
      </c>
      <c r="E422" s="15">
        <v>894.6</v>
      </c>
      <c r="F422" s="15">
        <v>798.80455708591501</v>
      </c>
      <c r="G422" s="15">
        <v>894.523015373151</v>
      </c>
      <c r="H422" s="15">
        <v>95.718458287234995</v>
      </c>
      <c r="I422" s="40">
        <f t="shared" si="40"/>
        <v>7.2133558853928392E-3</v>
      </c>
      <c r="J422" s="40">
        <f t="shared" si="41"/>
        <v>9.4867621716195033E-2</v>
      </c>
      <c r="K422" s="40">
        <f t="shared" si="42"/>
        <v>7.0498742535737651E-5</v>
      </c>
      <c r="L422" s="40">
        <f t="shared" si="43"/>
        <v>8.7724764573337929E-2</v>
      </c>
      <c r="M422" s="17">
        <f t="shared" si="44"/>
        <v>1</v>
      </c>
      <c r="N422" s="17">
        <f t="shared" si="45"/>
        <v>1092</v>
      </c>
      <c r="O422" s="43"/>
    </row>
    <row r="423" spans="1:15" ht="13.5" thickBot="1">
      <c r="A423" s="12" t="s">
        <v>159</v>
      </c>
      <c r="B423" s="10">
        <v>13</v>
      </c>
      <c r="C423" s="15">
        <v>37209.1328125</v>
      </c>
      <c r="D423" s="15">
        <v>915.8</v>
      </c>
      <c r="E423" s="15">
        <v>907.9</v>
      </c>
      <c r="F423" s="15">
        <v>909.69397822799897</v>
      </c>
      <c r="G423" s="15">
        <v>1009.84413451049</v>
      </c>
      <c r="H423" s="15">
        <v>100.150156282494</v>
      </c>
      <c r="I423" s="40">
        <f t="shared" si="40"/>
        <v>8.6121002298983548E-2</v>
      </c>
      <c r="J423" s="40">
        <f t="shared" si="41"/>
        <v>5.5915950293049322E-3</v>
      </c>
      <c r="K423" s="40">
        <f t="shared" si="42"/>
        <v>9.3355434533415771E-2</v>
      </c>
      <c r="L423" s="40">
        <f t="shared" si="43"/>
        <v>1.6428372051272813E-3</v>
      </c>
      <c r="M423" s="17">
        <f t="shared" si="44"/>
        <v>1</v>
      </c>
      <c r="N423" s="17">
        <f t="shared" si="45"/>
        <v>1092</v>
      </c>
      <c r="O423" s="43"/>
    </row>
    <row r="424" spans="1:15" ht="13.5" thickBot="1">
      <c r="A424" s="12" t="s">
        <v>159</v>
      </c>
      <c r="B424" s="10">
        <v>14</v>
      </c>
      <c r="C424" s="15">
        <v>37985.48828125</v>
      </c>
      <c r="D424" s="15">
        <v>978.7</v>
      </c>
      <c r="E424" s="15">
        <v>970.5</v>
      </c>
      <c r="F424" s="15">
        <v>941.91072977253896</v>
      </c>
      <c r="G424" s="15">
        <v>1032.8769370043001</v>
      </c>
      <c r="H424" s="15">
        <v>90.966207231758005</v>
      </c>
      <c r="I424" s="40">
        <f t="shared" si="40"/>
        <v>4.9612579674267437E-2</v>
      </c>
      <c r="J424" s="40">
        <f t="shared" si="41"/>
        <v>3.3689807900605391E-2</v>
      </c>
      <c r="K424" s="40">
        <f t="shared" si="42"/>
        <v>5.7121737183424989E-2</v>
      </c>
      <c r="L424" s="40">
        <f t="shared" si="43"/>
        <v>2.6180650391447843E-2</v>
      </c>
      <c r="M424" s="17">
        <f t="shared" si="44"/>
        <v>1</v>
      </c>
      <c r="N424" s="17">
        <f t="shared" si="45"/>
        <v>1092</v>
      </c>
      <c r="O424" s="43"/>
    </row>
    <row r="425" spans="1:15" ht="13.5" thickBot="1">
      <c r="A425" s="12" t="s">
        <v>159</v>
      </c>
      <c r="B425" s="10">
        <v>15</v>
      </c>
      <c r="C425" s="15">
        <v>39018.1171875</v>
      </c>
      <c r="D425" s="15">
        <v>996.4</v>
      </c>
      <c r="E425" s="15">
        <v>988.1</v>
      </c>
      <c r="F425" s="15">
        <v>946.59913402197503</v>
      </c>
      <c r="G425" s="15">
        <v>1009.93530081775</v>
      </c>
      <c r="H425" s="15">
        <v>63.336166795779</v>
      </c>
      <c r="I425" s="40">
        <f t="shared" si="40"/>
        <v>1.239496411881868E-2</v>
      </c>
      <c r="J425" s="40">
        <f t="shared" si="41"/>
        <v>4.5605188624564967E-2</v>
      </c>
      <c r="K425" s="40">
        <f t="shared" si="42"/>
        <v>1.9995696719551238E-2</v>
      </c>
      <c r="L425" s="40">
        <f t="shared" si="43"/>
        <v>3.8004456023832407E-2</v>
      </c>
      <c r="M425" s="17">
        <f t="shared" si="44"/>
        <v>1</v>
      </c>
      <c r="N425" s="17">
        <f t="shared" si="45"/>
        <v>1092</v>
      </c>
      <c r="O425" s="43"/>
    </row>
    <row r="426" spans="1:15" ht="13.5" thickBot="1">
      <c r="A426" s="12" t="s">
        <v>159</v>
      </c>
      <c r="B426" s="10">
        <v>16</v>
      </c>
      <c r="C426" s="15">
        <v>40640.6796875</v>
      </c>
      <c r="D426" s="15">
        <v>1007.2</v>
      </c>
      <c r="E426" s="15">
        <v>999.1</v>
      </c>
      <c r="F426" s="15">
        <v>836.50039533983704</v>
      </c>
      <c r="G426" s="15">
        <v>964.59298715845</v>
      </c>
      <c r="H426" s="15">
        <v>128.09259181861199</v>
      </c>
      <c r="I426" s="40">
        <f t="shared" si="40"/>
        <v>3.9017411027060481E-2</v>
      </c>
      <c r="J426" s="40">
        <f t="shared" si="41"/>
        <v>0.15631831928586357</v>
      </c>
      <c r="K426" s="40">
        <f t="shared" si="42"/>
        <v>3.1599828609478041E-2</v>
      </c>
      <c r="L426" s="40">
        <f t="shared" si="43"/>
        <v>0.14890073686828112</v>
      </c>
      <c r="M426" s="17">
        <f t="shared" si="44"/>
        <v>1</v>
      </c>
      <c r="N426" s="17">
        <f t="shared" si="45"/>
        <v>1092</v>
      </c>
      <c r="O426" s="43"/>
    </row>
    <row r="427" spans="1:15" ht="13.5" thickBot="1">
      <c r="A427" s="12" t="s">
        <v>159</v>
      </c>
      <c r="B427" s="10">
        <v>17</v>
      </c>
      <c r="C427" s="15">
        <v>41832.2734375</v>
      </c>
      <c r="D427" s="15">
        <v>1011.8</v>
      </c>
      <c r="E427" s="15">
        <v>1003.8</v>
      </c>
      <c r="F427" s="15">
        <v>772.51149707455897</v>
      </c>
      <c r="G427" s="15">
        <v>823.57917668991104</v>
      </c>
      <c r="H427" s="15">
        <v>51.067679615350997</v>
      </c>
      <c r="I427" s="40">
        <f t="shared" si="40"/>
        <v>0.17236339130960524</v>
      </c>
      <c r="J427" s="40">
        <f t="shared" si="41"/>
        <v>0.21912866568263825</v>
      </c>
      <c r="K427" s="40">
        <f t="shared" si="42"/>
        <v>0.16503738398359791</v>
      </c>
      <c r="L427" s="40">
        <f t="shared" si="43"/>
        <v>0.21180265835663092</v>
      </c>
      <c r="M427" s="17">
        <f t="shared" si="44"/>
        <v>1</v>
      </c>
      <c r="N427" s="17">
        <f t="shared" si="45"/>
        <v>1092</v>
      </c>
      <c r="O427" s="43"/>
    </row>
    <row r="428" spans="1:15" ht="13.5" thickBot="1">
      <c r="A428" s="12" t="s">
        <v>159</v>
      </c>
      <c r="B428" s="10">
        <v>18</v>
      </c>
      <c r="C428" s="15">
        <v>42416.0859375</v>
      </c>
      <c r="D428" s="15">
        <v>971.1</v>
      </c>
      <c r="E428" s="15">
        <v>962.8</v>
      </c>
      <c r="F428" s="15">
        <v>813.01550181243101</v>
      </c>
      <c r="G428" s="15">
        <v>813.01550181243101</v>
      </c>
      <c r="H428" s="15">
        <v>0</v>
      </c>
      <c r="I428" s="40">
        <f t="shared" si="40"/>
        <v>0.14476602398129029</v>
      </c>
      <c r="J428" s="40">
        <f t="shared" si="41"/>
        <v>0.14476602398129029</v>
      </c>
      <c r="K428" s="40">
        <f t="shared" si="42"/>
        <v>0.13716529138055764</v>
      </c>
      <c r="L428" s="40">
        <f t="shared" si="43"/>
        <v>0.13716529138055764</v>
      </c>
      <c r="M428" s="17">
        <f t="shared" si="44"/>
        <v>1</v>
      </c>
      <c r="N428" s="17">
        <f t="shared" si="45"/>
        <v>1092</v>
      </c>
      <c r="O428" s="43"/>
    </row>
    <row r="429" spans="1:15" ht="13.5" thickBot="1">
      <c r="A429" s="12" t="s">
        <v>159</v>
      </c>
      <c r="B429" s="10">
        <v>19</v>
      </c>
      <c r="C429" s="15">
        <v>42099.265625</v>
      </c>
      <c r="D429" s="15">
        <v>656.2</v>
      </c>
      <c r="E429" s="15">
        <v>648.9</v>
      </c>
      <c r="F429" s="15">
        <v>537.72769956754303</v>
      </c>
      <c r="G429" s="15">
        <v>537.72769956754303</v>
      </c>
      <c r="H429" s="15">
        <v>0</v>
      </c>
      <c r="I429" s="40">
        <f t="shared" si="40"/>
        <v>0.10849111761214013</v>
      </c>
      <c r="J429" s="40">
        <f t="shared" si="41"/>
        <v>0.10849111761214013</v>
      </c>
      <c r="K429" s="40">
        <f t="shared" si="42"/>
        <v>0.10180613592715838</v>
      </c>
      <c r="L429" s="40">
        <f t="shared" si="43"/>
        <v>0.10180613592715838</v>
      </c>
      <c r="M429" s="17">
        <f t="shared" si="44"/>
        <v>1</v>
      </c>
      <c r="N429" s="17">
        <f t="shared" si="45"/>
        <v>1092</v>
      </c>
      <c r="O429" s="43"/>
    </row>
    <row r="430" spans="1:15" ht="13.5" thickBot="1">
      <c r="A430" s="12" t="s">
        <v>159</v>
      </c>
      <c r="B430" s="10">
        <v>20</v>
      </c>
      <c r="C430" s="15">
        <v>41628.09375</v>
      </c>
      <c r="D430" s="15">
        <v>74.900000000000006</v>
      </c>
      <c r="E430" s="15">
        <v>70</v>
      </c>
      <c r="F430" s="15">
        <v>96.455240995306994</v>
      </c>
      <c r="G430" s="15">
        <v>96.455240995306994</v>
      </c>
      <c r="H430" s="15">
        <v>0</v>
      </c>
      <c r="I430" s="40">
        <f t="shared" si="40"/>
        <v>1.9739231680684054E-2</v>
      </c>
      <c r="J430" s="40">
        <f t="shared" si="41"/>
        <v>1.9739231680684054E-2</v>
      </c>
      <c r="K430" s="40">
        <f t="shared" si="42"/>
        <v>2.4226411167863549E-2</v>
      </c>
      <c r="L430" s="40">
        <f t="shared" si="43"/>
        <v>2.4226411167863549E-2</v>
      </c>
      <c r="M430" s="17">
        <f t="shared" si="44"/>
        <v>1</v>
      </c>
      <c r="N430" s="17">
        <f t="shared" si="45"/>
        <v>1092</v>
      </c>
      <c r="O430" s="43"/>
    </row>
    <row r="431" spans="1:15" ht="13.5" thickBot="1">
      <c r="A431" s="12" t="s">
        <v>159</v>
      </c>
      <c r="B431" s="10">
        <v>21</v>
      </c>
      <c r="C431" s="15">
        <v>42198.38671875</v>
      </c>
      <c r="D431" s="15">
        <v>0.3</v>
      </c>
      <c r="E431" s="15">
        <v>0.3</v>
      </c>
      <c r="F431" s="15">
        <v>0</v>
      </c>
      <c r="G431" s="15">
        <v>0</v>
      </c>
      <c r="H431" s="15">
        <v>0</v>
      </c>
      <c r="I431" s="40">
        <f t="shared" si="40"/>
        <v>2.7472527472527473E-4</v>
      </c>
      <c r="J431" s="40">
        <f t="shared" si="41"/>
        <v>2.7472527472527473E-4</v>
      </c>
      <c r="K431" s="40">
        <f t="shared" si="42"/>
        <v>2.7472527472527473E-4</v>
      </c>
      <c r="L431" s="40">
        <f t="shared" si="43"/>
        <v>2.7472527472527473E-4</v>
      </c>
      <c r="M431" s="17">
        <f t="shared" si="44"/>
        <v>0</v>
      </c>
      <c r="N431" s="17">
        <f t="shared" si="45"/>
        <v>1092</v>
      </c>
      <c r="O431" s="43"/>
    </row>
    <row r="432" spans="1:15" ht="13.5" thickBot="1">
      <c r="A432" s="12" t="s">
        <v>159</v>
      </c>
      <c r="B432" s="10">
        <v>22</v>
      </c>
      <c r="C432" s="15">
        <v>40854.94921875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40">
        <f t="shared" si="40"/>
        <v>0</v>
      </c>
      <c r="J432" s="40">
        <f t="shared" si="41"/>
        <v>0</v>
      </c>
      <c r="K432" s="40">
        <f t="shared" si="42"/>
        <v>0</v>
      </c>
      <c r="L432" s="40">
        <f t="shared" si="43"/>
        <v>0</v>
      </c>
      <c r="M432" s="17">
        <f t="shared" si="44"/>
        <v>0</v>
      </c>
      <c r="N432" s="17">
        <f t="shared" si="45"/>
        <v>1092</v>
      </c>
      <c r="O432" s="43"/>
    </row>
    <row r="433" spans="1:15" ht="13.5" thickBot="1">
      <c r="A433" s="12" t="s">
        <v>159</v>
      </c>
      <c r="B433" s="10">
        <v>23</v>
      </c>
      <c r="C433" s="15">
        <v>38147.90234375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40">
        <f t="shared" si="40"/>
        <v>0</v>
      </c>
      <c r="J433" s="40">
        <f t="shared" si="41"/>
        <v>0</v>
      </c>
      <c r="K433" s="40">
        <f t="shared" si="42"/>
        <v>0</v>
      </c>
      <c r="L433" s="40">
        <f t="shared" si="43"/>
        <v>0</v>
      </c>
      <c r="M433" s="17">
        <f t="shared" si="44"/>
        <v>0</v>
      </c>
      <c r="N433" s="17">
        <f t="shared" si="45"/>
        <v>1092</v>
      </c>
      <c r="O433" s="43"/>
    </row>
    <row r="434" spans="1:15" ht="13.5" thickBot="1">
      <c r="A434" s="12" t="s">
        <v>159</v>
      </c>
      <c r="B434" s="10">
        <v>24</v>
      </c>
      <c r="C434" s="15">
        <v>35087.96875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40">
        <f t="shared" si="40"/>
        <v>0</v>
      </c>
      <c r="J434" s="40">
        <f t="shared" si="41"/>
        <v>0</v>
      </c>
      <c r="K434" s="40">
        <f t="shared" si="42"/>
        <v>0</v>
      </c>
      <c r="L434" s="40">
        <f t="shared" si="43"/>
        <v>0</v>
      </c>
      <c r="M434" s="17">
        <f t="shared" si="44"/>
        <v>0</v>
      </c>
      <c r="N434" s="17">
        <f t="shared" si="45"/>
        <v>1092</v>
      </c>
      <c r="O434" s="43"/>
    </row>
    <row r="435" spans="1:15" ht="13.5" thickBot="1">
      <c r="A435" s="12" t="s">
        <v>160</v>
      </c>
      <c r="B435" s="10">
        <v>1</v>
      </c>
      <c r="C435" s="15">
        <v>32681.515625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40">
        <f t="shared" si="40"/>
        <v>0</v>
      </c>
      <c r="J435" s="40">
        <f t="shared" si="41"/>
        <v>0</v>
      </c>
      <c r="K435" s="40">
        <f t="shared" si="42"/>
        <v>0</v>
      </c>
      <c r="L435" s="40">
        <f t="shared" si="43"/>
        <v>0</v>
      </c>
      <c r="M435" s="17">
        <f t="shared" si="44"/>
        <v>0</v>
      </c>
      <c r="N435" s="17">
        <f t="shared" si="45"/>
        <v>1272</v>
      </c>
      <c r="O435" s="43"/>
    </row>
    <row r="436" spans="1:15" ht="13.5" thickBot="1">
      <c r="A436" s="12" t="s">
        <v>160</v>
      </c>
      <c r="B436" s="10">
        <v>2</v>
      </c>
      <c r="C436" s="15">
        <v>31153.03125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40">
        <f t="shared" si="40"/>
        <v>0</v>
      </c>
      <c r="J436" s="40">
        <f t="shared" si="41"/>
        <v>0</v>
      </c>
      <c r="K436" s="40">
        <f t="shared" si="42"/>
        <v>0</v>
      </c>
      <c r="L436" s="40">
        <f t="shared" si="43"/>
        <v>0</v>
      </c>
      <c r="M436" s="17">
        <f t="shared" si="44"/>
        <v>0</v>
      </c>
      <c r="N436" s="17">
        <f t="shared" si="45"/>
        <v>1272</v>
      </c>
      <c r="O436" s="43"/>
    </row>
    <row r="437" spans="1:15" ht="13.5" thickBot="1">
      <c r="A437" s="12" t="s">
        <v>160</v>
      </c>
      <c r="B437" s="10">
        <v>3</v>
      </c>
      <c r="C437" s="15">
        <v>30205.962890625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40">
        <f t="shared" si="40"/>
        <v>0</v>
      </c>
      <c r="J437" s="40">
        <f t="shared" si="41"/>
        <v>0</v>
      </c>
      <c r="K437" s="40">
        <f t="shared" si="42"/>
        <v>0</v>
      </c>
      <c r="L437" s="40">
        <f t="shared" si="43"/>
        <v>0</v>
      </c>
      <c r="M437" s="17">
        <f t="shared" si="44"/>
        <v>0</v>
      </c>
      <c r="N437" s="17">
        <f t="shared" si="45"/>
        <v>1272</v>
      </c>
      <c r="O437" s="43"/>
    </row>
    <row r="438" spans="1:15" ht="13.5" thickBot="1">
      <c r="A438" s="12" t="s">
        <v>160</v>
      </c>
      <c r="B438" s="10">
        <v>4</v>
      </c>
      <c r="C438" s="15">
        <v>29777.427734375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40">
        <f t="shared" ref="I438:I501" si="46">ABS(D438-G438)/N438</f>
        <v>0</v>
      </c>
      <c r="J438" s="40">
        <f t="shared" ref="J438:J501" si="47">ABS(D438-F438)/N438</f>
        <v>0</v>
      </c>
      <c r="K438" s="40">
        <f t="shared" si="42"/>
        <v>0</v>
      </c>
      <c r="L438" s="40">
        <f t="shared" si="43"/>
        <v>0</v>
      </c>
      <c r="M438" s="17">
        <f t="shared" si="44"/>
        <v>0</v>
      </c>
      <c r="N438" s="17">
        <f t="shared" si="45"/>
        <v>1272</v>
      </c>
      <c r="O438" s="43"/>
    </row>
    <row r="439" spans="1:15" ht="13.5" thickBot="1">
      <c r="A439" s="12" t="s">
        <v>160</v>
      </c>
      <c r="B439" s="10">
        <v>5</v>
      </c>
      <c r="C439" s="15">
        <v>30160.87109375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40">
        <f t="shared" si="46"/>
        <v>0</v>
      </c>
      <c r="J439" s="40">
        <f t="shared" si="47"/>
        <v>0</v>
      </c>
      <c r="K439" s="40">
        <f t="shared" si="42"/>
        <v>0</v>
      </c>
      <c r="L439" s="40">
        <f t="shared" si="43"/>
        <v>0</v>
      </c>
      <c r="M439" s="17">
        <f t="shared" si="44"/>
        <v>0</v>
      </c>
      <c r="N439" s="17">
        <f t="shared" si="45"/>
        <v>1272</v>
      </c>
      <c r="O439" s="43"/>
    </row>
    <row r="440" spans="1:15" ht="13.5" thickBot="1">
      <c r="A440" s="12" t="s">
        <v>160</v>
      </c>
      <c r="B440" s="10">
        <v>6</v>
      </c>
      <c r="C440" s="15">
        <v>31958.09375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40">
        <f t="shared" si="46"/>
        <v>0</v>
      </c>
      <c r="J440" s="40">
        <f t="shared" si="47"/>
        <v>0</v>
      </c>
      <c r="K440" s="40">
        <f t="shared" si="42"/>
        <v>0</v>
      </c>
      <c r="L440" s="40">
        <f t="shared" si="43"/>
        <v>0</v>
      </c>
      <c r="M440" s="17">
        <f t="shared" si="44"/>
        <v>0</v>
      </c>
      <c r="N440" s="17">
        <f t="shared" si="45"/>
        <v>1272</v>
      </c>
      <c r="O440" s="43"/>
    </row>
    <row r="441" spans="1:15" ht="13.5" thickBot="1">
      <c r="A441" s="12" t="s">
        <v>160</v>
      </c>
      <c r="B441" s="10">
        <v>7</v>
      </c>
      <c r="C441" s="15">
        <v>35291.44921875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40">
        <f t="shared" si="46"/>
        <v>0</v>
      </c>
      <c r="J441" s="40">
        <f t="shared" si="47"/>
        <v>0</v>
      </c>
      <c r="K441" s="40">
        <f t="shared" si="42"/>
        <v>0</v>
      </c>
      <c r="L441" s="40">
        <f t="shared" si="43"/>
        <v>0</v>
      </c>
      <c r="M441" s="17">
        <f t="shared" si="44"/>
        <v>0</v>
      </c>
      <c r="N441" s="17">
        <f t="shared" si="45"/>
        <v>1272</v>
      </c>
      <c r="O441" s="43"/>
    </row>
    <row r="442" spans="1:15" ht="13.5" thickBot="1">
      <c r="A442" s="12" t="s">
        <v>160</v>
      </c>
      <c r="B442" s="10">
        <v>8</v>
      </c>
      <c r="C442" s="15">
        <v>36771.0078125</v>
      </c>
      <c r="D442" s="15">
        <v>1.9</v>
      </c>
      <c r="E442" s="15">
        <v>0.5</v>
      </c>
      <c r="F442" s="15">
        <v>0.67456850149299996</v>
      </c>
      <c r="G442" s="15">
        <v>0.67456850149299996</v>
      </c>
      <c r="H442" s="15">
        <v>0</v>
      </c>
      <c r="I442" s="40">
        <f t="shared" si="46"/>
        <v>9.6338954285141512E-4</v>
      </c>
      <c r="J442" s="40">
        <f t="shared" si="47"/>
        <v>9.6338954285141512E-4</v>
      </c>
      <c r="K442" s="40">
        <f t="shared" si="42"/>
        <v>1.3723938796619494E-4</v>
      </c>
      <c r="L442" s="40">
        <f t="shared" si="43"/>
        <v>1.3723938796619494E-4</v>
      </c>
      <c r="M442" s="17">
        <f t="shared" si="44"/>
        <v>0</v>
      </c>
      <c r="N442" s="17">
        <f t="shared" si="45"/>
        <v>1272</v>
      </c>
      <c r="O442" s="43"/>
    </row>
    <row r="443" spans="1:15" ht="13.5" thickBot="1">
      <c r="A443" s="12" t="s">
        <v>160</v>
      </c>
      <c r="B443" s="10">
        <v>9</v>
      </c>
      <c r="C443" s="15">
        <v>36687.4296875</v>
      </c>
      <c r="D443" s="15">
        <v>149</v>
      </c>
      <c r="E443" s="15">
        <v>148.19999999999999</v>
      </c>
      <c r="F443" s="15">
        <v>192.24644229192799</v>
      </c>
      <c r="G443" s="15">
        <v>192.23514316755899</v>
      </c>
      <c r="H443" s="15">
        <v>-1.1299124367999999E-2</v>
      </c>
      <c r="I443" s="40">
        <f t="shared" si="46"/>
        <v>3.3989892427326251E-2</v>
      </c>
      <c r="J443" s="40">
        <f t="shared" si="47"/>
        <v>3.399877538673584E-2</v>
      </c>
      <c r="K443" s="40">
        <f t="shared" si="42"/>
        <v>3.4618823244936321E-2</v>
      </c>
      <c r="L443" s="40">
        <f t="shared" si="43"/>
        <v>3.4627706204345916E-2</v>
      </c>
      <c r="M443" s="17">
        <f t="shared" si="44"/>
        <v>1</v>
      </c>
      <c r="N443" s="17">
        <f t="shared" si="45"/>
        <v>1272</v>
      </c>
      <c r="O443" s="43"/>
    </row>
    <row r="444" spans="1:15" ht="13.5" thickBot="1">
      <c r="A444" s="12" t="s">
        <v>160</v>
      </c>
      <c r="B444" s="10">
        <v>10</v>
      </c>
      <c r="C444" s="15">
        <v>37440.24609375</v>
      </c>
      <c r="D444" s="15">
        <v>649.70000000000005</v>
      </c>
      <c r="E444" s="15">
        <v>644.4</v>
      </c>
      <c r="F444" s="15">
        <v>858.22133495754701</v>
      </c>
      <c r="G444" s="15">
        <v>866.66147509892801</v>
      </c>
      <c r="H444" s="15">
        <v>8.4401401413810007</v>
      </c>
      <c r="I444" s="40">
        <f t="shared" si="46"/>
        <v>0.17056719740481757</v>
      </c>
      <c r="J444" s="40">
        <f t="shared" si="47"/>
        <v>0.16393186710498975</v>
      </c>
      <c r="K444" s="40">
        <f t="shared" si="42"/>
        <v>0.17473386407148431</v>
      </c>
      <c r="L444" s="40">
        <f t="shared" si="43"/>
        <v>0.16809853377165648</v>
      </c>
      <c r="M444" s="17">
        <f t="shared" si="44"/>
        <v>1</v>
      </c>
      <c r="N444" s="17">
        <f t="shared" si="45"/>
        <v>1272</v>
      </c>
      <c r="O444" s="43"/>
    </row>
    <row r="445" spans="1:15" ht="13.5" thickBot="1">
      <c r="A445" s="12" t="s">
        <v>160</v>
      </c>
      <c r="B445" s="10">
        <v>11</v>
      </c>
      <c r="C445" s="15">
        <v>38340.40625</v>
      </c>
      <c r="D445" s="15">
        <v>957.7</v>
      </c>
      <c r="E445" s="15">
        <v>949.3</v>
      </c>
      <c r="F445" s="15">
        <v>983.23430375999897</v>
      </c>
      <c r="G445" s="15">
        <v>1005.82745527003</v>
      </c>
      <c r="H445" s="15">
        <v>22.593151510026999</v>
      </c>
      <c r="I445" s="40">
        <f t="shared" si="46"/>
        <v>3.7836049740589579E-2</v>
      </c>
      <c r="J445" s="40">
        <f t="shared" si="47"/>
        <v>2.0074138176099779E-2</v>
      </c>
      <c r="K445" s="40">
        <f t="shared" si="42"/>
        <v>4.4439823325495308E-2</v>
      </c>
      <c r="L445" s="40">
        <f t="shared" si="43"/>
        <v>2.6677911761005511E-2</v>
      </c>
      <c r="M445" s="17">
        <f t="shared" si="44"/>
        <v>1</v>
      </c>
      <c r="N445" s="17">
        <f t="shared" si="45"/>
        <v>1272</v>
      </c>
      <c r="O445" s="43"/>
    </row>
    <row r="446" spans="1:15" ht="13.5" thickBot="1">
      <c r="A446" s="12" t="s">
        <v>160</v>
      </c>
      <c r="B446" s="10">
        <v>12</v>
      </c>
      <c r="C446" s="15">
        <v>39030.30859375</v>
      </c>
      <c r="D446" s="15">
        <v>997.2</v>
      </c>
      <c r="E446" s="15">
        <v>989.3</v>
      </c>
      <c r="F446" s="15">
        <v>1017.78300775104</v>
      </c>
      <c r="G446" s="15">
        <v>1031.9759028286401</v>
      </c>
      <c r="H446" s="15">
        <v>14.192895077598999</v>
      </c>
      <c r="I446" s="40">
        <f t="shared" si="46"/>
        <v>2.7339546248930841E-2</v>
      </c>
      <c r="J446" s="40">
        <f t="shared" si="47"/>
        <v>1.6181609867169801E-2</v>
      </c>
      <c r="K446" s="40">
        <f t="shared" si="42"/>
        <v>3.355023807283028E-2</v>
      </c>
      <c r="L446" s="40">
        <f t="shared" si="43"/>
        <v>2.2392301691069243E-2</v>
      </c>
      <c r="M446" s="17">
        <f t="shared" si="44"/>
        <v>1</v>
      </c>
      <c r="N446" s="17">
        <f t="shared" si="45"/>
        <v>1272</v>
      </c>
      <c r="O446" s="43"/>
    </row>
    <row r="447" spans="1:15" ht="13.5" thickBot="1">
      <c r="A447" s="12" t="s">
        <v>160</v>
      </c>
      <c r="B447" s="10">
        <v>13</v>
      </c>
      <c r="C447" s="15">
        <v>39662.34765625</v>
      </c>
      <c r="D447" s="15">
        <v>982.4</v>
      </c>
      <c r="E447" s="15">
        <v>974.4</v>
      </c>
      <c r="F447" s="15">
        <v>1023.08560379611</v>
      </c>
      <c r="G447" s="15">
        <v>1028.0339449962</v>
      </c>
      <c r="H447" s="15">
        <v>4.9483412000870004</v>
      </c>
      <c r="I447" s="40">
        <f t="shared" si="46"/>
        <v>3.5875742921540922E-2</v>
      </c>
      <c r="J447" s="40">
        <f t="shared" si="47"/>
        <v>3.1985537575558221E-2</v>
      </c>
      <c r="K447" s="40">
        <f t="shared" si="42"/>
        <v>4.2165051097641557E-2</v>
      </c>
      <c r="L447" s="40">
        <f t="shared" si="43"/>
        <v>3.8274845751658848E-2</v>
      </c>
      <c r="M447" s="17">
        <f t="shared" si="44"/>
        <v>1</v>
      </c>
      <c r="N447" s="17">
        <f t="shared" si="45"/>
        <v>1272</v>
      </c>
      <c r="O447" s="43"/>
    </row>
    <row r="448" spans="1:15" ht="13.5" thickBot="1">
      <c r="A448" s="12" t="s">
        <v>160</v>
      </c>
      <c r="B448" s="10">
        <v>14</v>
      </c>
      <c r="C448" s="15">
        <v>40451.53515625</v>
      </c>
      <c r="D448" s="15">
        <v>984.4</v>
      </c>
      <c r="E448" s="15">
        <v>976.1</v>
      </c>
      <c r="F448" s="15">
        <v>1013.51766217875</v>
      </c>
      <c r="G448" s="15">
        <v>1039.47333569734</v>
      </c>
      <c r="H448" s="15">
        <v>25.955673518581001</v>
      </c>
      <c r="I448" s="40">
        <f t="shared" si="46"/>
        <v>4.3296647560801878E-2</v>
      </c>
      <c r="J448" s="40">
        <f t="shared" si="47"/>
        <v>2.2891243851218584E-2</v>
      </c>
      <c r="K448" s="40">
        <f t="shared" si="42"/>
        <v>4.9821804793506244E-2</v>
      </c>
      <c r="L448" s="40">
        <f t="shared" si="43"/>
        <v>2.941640108392295E-2</v>
      </c>
      <c r="M448" s="17">
        <f t="shared" si="44"/>
        <v>1</v>
      </c>
      <c r="N448" s="17">
        <f t="shared" si="45"/>
        <v>1272</v>
      </c>
      <c r="O448" s="43"/>
    </row>
    <row r="449" spans="1:15" ht="13.5" thickBot="1">
      <c r="A449" s="12" t="s">
        <v>160</v>
      </c>
      <c r="B449" s="10">
        <v>15</v>
      </c>
      <c r="C449" s="15">
        <v>41044.015625</v>
      </c>
      <c r="D449" s="15">
        <v>969.5</v>
      </c>
      <c r="E449" s="15">
        <v>961.3</v>
      </c>
      <c r="F449" s="15">
        <v>973.11118981877098</v>
      </c>
      <c r="G449" s="15">
        <v>1041.16515079445</v>
      </c>
      <c r="H449" s="15">
        <v>68.053960975680994</v>
      </c>
      <c r="I449" s="40">
        <f t="shared" si="46"/>
        <v>5.6340527354127382E-2</v>
      </c>
      <c r="J449" s="40">
        <f t="shared" si="47"/>
        <v>2.83898570658096E-3</v>
      </c>
      <c r="K449" s="40">
        <f t="shared" si="42"/>
        <v>6.2787068234630566E-2</v>
      </c>
      <c r="L449" s="40">
        <f t="shared" si="43"/>
        <v>9.2855265870841405E-3</v>
      </c>
      <c r="M449" s="17">
        <f t="shared" si="44"/>
        <v>1</v>
      </c>
      <c r="N449" s="17">
        <f t="shared" si="45"/>
        <v>1272</v>
      </c>
      <c r="O449" s="43"/>
    </row>
    <row r="450" spans="1:15" ht="13.5" thickBot="1">
      <c r="A450" s="12" t="s">
        <v>160</v>
      </c>
      <c r="B450" s="10">
        <v>16</v>
      </c>
      <c r="C450" s="15">
        <v>42493.93359375</v>
      </c>
      <c r="D450" s="15">
        <v>979</v>
      </c>
      <c r="E450" s="15">
        <v>971</v>
      </c>
      <c r="F450" s="15">
        <v>968.94486507251895</v>
      </c>
      <c r="G450" s="15">
        <v>1047.46693667306</v>
      </c>
      <c r="H450" s="15">
        <v>78.522071600538993</v>
      </c>
      <c r="I450" s="40">
        <f t="shared" si="46"/>
        <v>5.3826208076305025E-2</v>
      </c>
      <c r="J450" s="40">
        <f t="shared" si="47"/>
        <v>7.9049802889001961E-3</v>
      </c>
      <c r="K450" s="40">
        <f t="shared" si="42"/>
        <v>6.0115516252405653E-2</v>
      </c>
      <c r="L450" s="40">
        <f t="shared" si="43"/>
        <v>1.6156721127995669E-3</v>
      </c>
      <c r="M450" s="17">
        <f t="shared" si="44"/>
        <v>1</v>
      </c>
      <c r="N450" s="17">
        <f t="shared" si="45"/>
        <v>1272</v>
      </c>
      <c r="O450" s="43"/>
    </row>
    <row r="451" spans="1:15" ht="13.5" thickBot="1">
      <c r="A451" s="12" t="s">
        <v>160</v>
      </c>
      <c r="B451" s="10">
        <v>17</v>
      </c>
      <c r="C451" s="15">
        <v>41778.3203125</v>
      </c>
      <c r="D451" s="15">
        <v>992</v>
      </c>
      <c r="E451" s="15">
        <v>984.3</v>
      </c>
      <c r="F451" s="15">
        <v>968.53632067022704</v>
      </c>
      <c r="G451" s="15">
        <v>1044.7543595631901</v>
      </c>
      <c r="H451" s="15">
        <v>76.218038892964998</v>
      </c>
      <c r="I451" s="40">
        <f t="shared" si="46"/>
        <v>4.1473553115715461E-2</v>
      </c>
      <c r="J451" s="40">
        <f t="shared" si="47"/>
        <v>1.8446288781268048E-2</v>
      </c>
      <c r="K451" s="40">
        <f t="shared" si="42"/>
        <v>4.752701223521235E-2</v>
      </c>
      <c r="L451" s="40">
        <f t="shared" si="43"/>
        <v>1.2392829661771158E-2</v>
      </c>
      <c r="M451" s="17">
        <f t="shared" si="44"/>
        <v>1</v>
      </c>
      <c r="N451" s="17">
        <f t="shared" si="45"/>
        <v>1272</v>
      </c>
      <c r="O451" s="43"/>
    </row>
    <row r="452" spans="1:15" ht="13.5" thickBot="1">
      <c r="A452" s="12" t="s">
        <v>160</v>
      </c>
      <c r="B452" s="10">
        <v>18</v>
      </c>
      <c r="C452" s="15">
        <v>41671.09375</v>
      </c>
      <c r="D452" s="15">
        <v>932.8</v>
      </c>
      <c r="E452" s="15">
        <v>924.5</v>
      </c>
      <c r="F452" s="15">
        <v>949.19552427921803</v>
      </c>
      <c r="G452" s="15">
        <v>1010.48439874834</v>
      </c>
      <c r="H452" s="15">
        <v>61.288874469126</v>
      </c>
      <c r="I452" s="40">
        <f t="shared" si="46"/>
        <v>6.1072640525424583E-2</v>
      </c>
      <c r="J452" s="40">
        <f t="shared" si="47"/>
        <v>1.2889563112592831E-2</v>
      </c>
      <c r="K452" s="40">
        <f t="shared" si="42"/>
        <v>6.759779775812895E-2</v>
      </c>
      <c r="L452" s="40">
        <f t="shared" si="43"/>
        <v>1.9414720345297197E-2</v>
      </c>
      <c r="M452" s="17">
        <f t="shared" si="44"/>
        <v>1</v>
      </c>
      <c r="N452" s="17">
        <f t="shared" si="45"/>
        <v>1272</v>
      </c>
      <c r="O452" s="43"/>
    </row>
    <row r="453" spans="1:15" ht="13.5" thickBot="1">
      <c r="A453" s="12" t="s">
        <v>160</v>
      </c>
      <c r="B453" s="10">
        <v>19</v>
      </c>
      <c r="C453" s="15">
        <v>40956.31640625</v>
      </c>
      <c r="D453" s="15">
        <v>630.5</v>
      </c>
      <c r="E453" s="15">
        <v>623.4</v>
      </c>
      <c r="F453" s="15">
        <v>595.22673176025103</v>
      </c>
      <c r="G453" s="15">
        <v>610.31122331884103</v>
      </c>
      <c r="H453" s="15">
        <v>15.084491558590001</v>
      </c>
      <c r="I453" s="40">
        <f t="shared" si="46"/>
        <v>1.5871679780785353E-2</v>
      </c>
      <c r="J453" s="40">
        <f t="shared" si="47"/>
        <v>2.773055679225548E-2</v>
      </c>
      <c r="K453" s="40">
        <f t="shared" ref="K453:K516" si="48">ABS(E453-G453)/N453</f>
        <v>1.0289918774496028E-2</v>
      </c>
      <c r="L453" s="40">
        <f t="shared" ref="L453:L516" si="49">ABS(E453-F453)/N453</f>
        <v>2.2148795785966156E-2</v>
      </c>
      <c r="M453" s="17">
        <f t="shared" ref="M453:M516" si="50">IF(F453&gt;5,1,0)</f>
        <v>1</v>
      </c>
      <c r="N453" s="17">
        <f t="shared" ref="N453:N516" si="51">INDEX($Q$44:$Q$74,MATCH(A453,$P$44:$P$74,0))</f>
        <v>1272</v>
      </c>
      <c r="O453" s="43"/>
    </row>
    <row r="454" spans="1:15" ht="13.5" thickBot="1">
      <c r="A454" s="12" t="s">
        <v>160</v>
      </c>
      <c r="B454" s="10">
        <v>20</v>
      </c>
      <c r="C454" s="15">
        <v>40269.34375</v>
      </c>
      <c r="D454" s="15">
        <v>84</v>
      </c>
      <c r="E454" s="15">
        <v>81.2</v>
      </c>
      <c r="F454" s="15">
        <v>116.632234540358</v>
      </c>
      <c r="G454" s="15">
        <v>116.63374982868901</v>
      </c>
      <c r="H454" s="15">
        <v>1.51528833E-3</v>
      </c>
      <c r="I454" s="40">
        <f t="shared" si="46"/>
        <v>2.5655463701799532E-2</v>
      </c>
      <c r="J454" s="40">
        <f t="shared" si="47"/>
        <v>2.5654272437388364E-2</v>
      </c>
      <c r="K454" s="40">
        <f t="shared" si="48"/>
        <v>2.7856721563434751E-2</v>
      </c>
      <c r="L454" s="40">
        <f t="shared" si="49"/>
        <v>2.785553029902358E-2</v>
      </c>
      <c r="M454" s="17">
        <f t="shared" si="50"/>
        <v>1</v>
      </c>
      <c r="N454" s="17">
        <f t="shared" si="51"/>
        <v>1272</v>
      </c>
      <c r="O454" s="43"/>
    </row>
    <row r="455" spans="1:15" ht="13.5" thickBot="1">
      <c r="A455" s="12" t="s">
        <v>160</v>
      </c>
      <c r="B455" s="10">
        <v>21</v>
      </c>
      <c r="C455" s="15">
        <v>40677.41015625</v>
      </c>
      <c r="D455" s="15">
        <v>0.3</v>
      </c>
      <c r="E455" s="15">
        <v>0.3</v>
      </c>
      <c r="F455" s="15">
        <v>0</v>
      </c>
      <c r="G455" s="15">
        <v>0</v>
      </c>
      <c r="H455" s="15">
        <v>0</v>
      </c>
      <c r="I455" s="40">
        <f t="shared" si="46"/>
        <v>2.3584905660377359E-4</v>
      </c>
      <c r="J455" s="40">
        <f t="shared" si="47"/>
        <v>2.3584905660377359E-4</v>
      </c>
      <c r="K455" s="40">
        <f t="shared" si="48"/>
        <v>2.3584905660377359E-4</v>
      </c>
      <c r="L455" s="40">
        <f t="shared" si="49"/>
        <v>2.3584905660377359E-4</v>
      </c>
      <c r="M455" s="17">
        <f t="shared" si="50"/>
        <v>0</v>
      </c>
      <c r="N455" s="17">
        <f t="shared" si="51"/>
        <v>1272</v>
      </c>
      <c r="O455" s="43"/>
    </row>
    <row r="456" spans="1:15" ht="13.5" thickBot="1">
      <c r="A456" s="12" t="s">
        <v>160</v>
      </c>
      <c r="B456" s="10">
        <v>22</v>
      </c>
      <c r="C456" s="15">
        <v>39145.4296875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40">
        <f t="shared" si="46"/>
        <v>0</v>
      </c>
      <c r="J456" s="40">
        <f t="shared" si="47"/>
        <v>0</v>
      </c>
      <c r="K456" s="40">
        <f t="shared" si="48"/>
        <v>0</v>
      </c>
      <c r="L456" s="40">
        <f t="shared" si="49"/>
        <v>0</v>
      </c>
      <c r="M456" s="17">
        <f t="shared" si="50"/>
        <v>0</v>
      </c>
      <c r="N456" s="17">
        <f t="shared" si="51"/>
        <v>1272</v>
      </c>
      <c r="O456" s="43"/>
    </row>
    <row r="457" spans="1:15" ht="13.5" thickBot="1">
      <c r="A457" s="12" t="s">
        <v>160</v>
      </c>
      <c r="B457" s="10">
        <v>23</v>
      </c>
      <c r="C457" s="15">
        <v>36160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40">
        <f t="shared" si="46"/>
        <v>0</v>
      </c>
      <c r="J457" s="40">
        <f t="shared" si="47"/>
        <v>0</v>
      </c>
      <c r="K457" s="40">
        <f t="shared" si="48"/>
        <v>0</v>
      </c>
      <c r="L457" s="40">
        <f t="shared" si="49"/>
        <v>0</v>
      </c>
      <c r="M457" s="17">
        <f t="shared" si="50"/>
        <v>0</v>
      </c>
      <c r="N457" s="17">
        <f t="shared" si="51"/>
        <v>1272</v>
      </c>
      <c r="O457" s="43"/>
    </row>
    <row r="458" spans="1:15" ht="13.5" thickBot="1">
      <c r="A458" s="12" t="s">
        <v>160</v>
      </c>
      <c r="B458" s="10">
        <v>24</v>
      </c>
      <c r="C458" s="15">
        <v>32966.55859375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40">
        <f t="shared" si="46"/>
        <v>0</v>
      </c>
      <c r="J458" s="40">
        <f t="shared" si="47"/>
        <v>0</v>
      </c>
      <c r="K458" s="40">
        <f t="shared" si="48"/>
        <v>0</v>
      </c>
      <c r="L458" s="40">
        <f t="shared" si="49"/>
        <v>0</v>
      </c>
      <c r="M458" s="17">
        <f t="shared" si="50"/>
        <v>0</v>
      </c>
      <c r="N458" s="17">
        <f t="shared" si="51"/>
        <v>1272</v>
      </c>
      <c r="O458" s="43"/>
    </row>
    <row r="459" spans="1:15" ht="13.5" thickBot="1">
      <c r="A459" s="12" t="s">
        <v>161</v>
      </c>
      <c r="B459" s="10">
        <v>1</v>
      </c>
      <c r="C459" s="15">
        <v>30726.0390625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40">
        <f t="shared" si="46"/>
        <v>0</v>
      </c>
      <c r="J459" s="40">
        <f t="shared" si="47"/>
        <v>0</v>
      </c>
      <c r="K459" s="40">
        <f t="shared" si="48"/>
        <v>0</v>
      </c>
      <c r="L459" s="40">
        <f t="shared" si="49"/>
        <v>0</v>
      </c>
      <c r="M459" s="17">
        <f t="shared" si="50"/>
        <v>0</v>
      </c>
      <c r="N459" s="17">
        <f t="shared" si="51"/>
        <v>1272</v>
      </c>
      <c r="O459" s="43"/>
    </row>
    <row r="460" spans="1:15" ht="13.5" thickBot="1">
      <c r="A460" s="12" t="s">
        <v>161</v>
      </c>
      <c r="B460" s="10">
        <v>2</v>
      </c>
      <c r="C460" s="15">
        <v>29358.5625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40">
        <f t="shared" si="46"/>
        <v>0</v>
      </c>
      <c r="J460" s="40">
        <f t="shared" si="47"/>
        <v>0</v>
      </c>
      <c r="K460" s="40">
        <f t="shared" si="48"/>
        <v>0</v>
      </c>
      <c r="L460" s="40">
        <f t="shared" si="49"/>
        <v>0</v>
      </c>
      <c r="M460" s="17">
        <f t="shared" si="50"/>
        <v>0</v>
      </c>
      <c r="N460" s="17">
        <f t="shared" si="51"/>
        <v>1272</v>
      </c>
      <c r="O460" s="43"/>
    </row>
    <row r="461" spans="1:15" ht="13.5" thickBot="1">
      <c r="A461" s="12" t="s">
        <v>161</v>
      </c>
      <c r="B461" s="10">
        <v>3</v>
      </c>
      <c r="C461" s="15">
        <v>28637.291015625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40">
        <f t="shared" si="46"/>
        <v>0</v>
      </c>
      <c r="J461" s="40">
        <f t="shared" si="47"/>
        <v>0</v>
      </c>
      <c r="K461" s="40">
        <f t="shared" si="48"/>
        <v>0</v>
      </c>
      <c r="L461" s="40">
        <f t="shared" si="49"/>
        <v>0</v>
      </c>
      <c r="M461" s="17">
        <f t="shared" si="50"/>
        <v>0</v>
      </c>
      <c r="N461" s="17">
        <f t="shared" si="51"/>
        <v>1272</v>
      </c>
      <c r="O461" s="43"/>
    </row>
    <row r="462" spans="1:15" ht="13.5" thickBot="1">
      <c r="A462" s="12" t="s">
        <v>161</v>
      </c>
      <c r="B462" s="10">
        <v>4</v>
      </c>
      <c r="C462" s="15">
        <v>28414.45703125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40">
        <f t="shared" si="46"/>
        <v>0</v>
      </c>
      <c r="J462" s="40">
        <f t="shared" si="47"/>
        <v>0</v>
      </c>
      <c r="K462" s="40">
        <f t="shared" si="48"/>
        <v>0</v>
      </c>
      <c r="L462" s="40">
        <f t="shared" si="49"/>
        <v>0</v>
      </c>
      <c r="M462" s="17">
        <f t="shared" si="50"/>
        <v>0</v>
      </c>
      <c r="N462" s="17">
        <f t="shared" si="51"/>
        <v>1272</v>
      </c>
      <c r="O462" s="43"/>
    </row>
    <row r="463" spans="1:15" ht="13.5" thickBot="1">
      <c r="A463" s="12" t="s">
        <v>161</v>
      </c>
      <c r="B463" s="10">
        <v>5</v>
      </c>
      <c r="C463" s="15">
        <v>29005.458984375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40">
        <f t="shared" si="46"/>
        <v>0</v>
      </c>
      <c r="J463" s="40">
        <f t="shared" si="47"/>
        <v>0</v>
      </c>
      <c r="K463" s="40">
        <f t="shared" si="48"/>
        <v>0</v>
      </c>
      <c r="L463" s="40">
        <f t="shared" si="49"/>
        <v>0</v>
      </c>
      <c r="M463" s="17">
        <f t="shared" si="50"/>
        <v>0</v>
      </c>
      <c r="N463" s="17">
        <f t="shared" si="51"/>
        <v>1272</v>
      </c>
      <c r="O463" s="43"/>
    </row>
    <row r="464" spans="1:15" ht="13.5" thickBot="1">
      <c r="A464" s="12" t="s">
        <v>161</v>
      </c>
      <c r="B464" s="10">
        <v>6</v>
      </c>
      <c r="C464" s="15">
        <v>31131.634765625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40">
        <f t="shared" si="46"/>
        <v>0</v>
      </c>
      <c r="J464" s="40">
        <f t="shared" si="47"/>
        <v>0</v>
      </c>
      <c r="K464" s="40">
        <f t="shared" si="48"/>
        <v>0</v>
      </c>
      <c r="L464" s="40">
        <f t="shared" si="49"/>
        <v>0</v>
      </c>
      <c r="M464" s="17">
        <f t="shared" si="50"/>
        <v>0</v>
      </c>
      <c r="N464" s="17">
        <f t="shared" si="51"/>
        <v>1272</v>
      </c>
      <c r="O464" s="43"/>
    </row>
    <row r="465" spans="1:15" ht="13.5" thickBot="1">
      <c r="A465" s="12" t="s">
        <v>161</v>
      </c>
      <c r="B465" s="10">
        <v>7</v>
      </c>
      <c r="C465" s="15">
        <v>35079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40">
        <f t="shared" si="46"/>
        <v>0</v>
      </c>
      <c r="J465" s="40">
        <f t="shared" si="47"/>
        <v>0</v>
      </c>
      <c r="K465" s="40">
        <f t="shared" si="48"/>
        <v>0</v>
      </c>
      <c r="L465" s="40">
        <f t="shared" si="49"/>
        <v>0</v>
      </c>
      <c r="M465" s="17">
        <f t="shared" si="50"/>
        <v>0</v>
      </c>
      <c r="N465" s="17">
        <f t="shared" si="51"/>
        <v>1272</v>
      </c>
      <c r="O465" s="43"/>
    </row>
    <row r="466" spans="1:15" ht="13.5" thickBot="1">
      <c r="A466" s="12" t="s">
        <v>161</v>
      </c>
      <c r="B466" s="10">
        <v>8</v>
      </c>
      <c r="C466" s="15">
        <v>37099.95703125</v>
      </c>
      <c r="D466" s="15">
        <v>3.2</v>
      </c>
      <c r="E466" s="15">
        <v>1.1000000000000001</v>
      </c>
      <c r="F466" s="15">
        <v>1.0920216070319999</v>
      </c>
      <c r="G466" s="15">
        <v>1.0920216070319999</v>
      </c>
      <c r="H466" s="15">
        <v>0</v>
      </c>
      <c r="I466" s="40">
        <f t="shared" si="46"/>
        <v>1.6572157177421388E-3</v>
      </c>
      <c r="J466" s="40">
        <f t="shared" si="47"/>
        <v>1.6572157177421388E-3</v>
      </c>
      <c r="K466" s="40">
        <f t="shared" si="48"/>
        <v>6.272321515723413E-6</v>
      </c>
      <c r="L466" s="40">
        <f t="shared" si="49"/>
        <v>6.272321515723413E-6</v>
      </c>
      <c r="M466" s="17">
        <f t="shared" si="50"/>
        <v>0</v>
      </c>
      <c r="N466" s="17">
        <f t="shared" si="51"/>
        <v>1272</v>
      </c>
      <c r="O466" s="43"/>
    </row>
    <row r="467" spans="1:15" ht="13.5" thickBot="1">
      <c r="A467" s="12" t="s">
        <v>161</v>
      </c>
      <c r="B467" s="10">
        <v>9</v>
      </c>
      <c r="C467" s="15">
        <v>36604.8125</v>
      </c>
      <c r="D467" s="15">
        <v>189.8</v>
      </c>
      <c r="E467" s="15">
        <v>169.3</v>
      </c>
      <c r="F467" s="15">
        <v>219.39802179727801</v>
      </c>
      <c r="G467" s="15">
        <v>219.39802179727801</v>
      </c>
      <c r="H467" s="15">
        <v>0</v>
      </c>
      <c r="I467" s="40">
        <f t="shared" si="46"/>
        <v>2.3268885060753138E-2</v>
      </c>
      <c r="J467" s="40">
        <f t="shared" si="47"/>
        <v>2.3268885060753138E-2</v>
      </c>
      <c r="K467" s="40">
        <f t="shared" si="48"/>
        <v>3.9385237262011E-2</v>
      </c>
      <c r="L467" s="40">
        <f t="shared" si="49"/>
        <v>3.9385237262011E-2</v>
      </c>
      <c r="M467" s="17">
        <f t="shared" si="50"/>
        <v>1</v>
      </c>
      <c r="N467" s="17">
        <f t="shared" si="51"/>
        <v>1272</v>
      </c>
      <c r="O467" s="43"/>
    </row>
    <row r="468" spans="1:15" ht="13.5" thickBot="1">
      <c r="A468" s="12" t="s">
        <v>161</v>
      </c>
      <c r="B468" s="10">
        <v>10</v>
      </c>
      <c r="C468" s="15">
        <v>36542.6328125</v>
      </c>
      <c r="D468" s="15">
        <v>725.8</v>
      </c>
      <c r="E468" s="15">
        <v>700.6</v>
      </c>
      <c r="F468" s="15">
        <v>825.00508393029395</v>
      </c>
      <c r="G468" s="15">
        <v>868.08509735133896</v>
      </c>
      <c r="H468" s="15">
        <v>43.080013421045003</v>
      </c>
      <c r="I468" s="40">
        <f t="shared" si="46"/>
        <v>0.11185935326363129</v>
      </c>
      <c r="J468" s="40">
        <f t="shared" si="47"/>
        <v>7.799141818419339E-2</v>
      </c>
      <c r="K468" s="40">
        <f t="shared" si="48"/>
        <v>0.13167067401834823</v>
      </c>
      <c r="L468" s="40">
        <f t="shared" si="49"/>
        <v>9.7802738938910325E-2</v>
      </c>
      <c r="M468" s="17">
        <f t="shared" si="50"/>
        <v>1</v>
      </c>
      <c r="N468" s="17">
        <f t="shared" si="51"/>
        <v>1272</v>
      </c>
      <c r="O468" s="43"/>
    </row>
    <row r="469" spans="1:15" ht="13.5" thickBot="1">
      <c r="A469" s="12" t="s">
        <v>161</v>
      </c>
      <c r="B469" s="10">
        <v>11</v>
      </c>
      <c r="C469" s="15">
        <v>36464.85546875</v>
      </c>
      <c r="D469" s="15">
        <v>1033.5</v>
      </c>
      <c r="E469" s="15">
        <v>1005.6</v>
      </c>
      <c r="F469" s="15">
        <v>919.152081059598</v>
      </c>
      <c r="G469" s="15">
        <v>1004.75988015385</v>
      </c>
      <c r="H469" s="15">
        <v>85.607799094252996</v>
      </c>
      <c r="I469" s="40">
        <f t="shared" si="46"/>
        <v>2.2594433841312923E-2</v>
      </c>
      <c r="J469" s="40">
        <f t="shared" si="47"/>
        <v>8.9896162688995279E-2</v>
      </c>
      <c r="K469" s="40">
        <f t="shared" si="48"/>
        <v>6.6047157716199673E-4</v>
      </c>
      <c r="L469" s="40">
        <f t="shared" si="49"/>
        <v>6.7962200424844355E-2</v>
      </c>
      <c r="M469" s="17">
        <f t="shared" si="50"/>
        <v>1</v>
      </c>
      <c r="N469" s="17">
        <f t="shared" si="51"/>
        <v>1272</v>
      </c>
      <c r="O469" s="43"/>
    </row>
    <row r="470" spans="1:15" ht="13.5" thickBot="1">
      <c r="A470" s="12" t="s">
        <v>161</v>
      </c>
      <c r="B470" s="10">
        <v>12</v>
      </c>
      <c r="C470" s="15">
        <v>36254.91796875</v>
      </c>
      <c r="D470" s="15">
        <v>1055.8</v>
      </c>
      <c r="E470" s="15">
        <v>1028.4000000000001</v>
      </c>
      <c r="F470" s="15">
        <v>935.32718921862602</v>
      </c>
      <c r="G470" s="15">
        <v>1023.95093102205</v>
      </c>
      <c r="H470" s="15">
        <v>88.623741803428999</v>
      </c>
      <c r="I470" s="40">
        <f t="shared" si="46"/>
        <v>2.5038576240526706E-2</v>
      </c>
      <c r="J470" s="40">
        <f t="shared" si="47"/>
        <v>9.4711329230639893E-2</v>
      </c>
      <c r="K470" s="40">
        <f t="shared" si="48"/>
        <v>3.4976957373821583E-3</v>
      </c>
      <c r="L470" s="40">
        <f t="shared" si="49"/>
        <v>7.3170448727495341E-2</v>
      </c>
      <c r="M470" s="17">
        <f t="shared" si="50"/>
        <v>1</v>
      </c>
      <c r="N470" s="17">
        <f t="shared" si="51"/>
        <v>1272</v>
      </c>
      <c r="O470" s="43"/>
    </row>
    <row r="471" spans="1:15" ht="13.5" thickBot="1">
      <c r="A471" s="12" t="s">
        <v>161</v>
      </c>
      <c r="B471" s="10">
        <v>13</v>
      </c>
      <c r="C471" s="15">
        <v>36067.60546875</v>
      </c>
      <c r="D471" s="15">
        <v>1049.3</v>
      </c>
      <c r="E471" s="15">
        <v>1021.7</v>
      </c>
      <c r="F471" s="15">
        <v>934.735720698308</v>
      </c>
      <c r="G471" s="15">
        <v>1025.1387851766001</v>
      </c>
      <c r="H471" s="15">
        <v>90.403064478291995</v>
      </c>
      <c r="I471" s="40">
        <f t="shared" si="46"/>
        <v>1.8994665741666555E-2</v>
      </c>
      <c r="J471" s="40">
        <f t="shared" si="47"/>
        <v>9.0066257312650902E-2</v>
      </c>
      <c r="K471" s="40">
        <f t="shared" si="48"/>
        <v>2.7034474658805419E-3</v>
      </c>
      <c r="L471" s="40">
        <f t="shared" si="49"/>
        <v>6.8368144105103806E-2</v>
      </c>
      <c r="M471" s="17">
        <f t="shared" si="50"/>
        <v>1</v>
      </c>
      <c r="N471" s="17">
        <f t="shared" si="51"/>
        <v>1272</v>
      </c>
      <c r="O471" s="43"/>
    </row>
    <row r="472" spans="1:15" ht="13.5" thickBot="1">
      <c r="A472" s="12" t="s">
        <v>161</v>
      </c>
      <c r="B472" s="10">
        <v>14</v>
      </c>
      <c r="C472" s="15">
        <v>36088.1796875</v>
      </c>
      <c r="D472" s="15">
        <v>1052.2</v>
      </c>
      <c r="E472" s="15">
        <v>1024.4000000000001</v>
      </c>
      <c r="F472" s="15">
        <v>933.147522062495</v>
      </c>
      <c r="G472" s="15">
        <v>1021.9622046780401</v>
      </c>
      <c r="H472" s="15">
        <v>88.814682615544996</v>
      </c>
      <c r="I472" s="40">
        <f t="shared" si="46"/>
        <v>2.3771851668207541E-2</v>
      </c>
      <c r="J472" s="40">
        <f t="shared" si="47"/>
        <v>9.3594715359673772E-2</v>
      </c>
      <c r="K472" s="40">
        <f t="shared" si="48"/>
        <v>1.916505756257892E-3</v>
      </c>
      <c r="L472" s="40">
        <f t="shared" si="49"/>
        <v>7.1739369447724133E-2</v>
      </c>
      <c r="M472" s="17">
        <f t="shared" si="50"/>
        <v>1</v>
      </c>
      <c r="N472" s="17">
        <f t="shared" si="51"/>
        <v>1272</v>
      </c>
      <c r="O472" s="43"/>
    </row>
    <row r="473" spans="1:15" ht="13.5" thickBot="1">
      <c r="A473" s="12" t="s">
        <v>161</v>
      </c>
      <c r="B473" s="10">
        <v>15</v>
      </c>
      <c r="C473" s="15">
        <v>36183.77734375</v>
      </c>
      <c r="D473" s="15">
        <v>1044.8</v>
      </c>
      <c r="E473" s="15">
        <v>1016.9</v>
      </c>
      <c r="F473" s="15">
        <v>928.64050280789297</v>
      </c>
      <c r="G473" s="15">
        <v>1019.2818685357601</v>
      </c>
      <c r="H473" s="15">
        <v>90.641365727871005</v>
      </c>
      <c r="I473" s="40">
        <f t="shared" si="46"/>
        <v>2.0061424107106839E-2</v>
      </c>
      <c r="J473" s="40">
        <f t="shared" si="47"/>
        <v>9.1320359427757056E-2</v>
      </c>
      <c r="K473" s="40">
        <f t="shared" si="48"/>
        <v>1.8725381570440858E-3</v>
      </c>
      <c r="L473" s="40">
        <f t="shared" si="49"/>
        <v>6.9386397163606131E-2</v>
      </c>
      <c r="M473" s="17">
        <f t="shared" si="50"/>
        <v>1</v>
      </c>
      <c r="N473" s="17">
        <f t="shared" si="51"/>
        <v>1272</v>
      </c>
      <c r="O473" s="43"/>
    </row>
    <row r="474" spans="1:15" ht="13.5" thickBot="1">
      <c r="A474" s="12" t="s">
        <v>161</v>
      </c>
      <c r="B474" s="10">
        <v>16</v>
      </c>
      <c r="C474" s="15">
        <v>36345.265625</v>
      </c>
      <c r="D474" s="15">
        <v>1052.5999999999999</v>
      </c>
      <c r="E474" s="15">
        <v>1024.9000000000001</v>
      </c>
      <c r="F474" s="15">
        <v>936.36301696041801</v>
      </c>
      <c r="G474" s="15">
        <v>1017.4215532834299</v>
      </c>
      <c r="H474" s="15">
        <v>81.058536323013001</v>
      </c>
      <c r="I474" s="40">
        <f t="shared" si="46"/>
        <v>2.7656011569630476E-2</v>
      </c>
      <c r="J474" s="40">
        <f t="shared" si="47"/>
        <v>9.1381275974514078E-2</v>
      </c>
      <c r="K474" s="40">
        <f t="shared" si="48"/>
        <v>5.879282009882191E-3</v>
      </c>
      <c r="L474" s="40">
        <f t="shared" si="49"/>
        <v>6.9604546414765794E-2</v>
      </c>
      <c r="M474" s="17">
        <f t="shared" si="50"/>
        <v>1</v>
      </c>
      <c r="N474" s="17">
        <f t="shared" si="51"/>
        <v>1272</v>
      </c>
      <c r="O474" s="43"/>
    </row>
    <row r="475" spans="1:15" ht="13.5" thickBot="1">
      <c r="A475" s="12" t="s">
        <v>161</v>
      </c>
      <c r="B475" s="10">
        <v>17</v>
      </c>
      <c r="C475" s="15">
        <v>36911.40625</v>
      </c>
      <c r="D475" s="15">
        <v>1054.4000000000001</v>
      </c>
      <c r="E475" s="15">
        <v>1026.9000000000001</v>
      </c>
      <c r="F475" s="15">
        <v>944.04651966369499</v>
      </c>
      <c r="G475" s="15">
        <v>1011.7494935024</v>
      </c>
      <c r="H475" s="15">
        <v>67.702973838708999</v>
      </c>
      <c r="I475" s="40">
        <f t="shared" si="46"/>
        <v>3.3530272403773646E-2</v>
      </c>
      <c r="J475" s="40">
        <f t="shared" si="47"/>
        <v>8.6755880767535459E-2</v>
      </c>
      <c r="K475" s="40">
        <f t="shared" si="48"/>
        <v>1.1910775548427734E-2</v>
      </c>
      <c r="L475" s="40">
        <f t="shared" si="49"/>
        <v>6.5136383912189538E-2</v>
      </c>
      <c r="M475" s="17">
        <f t="shared" si="50"/>
        <v>1</v>
      </c>
      <c r="N475" s="17">
        <f t="shared" si="51"/>
        <v>1272</v>
      </c>
      <c r="O475" s="43"/>
    </row>
    <row r="476" spans="1:15" ht="13.5" thickBot="1">
      <c r="A476" s="12" t="s">
        <v>161</v>
      </c>
      <c r="B476" s="10">
        <v>18</v>
      </c>
      <c r="C476" s="15">
        <v>37216.53125</v>
      </c>
      <c r="D476" s="15">
        <v>1030.5999999999999</v>
      </c>
      <c r="E476" s="15">
        <v>1002.7</v>
      </c>
      <c r="F476" s="15">
        <v>931.00074184868197</v>
      </c>
      <c r="G476" s="15">
        <v>986.85634768353702</v>
      </c>
      <c r="H476" s="15">
        <v>55.855605834854998</v>
      </c>
      <c r="I476" s="40">
        <f t="shared" si="46"/>
        <v>3.4389663770804157E-2</v>
      </c>
      <c r="J476" s="40">
        <f t="shared" si="47"/>
        <v>7.8301303578080142E-2</v>
      </c>
      <c r="K476" s="40">
        <f t="shared" si="48"/>
        <v>1.245570150665332E-2</v>
      </c>
      <c r="L476" s="40">
        <f t="shared" si="49"/>
        <v>5.6367341313929308E-2</v>
      </c>
      <c r="M476" s="17">
        <f t="shared" si="50"/>
        <v>1</v>
      </c>
      <c r="N476" s="17">
        <f t="shared" si="51"/>
        <v>1272</v>
      </c>
      <c r="O476" s="43"/>
    </row>
    <row r="477" spans="1:15" ht="13.5" thickBot="1">
      <c r="A477" s="12" t="s">
        <v>161</v>
      </c>
      <c r="B477" s="10">
        <v>19</v>
      </c>
      <c r="C477" s="15">
        <v>37164.796875</v>
      </c>
      <c r="D477" s="15">
        <v>726.4</v>
      </c>
      <c r="E477" s="15">
        <v>699.4</v>
      </c>
      <c r="F477" s="15">
        <v>674.80835808887502</v>
      </c>
      <c r="G477" s="15">
        <v>688.94778734343004</v>
      </c>
      <c r="H477" s="15">
        <v>14.139429254554001</v>
      </c>
      <c r="I477" s="40">
        <f t="shared" si="46"/>
        <v>2.9443563409253099E-2</v>
      </c>
      <c r="J477" s="40">
        <f t="shared" si="47"/>
        <v>4.0559466911261756E-2</v>
      </c>
      <c r="K477" s="40">
        <f t="shared" si="48"/>
        <v>8.217148314913476E-3</v>
      </c>
      <c r="L477" s="40">
        <f t="shared" si="49"/>
        <v>1.9333051816922131E-2</v>
      </c>
      <c r="M477" s="17">
        <f t="shared" si="50"/>
        <v>1</v>
      </c>
      <c r="N477" s="17">
        <f t="shared" si="51"/>
        <v>1272</v>
      </c>
      <c r="O477" s="43"/>
    </row>
    <row r="478" spans="1:15" ht="13.5" thickBot="1">
      <c r="A478" s="12" t="s">
        <v>161</v>
      </c>
      <c r="B478" s="10">
        <v>20</v>
      </c>
      <c r="C478" s="15">
        <v>37310.95703125</v>
      </c>
      <c r="D478" s="15">
        <v>101.8</v>
      </c>
      <c r="E478" s="15">
        <v>81.400000000000006</v>
      </c>
      <c r="F478" s="15">
        <v>129.520545480712</v>
      </c>
      <c r="G478" s="15">
        <v>129.520545480712</v>
      </c>
      <c r="H478" s="15">
        <v>0</v>
      </c>
      <c r="I478" s="40">
        <f t="shared" si="46"/>
        <v>2.179288166722642E-2</v>
      </c>
      <c r="J478" s="40">
        <f t="shared" si="47"/>
        <v>2.179288166722642E-2</v>
      </c>
      <c r="K478" s="40">
        <f t="shared" si="48"/>
        <v>3.7830617516283013E-2</v>
      </c>
      <c r="L478" s="40">
        <f t="shared" si="49"/>
        <v>3.7830617516283013E-2</v>
      </c>
      <c r="M478" s="17">
        <f t="shared" si="50"/>
        <v>1</v>
      </c>
      <c r="N478" s="17">
        <f t="shared" si="51"/>
        <v>1272</v>
      </c>
      <c r="O478" s="43"/>
    </row>
    <row r="479" spans="1:15" ht="13.5" thickBot="1">
      <c r="A479" s="12" t="s">
        <v>161</v>
      </c>
      <c r="B479" s="10">
        <v>21</v>
      </c>
      <c r="C479" s="15">
        <v>38337.84375</v>
      </c>
      <c r="D479" s="15">
        <v>0.4</v>
      </c>
      <c r="E479" s="15">
        <v>0.3</v>
      </c>
      <c r="F479" s="15">
        <v>5.5855554190000004E-3</v>
      </c>
      <c r="G479" s="15">
        <v>5.5855554190000004E-3</v>
      </c>
      <c r="H479" s="15">
        <v>0</v>
      </c>
      <c r="I479" s="40">
        <f t="shared" si="46"/>
        <v>3.1007424888443398E-4</v>
      </c>
      <c r="J479" s="40">
        <f t="shared" si="47"/>
        <v>3.1007424888443398E-4</v>
      </c>
      <c r="K479" s="40">
        <f t="shared" si="48"/>
        <v>2.3145789668317608E-4</v>
      </c>
      <c r="L479" s="40">
        <f t="shared" si="49"/>
        <v>2.3145789668317608E-4</v>
      </c>
      <c r="M479" s="17">
        <f t="shared" si="50"/>
        <v>0</v>
      </c>
      <c r="N479" s="17">
        <f t="shared" si="51"/>
        <v>1272</v>
      </c>
      <c r="O479" s="43"/>
    </row>
    <row r="480" spans="1:15" ht="13.5" thickBot="1">
      <c r="A480" s="12" t="s">
        <v>161</v>
      </c>
      <c r="B480" s="10">
        <v>22</v>
      </c>
      <c r="C480" s="15">
        <v>37251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40">
        <f t="shared" si="46"/>
        <v>0</v>
      </c>
      <c r="J480" s="40">
        <f t="shared" si="47"/>
        <v>0</v>
      </c>
      <c r="K480" s="40">
        <f t="shared" si="48"/>
        <v>0</v>
      </c>
      <c r="L480" s="40">
        <f t="shared" si="49"/>
        <v>0</v>
      </c>
      <c r="M480" s="17">
        <f t="shared" si="50"/>
        <v>0</v>
      </c>
      <c r="N480" s="17">
        <f t="shared" si="51"/>
        <v>1272</v>
      </c>
      <c r="O480" s="43"/>
    </row>
    <row r="481" spans="1:15" ht="13.5" thickBot="1">
      <c r="A481" s="12" t="s">
        <v>161</v>
      </c>
      <c r="B481" s="10">
        <v>23</v>
      </c>
      <c r="C481" s="15">
        <v>34707.63671875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40">
        <f t="shared" si="46"/>
        <v>0</v>
      </c>
      <c r="J481" s="40">
        <f t="shared" si="47"/>
        <v>0</v>
      </c>
      <c r="K481" s="40">
        <f t="shared" si="48"/>
        <v>0</v>
      </c>
      <c r="L481" s="40">
        <f t="shared" si="49"/>
        <v>0</v>
      </c>
      <c r="M481" s="17">
        <f t="shared" si="50"/>
        <v>0</v>
      </c>
      <c r="N481" s="17">
        <f t="shared" si="51"/>
        <v>1272</v>
      </c>
      <c r="O481" s="43"/>
    </row>
    <row r="482" spans="1:15" ht="13.5" thickBot="1">
      <c r="A482" s="12" t="s">
        <v>161</v>
      </c>
      <c r="B482" s="10">
        <v>24</v>
      </c>
      <c r="C482" s="15">
        <v>32327.2421875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40">
        <f t="shared" si="46"/>
        <v>0</v>
      </c>
      <c r="J482" s="40">
        <f t="shared" si="47"/>
        <v>0</v>
      </c>
      <c r="K482" s="40">
        <f t="shared" si="48"/>
        <v>0</v>
      </c>
      <c r="L482" s="40">
        <f t="shared" si="49"/>
        <v>0</v>
      </c>
      <c r="M482" s="17">
        <f t="shared" si="50"/>
        <v>0</v>
      </c>
      <c r="N482" s="17">
        <f t="shared" si="51"/>
        <v>1272</v>
      </c>
      <c r="O482" s="43"/>
    </row>
    <row r="483" spans="1:15" ht="13.5" thickBot="1">
      <c r="A483" s="12" t="s">
        <v>162</v>
      </c>
      <c r="B483" s="10">
        <v>1</v>
      </c>
      <c r="C483" s="15">
        <v>30235.166015625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40">
        <f t="shared" si="46"/>
        <v>0</v>
      </c>
      <c r="J483" s="40">
        <f t="shared" si="47"/>
        <v>0</v>
      </c>
      <c r="K483" s="40">
        <f t="shared" si="48"/>
        <v>0</v>
      </c>
      <c r="L483" s="40">
        <f t="shared" si="49"/>
        <v>0</v>
      </c>
      <c r="M483" s="17">
        <f t="shared" si="50"/>
        <v>0</v>
      </c>
      <c r="N483" s="17">
        <f t="shared" si="51"/>
        <v>1272</v>
      </c>
      <c r="O483" s="43"/>
    </row>
    <row r="484" spans="1:15" ht="13.5" thickBot="1">
      <c r="A484" s="12" t="s">
        <v>162</v>
      </c>
      <c r="B484" s="10">
        <v>2</v>
      </c>
      <c r="C484" s="15">
        <v>29263.677734375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40">
        <f t="shared" si="46"/>
        <v>0</v>
      </c>
      <c r="J484" s="40">
        <f t="shared" si="47"/>
        <v>0</v>
      </c>
      <c r="K484" s="40">
        <f t="shared" si="48"/>
        <v>0</v>
      </c>
      <c r="L484" s="40">
        <f t="shared" si="49"/>
        <v>0</v>
      </c>
      <c r="M484" s="17">
        <f t="shared" si="50"/>
        <v>0</v>
      </c>
      <c r="N484" s="17">
        <f t="shared" si="51"/>
        <v>1272</v>
      </c>
      <c r="O484" s="43"/>
    </row>
    <row r="485" spans="1:15" ht="13.5" thickBot="1">
      <c r="A485" s="12" t="s">
        <v>162</v>
      </c>
      <c r="B485" s="10">
        <v>3</v>
      </c>
      <c r="C485" s="15">
        <v>28860.7109375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40">
        <f t="shared" si="46"/>
        <v>0</v>
      </c>
      <c r="J485" s="40">
        <f t="shared" si="47"/>
        <v>0</v>
      </c>
      <c r="K485" s="40">
        <f t="shared" si="48"/>
        <v>0</v>
      </c>
      <c r="L485" s="40">
        <f t="shared" si="49"/>
        <v>0</v>
      </c>
      <c r="M485" s="17">
        <f t="shared" si="50"/>
        <v>0</v>
      </c>
      <c r="N485" s="17">
        <f t="shared" si="51"/>
        <v>1272</v>
      </c>
      <c r="O485" s="43"/>
    </row>
    <row r="486" spans="1:15" ht="13.5" thickBot="1">
      <c r="A486" s="12" t="s">
        <v>162</v>
      </c>
      <c r="B486" s="10">
        <v>4</v>
      </c>
      <c r="C486" s="15">
        <v>28982.646484375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40">
        <f t="shared" si="46"/>
        <v>0</v>
      </c>
      <c r="J486" s="40">
        <f t="shared" si="47"/>
        <v>0</v>
      </c>
      <c r="K486" s="40">
        <f t="shared" si="48"/>
        <v>0</v>
      </c>
      <c r="L486" s="40">
        <f t="shared" si="49"/>
        <v>0</v>
      </c>
      <c r="M486" s="17">
        <f t="shared" si="50"/>
        <v>0</v>
      </c>
      <c r="N486" s="17">
        <f t="shared" si="51"/>
        <v>1272</v>
      </c>
      <c r="O486" s="43"/>
    </row>
    <row r="487" spans="1:15" ht="13.5" thickBot="1">
      <c r="A487" s="12" t="s">
        <v>162</v>
      </c>
      <c r="B487" s="10">
        <v>5</v>
      </c>
      <c r="C487" s="15">
        <v>29778.44140625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40">
        <f t="shared" si="46"/>
        <v>0</v>
      </c>
      <c r="J487" s="40">
        <f t="shared" si="47"/>
        <v>0</v>
      </c>
      <c r="K487" s="40">
        <f t="shared" si="48"/>
        <v>0</v>
      </c>
      <c r="L487" s="40">
        <f t="shared" si="49"/>
        <v>0</v>
      </c>
      <c r="M487" s="17">
        <f t="shared" si="50"/>
        <v>0</v>
      </c>
      <c r="N487" s="17">
        <f t="shared" si="51"/>
        <v>1272</v>
      </c>
      <c r="O487" s="43"/>
    </row>
    <row r="488" spans="1:15" ht="13.5" thickBot="1">
      <c r="A488" s="12" t="s">
        <v>162</v>
      </c>
      <c r="B488" s="10">
        <v>6</v>
      </c>
      <c r="C488" s="15">
        <v>32194.91015625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40">
        <f t="shared" si="46"/>
        <v>0</v>
      </c>
      <c r="J488" s="40">
        <f t="shared" si="47"/>
        <v>0</v>
      </c>
      <c r="K488" s="40">
        <f t="shared" si="48"/>
        <v>0</v>
      </c>
      <c r="L488" s="40">
        <f t="shared" si="49"/>
        <v>0</v>
      </c>
      <c r="M488" s="17">
        <f t="shared" si="50"/>
        <v>0</v>
      </c>
      <c r="N488" s="17">
        <f t="shared" si="51"/>
        <v>1272</v>
      </c>
      <c r="O488" s="43"/>
    </row>
    <row r="489" spans="1:15" ht="13.5" thickBot="1">
      <c r="A489" s="12" t="s">
        <v>162</v>
      </c>
      <c r="B489" s="10">
        <v>7</v>
      </c>
      <c r="C489" s="15">
        <v>36184.609375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40">
        <f t="shared" si="46"/>
        <v>0</v>
      </c>
      <c r="J489" s="40">
        <f t="shared" si="47"/>
        <v>0</v>
      </c>
      <c r="K489" s="40">
        <f t="shared" si="48"/>
        <v>0</v>
      </c>
      <c r="L489" s="40">
        <f t="shared" si="49"/>
        <v>0</v>
      </c>
      <c r="M489" s="17">
        <f t="shared" si="50"/>
        <v>0</v>
      </c>
      <c r="N489" s="17">
        <f t="shared" si="51"/>
        <v>1272</v>
      </c>
      <c r="O489" s="43"/>
    </row>
    <row r="490" spans="1:15" ht="13.5" thickBot="1">
      <c r="A490" s="12" t="s">
        <v>162</v>
      </c>
      <c r="B490" s="10">
        <v>8</v>
      </c>
      <c r="C490" s="15">
        <v>38059.484375</v>
      </c>
      <c r="D490" s="15">
        <v>4</v>
      </c>
      <c r="E490" s="15">
        <v>1.1000000000000001</v>
      </c>
      <c r="F490" s="15">
        <v>2.1225744138340001</v>
      </c>
      <c r="G490" s="15">
        <v>2.119541045599</v>
      </c>
      <c r="H490" s="15">
        <v>-3.0333682350000002E-3</v>
      </c>
      <c r="I490" s="40">
        <f t="shared" si="46"/>
        <v>1.478348234591981E-3</v>
      </c>
      <c r="J490" s="40">
        <f t="shared" si="47"/>
        <v>1.4759635111367922E-3</v>
      </c>
      <c r="K490" s="40">
        <f t="shared" si="48"/>
        <v>8.0152597924449678E-4</v>
      </c>
      <c r="L490" s="40">
        <f t="shared" si="49"/>
        <v>8.0391070269968557E-4</v>
      </c>
      <c r="M490" s="17">
        <f t="shared" si="50"/>
        <v>0</v>
      </c>
      <c r="N490" s="17">
        <f t="shared" si="51"/>
        <v>1272</v>
      </c>
      <c r="O490" s="43"/>
    </row>
    <row r="491" spans="1:15" ht="13.5" thickBot="1">
      <c r="A491" s="12" t="s">
        <v>162</v>
      </c>
      <c r="B491" s="10">
        <v>9</v>
      </c>
      <c r="C491" s="15">
        <v>37403.5</v>
      </c>
      <c r="D491" s="15">
        <v>199.2</v>
      </c>
      <c r="E491" s="15">
        <v>177.7</v>
      </c>
      <c r="F491" s="15">
        <v>154.304922820559</v>
      </c>
      <c r="G491" s="15">
        <v>154.304922820559</v>
      </c>
      <c r="H491" s="15">
        <v>0</v>
      </c>
      <c r="I491" s="40">
        <f t="shared" si="46"/>
        <v>3.5294871996415872E-2</v>
      </c>
      <c r="J491" s="40">
        <f t="shared" si="47"/>
        <v>3.5294871996415872E-2</v>
      </c>
      <c r="K491" s="40">
        <f t="shared" si="48"/>
        <v>1.8392356273145432E-2</v>
      </c>
      <c r="L491" s="40">
        <f t="shared" si="49"/>
        <v>1.8392356273145432E-2</v>
      </c>
      <c r="M491" s="17">
        <f t="shared" si="50"/>
        <v>1</v>
      </c>
      <c r="N491" s="17">
        <f t="shared" si="51"/>
        <v>1272</v>
      </c>
      <c r="O491" s="43"/>
    </row>
    <row r="492" spans="1:15" ht="13.5" thickBot="1">
      <c r="A492" s="12" t="s">
        <v>162</v>
      </c>
      <c r="B492" s="10">
        <v>10</v>
      </c>
      <c r="C492" s="15">
        <v>36757.734375</v>
      </c>
      <c r="D492" s="15">
        <v>746</v>
      </c>
      <c r="E492" s="15">
        <v>719.7</v>
      </c>
      <c r="F492" s="15">
        <v>643.05148190509499</v>
      </c>
      <c r="G492" s="15">
        <v>665.43011273476804</v>
      </c>
      <c r="H492" s="15">
        <v>22.378630829672002</v>
      </c>
      <c r="I492" s="40">
        <f t="shared" si="46"/>
        <v>6.3341106340591161E-2</v>
      </c>
      <c r="J492" s="40">
        <f t="shared" si="47"/>
        <v>8.09343695714662E-2</v>
      </c>
      <c r="K492" s="40">
        <f t="shared" si="48"/>
        <v>4.2665005711660375E-2</v>
      </c>
      <c r="L492" s="40">
        <f t="shared" si="49"/>
        <v>6.0258268942535421E-2</v>
      </c>
      <c r="M492" s="17">
        <f t="shared" si="50"/>
        <v>1</v>
      </c>
      <c r="N492" s="17">
        <f t="shared" si="51"/>
        <v>1272</v>
      </c>
      <c r="O492" s="43"/>
    </row>
    <row r="493" spans="1:15" ht="13.5" thickBot="1">
      <c r="A493" s="12" t="s">
        <v>162</v>
      </c>
      <c r="B493" s="10">
        <v>11</v>
      </c>
      <c r="C493" s="15">
        <v>36422.7265625</v>
      </c>
      <c r="D493" s="15">
        <v>1024.7</v>
      </c>
      <c r="E493" s="15">
        <v>995.8</v>
      </c>
      <c r="F493" s="15">
        <v>776.24284015476803</v>
      </c>
      <c r="G493" s="15">
        <v>844.00448631405902</v>
      </c>
      <c r="H493" s="15">
        <v>67.761646159291004</v>
      </c>
      <c r="I493" s="40">
        <f t="shared" si="46"/>
        <v>0.1420562214512115</v>
      </c>
      <c r="J493" s="40">
        <f t="shared" si="47"/>
        <v>0.19532795585316981</v>
      </c>
      <c r="K493" s="40">
        <f t="shared" si="48"/>
        <v>0.11933609566504791</v>
      </c>
      <c r="L493" s="40">
        <f t="shared" si="49"/>
        <v>0.17260783006700622</v>
      </c>
      <c r="M493" s="17">
        <f t="shared" si="50"/>
        <v>1</v>
      </c>
      <c r="N493" s="17">
        <f t="shared" si="51"/>
        <v>1272</v>
      </c>
      <c r="O493" s="43"/>
    </row>
    <row r="494" spans="1:15" ht="13.5" thickBot="1">
      <c r="A494" s="12" t="s">
        <v>162</v>
      </c>
      <c r="B494" s="10">
        <v>12</v>
      </c>
      <c r="C494" s="15">
        <v>36232.359375</v>
      </c>
      <c r="D494" s="15">
        <v>1038.0999999999999</v>
      </c>
      <c r="E494" s="15">
        <v>1009.7</v>
      </c>
      <c r="F494" s="15">
        <v>890.47330306097194</v>
      </c>
      <c r="G494" s="15">
        <v>1022.19429614356</v>
      </c>
      <c r="H494" s="15">
        <v>131.72099308259001</v>
      </c>
      <c r="I494" s="40">
        <f t="shared" si="46"/>
        <v>1.2504484163867857E-2</v>
      </c>
      <c r="J494" s="40">
        <f t="shared" si="47"/>
        <v>0.11605872400866979</v>
      </c>
      <c r="K494" s="40">
        <f t="shared" si="48"/>
        <v>9.8225598612892689E-3</v>
      </c>
      <c r="L494" s="40">
        <f t="shared" si="49"/>
        <v>9.3731679983512659E-2</v>
      </c>
      <c r="M494" s="17">
        <f t="shared" si="50"/>
        <v>1</v>
      </c>
      <c r="N494" s="17">
        <f t="shared" si="51"/>
        <v>1272</v>
      </c>
      <c r="O494" s="43"/>
    </row>
    <row r="495" spans="1:15" ht="13.5" thickBot="1">
      <c r="A495" s="12" t="s">
        <v>162</v>
      </c>
      <c r="B495" s="10">
        <v>13</v>
      </c>
      <c r="C495" s="15">
        <v>35992.0234375</v>
      </c>
      <c r="D495" s="15">
        <v>1028.4000000000001</v>
      </c>
      <c r="E495" s="15">
        <v>1000</v>
      </c>
      <c r="F495" s="15">
        <v>907.94560561888795</v>
      </c>
      <c r="G495" s="15">
        <v>1093.84420506583</v>
      </c>
      <c r="H495" s="15">
        <v>185.89859944694601</v>
      </c>
      <c r="I495" s="40">
        <f t="shared" si="46"/>
        <v>5.1449846749866288E-2</v>
      </c>
      <c r="J495" s="40">
        <f t="shared" si="47"/>
        <v>9.469685092854728E-2</v>
      </c>
      <c r="K495" s="40">
        <f t="shared" si="48"/>
        <v>7.3776890775023599E-2</v>
      </c>
      <c r="L495" s="40">
        <f t="shared" si="49"/>
        <v>7.2369806903389969E-2</v>
      </c>
      <c r="M495" s="17">
        <f t="shared" si="50"/>
        <v>1</v>
      </c>
      <c r="N495" s="17">
        <f t="shared" si="51"/>
        <v>1272</v>
      </c>
      <c r="O495" s="43"/>
    </row>
    <row r="496" spans="1:15" ht="13.5" thickBot="1">
      <c r="A496" s="12" t="s">
        <v>162</v>
      </c>
      <c r="B496" s="10">
        <v>14</v>
      </c>
      <c r="C496" s="15">
        <v>36224.45703125</v>
      </c>
      <c r="D496" s="15">
        <v>1019.1</v>
      </c>
      <c r="E496" s="15">
        <v>990.4</v>
      </c>
      <c r="F496" s="15">
        <v>900.65875163148098</v>
      </c>
      <c r="G496" s="15">
        <v>1065.60576696608</v>
      </c>
      <c r="H496" s="15">
        <v>164.94701533459801</v>
      </c>
      <c r="I496" s="40">
        <f t="shared" si="46"/>
        <v>3.6561137551949632E-2</v>
      </c>
      <c r="J496" s="40">
        <f t="shared" si="47"/>
        <v>9.3114188968961509E-2</v>
      </c>
      <c r="K496" s="40">
        <f t="shared" si="48"/>
        <v>5.9124030633710675E-2</v>
      </c>
      <c r="L496" s="40">
        <f t="shared" si="49"/>
        <v>7.0551295887200466E-2</v>
      </c>
      <c r="M496" s="17">
        <f t="shared" si="50"/>
        <v>1</v>
      </c>
      <c r="N496" s="17">
        <f t="shared" si="51"/>
        <v>1272</v>
      </c>
      <c r="O496" s="43"/>
    </row>
    <row r="497" spans="1:15" ht="13.5" thickBot="1">
      <c r="A497" s="12" t="s">
        <v>162</v>
      </c>
      <c r="B497" s="10">
        <v>15</v>
      </c>
      <c r="C497" s="15">
        <v>36556.125</v>
      </c>
      <c r="D497" s="15">
        <v>1010.3</v>
      </c>
      <c r="E497" s="15">
        <v>981.6</v>
      </c>
      <c r="F497" s="15">
        <v>905.08864482899105</v>
      </c>
      <c r="G497" s="15">
        <v>1088.9166326798299</v>
      </c>
      <c r="H497" s="15">
        <v>183.82798785084299</v>
      </c>
      <c r="I497" s="40">
        <f t="shared" si="46"/>
        <v>6.1805528836344333E-2</v>
      </c>
      <c r="J497" s="40">
        <f t="shared" si="47"/>
        <v>8.271332953695669E-2</v>
      </c>
      <c r="K497" s="40">
        <f t="shared" si="48"/>
        <v>8.4368421918105285E-2</v>
      </c>
      <c r="L497" s="40">
        <f t="shared" si="49"/>
        <v>6.015043645519573E-2</v>
      </c>
      <c r="M497" s="17">
        <f t="shared" si="50"/>
        <v>1</v>
      </c>
      <c r="N497" s="17">
        <f t="shared" si="51"/>
        <v>1272</v>
      </c>
      <c r="O497" s="43"/>
    </row>
    <row r="498" spans="1:15" ht="13.5" thickBot="1">
      <c r="A498" s="12" t="s">
        <v>162</v>
      </c>
      <c r="B498" s="10">
        <v>16</v>
      </c>
      <c r="C498" s="15">
        <v>36934.90234375</v>
      </c>
      <c r="D498" s="15">
        <v>1029.5</v>
      </c>
      <c r="E498" s="15">
        <v>1000.9</v>
      </c>
      <c r="F498" s="15">
        <v>918.69372542650297</v>
      </c>
      <c r="G498" s="15">
        <v>1085.2149105819101</v>
      </c>
      <c r="H498" s="15">
        <v>166.521185155403</v>
      </c>
      <c r="I498" s="40">
        <f t="shared" si="46"/>
        <v>4.3801030331690319E-2</v>
      </c>
      <c r="J498" s="40">
        <f t="shared" si="47"/>
        <v>8.7111851079793273E-2</v>
      </c>
      <c r="K498" s="40">
        <f t="shared" si="48"/>
        <v>6.628530706125009E-2</v>
      </c>
      <c r="L498" s="40">
        <f t="shared" si="49"/>
        <v>6.4627574350233502E-2</v>
      </c>
      <c r="M498" s="17">
        <f t="shared" si="50"/>
        <v>1</v>
      </c>
      <c r="N498" s="17">
        <f t="shared" si="51"/>
        <v>1272</v>
      </c>
      <c r="O498" s="43"/>
    </row>
    <row r="499" spans="1:15" ht="13.5" thickBot="1">
      <c r="A499" s="12" t="s">
        <v>162</v>
      </c>
      <c r="B499" s="10">
        <v>17</v>
      </c>
      <c r="C499" s="15">
        <v>37600.25</v>
      </c>
      <c r="D499" s="15">
        <v>1027.8</v>
      </c>
      <c r="E499" s="15">
        <v>999.4</v>
      </c>
      <c r="F499" s="15">
        <v>914.81295846848604</v>
      </c>
      <c r="G499" s="15">
        <v>1076.9651272418801</v>
      </c>
      <c r="H499" s="15">
        <v>162.15216877339</v>
      </c>
      <c r="I499" s="40">
        <f t="shared" si="46"/>
        <v>3.8651829592673034E-2</v>
      </c>
      <c r="J499" s="40">
        <f t="shared" si="47"/>
        <v>8.8826290512196468E-2</v>
      </c>
      <c r="K499" s="40">
        <f t="shared" si="48"/>
        <v>6.0978873617830248E-2</v>
      </c>
      <c r="L499" s="40">
        <f t="shared" si="49"/>
        <v>6.6499246487039254E-2</v>
      </c>
      <c r="M499" s="17">
        <f t="shared" si="50"/>
        <v>1</v>
      </c>
      <c r="N499" s="17">
        <f t="shared" si="51"/>
        <v>1272</v>
      </c>
      <c r="O499" s="43"/>
    </row>
    <row r="500" spans="1:15" ht="13.5" thickBot="1">
      <c r="A500" s="12" t="s">
        <v>162</v>
      </c>
      <c r="B500" s="10">
        <v>18</v>
      </c>
      <c r="C500" s="15">
        <v>37893.5859375</v>
      </c>
      <c r="D500" s="15">
        <v>996.4</v>
      </c>
      <c r="E500" s="15">
        <v>967.6</v>
      </c>
      <c r="F500" s="15">
        <v>840.11238683333102</v>
      </c>
      <c r="G500" s="15">
        <v>977.55222146563995</v>
      </c>
      <c r="H500" s="15">
        <v>137.43983463230899</v>
      </c>
      <c r="I500" s="40">
        <f t="shared" si="46"/>
        <v>1.481743595468556E-2</v>
      </c>
      <c r="J500" s="40">
        <f t="shared" si="47"/>
        <v>0.12286762041404793</v>
      </c>
      <c r="K500" s="40">
        <f t="shared" si="48"/>
        <v>7.8240734792766695E-3</v>
      </c>
      <c r="L500" s="40">
        <f t="shared" si="49"/>
        <v>0.1002261109800857</v>
      </c>
      <c r="M500" s="17">
        <f t="shared" si="50"/>
        <v>1</v>
      </c>
      <c r="N500" s="17">
        <f t="shared" si="51"/>
        <v>1272</v>
      </c>
      <c r="O500" s="43"/>
    </row>
    <row r="501" spans="1:15" ht="13.5" thickBot="1">
      <c r="A501" s="12" t="s">
        <v>162</v>
      </c>
      <c r="B501" s="10">
        <v>19</v>
      </c>
      <c r="C501" s="15">
        <v>37625.7578125</v>
      </c>
      <c r="D501" s="15">
        <v>670.2</v>
      </c>
      <c r="E501" s="15">
        <v>642.5</v>
      </c>
      <c r="F501" s="15">
        <v>548.75170350813403</v>
      </c>
      <c r="G501" s="15">
        <v>582.27716601721795</v>
      </c>
      <c r="H501" s="15">
        <v>33.525462509082999</v>
      </c>
      <c r="I501" s="40">
        <f t="shared" si="46"/>
        <v>6.9121724829231207E-2</v>
      </c>
      <c r="J501" s="40">
        <f t="shared" si="47"/>
        <v>9.5478220512473289E-2</v>
      </c>
      <c r="K501" s="40">
        <f t="shared" si="48"/>
        <v>4.7344995269482743E-2</v>
      </c>
      <c r="L501" s="40">
        <f t="shared" si="49"/>
        <v>7.3701490952724824E-2</v>
      </c>
      <c r="M501" s="17">
        <f t="shared" si="50"/>
        <v>1</v>
      </c>
      <c r="N501" s="17">
        <f t="shared" si="51"/>
        <v>1272</v>
      </c>
      <c r="O501" s="43"/>
    </row>
    <row r="502" spans="1:15" ht="13.5" thickBot="1">
      <c r="A502" s="12" t="s">
        <v>162</v>
      </c>
      <c r="B502" s="10">
        <v>20</v>
      </c>
      <c r="C502" s="15">
        <v>37519.30859375</v>
      </c>
      <c r="D502" s="15">
        <v>96.9</v>
      </c>
      <c r="E502" s="15">
        <v>76</v>
      </c>
      <c r="F502" s="15">
        <v>93.760983735314994</v>
      </c>
      <c r="G502" s="15">
        <v>93.824906112852005</v>
      </c>
      <c r="H502" s="15">
        <v>6.3922377537000002E-2</v>
      </c>
      <c r="I502" s="40">
        <f t="shared" ref="I502:I565" si="52">ABS(D502-G502)/N502</f>
        <v>2.4175266408396228E-3</v>
      </c>
      <c r="J502" s="40">
        <f t="shared" ref="J502:J565" si="53">ABS(D502-F502)/N502</f>
        <v>2.4677800822995371E-3</v>
      </c>
      <c r="K502" s="40">
        <f t="shared" si="48"/>
        <v>1.4013290969223274E-2</v>
      </c>
      <c r="L502" s="40">
        <f t="shared" si="49"/>
        <v>1.396303752776336E-2</v>
      </c>
      <c r="M502" s="17">
        <f t="shared" si="50"/>
        <v>1</v>
      </c>
      <c r="N502" s="17">
        <f t="shared" si="51"/>
        <v>1272</v>
      </c>
      <c r="O502" s="43"/>
    </row>
    <row r="503" spans="1:15" ht="13.5" thickBot="1">
      <c r="A503" s="12" t="s">
        <v>162</v>
      </c>
      <c r="B503" s="10">
        <v>21</v>
      </c>
      <c r="C503" s="15">
        <v>38598.91796875</v>
      </c>
      <c r="D503" s="15">
        <v>0.4</v>
      </c>
      <c r="E503" s="15">
        <v>0.3</v>
      </c>
      <c r="F503" s="15">
        <v>2.2838809839999998E-3</v>
      </c>
      <c r="G503" s="15">
        <v>2.2838809839999998E-3</v>
      </c>
      <c r="H503" s="15">
        <v>0</v>
      </c>
      <c r="I503" s="40">
        <f t="shared" si="52"/>
        <v>3.1266990488679246E-4</v>
      </c>
      <c r="J503" s="40">
        <f t="shared" si="53"/>
        <v>3.1266990488679246E-4</v>
      </c>
      <c r="K503" s="40">
        <f t="shared" si="48"/>
        <v>2.3405355268553456E-4</v>
      </c>
      <c r="L503" s="40">
        <f t="shared" si="49"/>
        <v>2.3405355268553456E-4</v>
      </c>
      <c r="M503" s="17">
        <f t="shared" si="50"/>
        <v>0</v>
      </c>
      <c r="N503" s="17">
        <f t="shared" si="51"/>
        <v>1272</v>
      </c>
      <c r="O503" s="43"/>
    </row>
    <row r="504" spans="1:15" ht="13.5" thickBot="1">
      <c r="A504" s="12" t="s">
        <v>162</v>
      </c>
      <c r="B504" s="10">
        <v>22</v>
      </c>
      <c r="C504" s="15">
        <v>37628.4765625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40">
        <f t="shared" si="52"/>
        <v>0</v>
      </c>
      <c r="J504" s="40">
        <f t="shared" si="53"/>
        <v>0</v>
      </c>
      <c r="K504" s="40">
        <f t="shared" si="48"/>
        <v>0</v>
      </c>
      <c r="L504" s="40">
        <f t="shared" si="49"/>
        <v>0</v>
      </c>
      <c r="M504" s="17">
        <f t="shared" si="50"/>
        <v>0</v>
      </c>
      <c r="N504" s="17">
        <f t="shared" si="51"/>
        <v>1272</v>
      </c>
      <c r="O504" s="43"/>
    </row>
    <row r="505" spans="1:15" ht="13.5" thickBot="1">
      <c r="A505" s="12" t="s">
        <v>162</v>
      </c>
      <c r="B505" s="10">
        <v>23</v>
      </c>
      <c r="C505" s="15">
        <v>35193.44140625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40">
        <f t="shared" si="52"/>
        <v>0</v>
      </c>
      <c r="J505" s="40">
        <f t="shared" si="53"/>
        <v>0</v>
      </c>
      <c r="K505" s="40">
        <f t="shared" si="48"/>
        <v>0</v>
      </c>
      <c r="L505" s="40">
        <f t="shared" si="49"/>
        <v>0</v>
      </c>
      <c r="M505" s="17">
        <f t="shared" si="50"/>
        <v>0</v>
      </c>
      <c r="N505" s="17">
        <f t="shared" si="51"/>
        <v>1272</v>
      </c>
      <c r="O505" s="43"/>
    </row>
    <row r="506" spans="1:15" ht="13.5" thickBot="1">
      <c r="A506" s="12" t="s">
        <v>162</v>
      </c>
      <c r="B506" s="10">
        <v>24</v>
      </c>
      <c r="C506" s="15">
        <v>32336.298828125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40">
        <f t="shared" si="52"/>
        <v>0</v>
      </c>
      <c r="J506" s="40">
        <f t="shared" si="53"/>
        <v>0</v>
      </c>
      <c r="K506" s="40">
        <f t="shared" si="48"/>
        <v>0</v>
      </c>
      <c r="L506" s="40">
        <f t="shared" si="49"/>
        <v>0</v>
      </c>
      <c r="M506" s="17">
        <f t="shared" si="50"/>
        <v>0</v>
      </c>
      <c r="N506" s="17">
        <f t="shared" si="51"/>
        <v>1272</v>
      </c>
      <c r="O506" s="43"/>
    </row>
    <row r="507" spans="1:15" ht="13.5" thickBot="1">
      <c r="A507" s="12" t="s">
        <v>163</v>
      </c>
      <c r="B507" s="10">
        <v>1</v>
      </c>
      <c r="C507" s="15">
        <v>30281.4296875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40">
        <f t="shared" si="52"/>
        <v>0</v>
      </c>
      <c r="J507" s="40">
        <f t="shared" si="53"/>
        <v>0</v>
      </c>
      <c r="K507" s="40">
        <f t="shared" si="48"/>
        <v>0</v>
      </c>
      <c r="L507" s="40">
        <f t="shared" si="49"/>
        <v>0</v>
      </c>
      <c r="M507" s="17">
        <f t="shared" si="50"/>
        <v>0</v>
      </c>
      <c r="N507" s="17">
        <f t="shared" si="51"/>
        <v>1272</v>
      </c>
      <c r="O507" s="43"/>
    </row>
    <row r="508" spans="1:15" ht="13.5" thickBot="1">
      <c r="A508" s="12" t="s">
        <v>163</v>
      </c>
      <c r="B508" s="10">
        <v>2</v>
      </c>
      <c r="C508" s="15">
        <v>29127.505859375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40">
        <f t="shared" si="52"/>
        <v>0</v>
      </c>
      <c r="J508" s="40">
        <f t="shared" si="53"/>
        <v>0</v>
      </c>
      <c r="K508" s="40">
        <f t="shared" si="48"/>
        <v>0</v>
      </c>
      <c r="L508" s="40">
        <f t="shared" si="49"/>
        <v>0</v>
      </c>
      <c r="M508" s="17">
        <f t="shared" si="50"/>
        <v>0</v>
      </c>
      <c r="N508" s="17">
        <f t="shared" si="51"/>
        <v>1272</v>
      </c>
      <c r="O508" s="43"/>
    </row>
    <row r="509" spans="1:15" ht="13.5" thickBot="1">
      <c r="A509" s="12" t="s">
        <v>163</v>
      </c>
      <c r="B509" s="10">
        <v>3</v>
      </c>
      <c r="C509" s="15">
        <v>28480.33984375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40">
        <f t="shared" si="52"/>
        <v>0</v>
      </c>
      <c r="J509" s="40">
        <f t="shared" si="53"/>
        <v>0</v>
      </c>
      <c r="K509" s="40">
        <f t="shared" si="48"/>
        <v>0</v>
      </c>
      <c r="L509" s="40">
        <f t="shared" si="49"/>
        <v>0</v>
      </c>
      <c r="M509" s="17">
        <f t="shared" si="50"/>
        <v>0</v>
      </c>
      <c r="N509" s="17">
        <f t="shared" si="51"/>
        <v>1272</v>
      </c>
      <c r="O509" s="43"/>
    </row>
    <row r="510" spans="1:15" ht="13.5" thickBot="1">
      <c r="A510" s="12" t="s">
        <v>163</v>
      </c>
      <c r="B510" s="10">
        <v>4</v>
      </c>
      <c r="C510" s="15">
        <v>28316.17578125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40">
        <f t="shared" si="52"/>
        <v>0</v>
      </c>
      <c r="J510" s="40">
        <f t="shared" si="53"/>
        <v>0</v>
      </c>
      <c r="K510" s="40">
        <f t="shared" si="48"/>
        <v>0</v>
      </c>
      <c r="L510" s="40">
        <f t="shared" si="49"/>
        <v>0</v>
      </c>
      <c r="M510" s="17">
        <f t="shared" si="50"/>
        <v>0</v>
      </c>
      <c r="N510" s="17">
        <f t="shared" si="51"/>
        <v>1272</v>
      </c>
      <c r="O510" s="43"/>
    </row>
    <row r="511" spans="1:15" ht="13.5" thickBot="1">
      <c r="A511" s="12" t="s">
        <v>163</v>
      </c>
      <c r="B511" s="10">
        <v>5</v>
      </c>
      <c r="C511" s="15">
        <v>28917.36328125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40">
        <f t="shared" si="52"/>
        <v>0</v>
      </c>
      <c r="J511" s="40">
        <f t="shared" si="53"/>
        <v>0</v>
      </c>
      <c r="K511" s="40">
        <f t="shared" si="48"/>
        <v>0</v>
      </c>
      <c r="L511" s="40">
        <f t="shared" si="49"/>
        <v>0</v>
      </c>
      <c r="M511" s="17">
        <f t="shared" si="50"/>
        <v>0</v>
      </c>
      <c r="N511" s="17">
        <f t="shared" si="51"/>
        <v>1272</v>
      </c>
      <c r="O511" s="43"/>
    </row>
    <row r="512" spans="1:15" ht="13.5" thickBot="1">
      <c r="A512" s="12" t="s">
        <v>163</v>
      </c>
      <c r="B512" s="10">
        <v>6</v>
      </c>
      <c r="C512" s="15">
        <v>31096.705078125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40">
        <f t="shared" si="52"/>
        <v>0</v>
      </c>
      <c r="J512" s="40">
        <f t="shared" si="53"/>
        <v>0</v>
      </c>
      <c r="K512" s="40">
        <f t="shared" si="48"/>
        <v>0</v>
      </c>
      <c r="L512" s="40">
        <f t="shared" si="49"/>
        <v>0</v>
      </c>
      <c r="M512" s="17">
        <f t="shared" si="50"/>
        <v>0</v>
      </c>
      <c r="N512" s="17">
        <f t="shared" si="51"/>
        <v>1272</v>
      </c>
      <c r="O512" s="43"/>
    </row>
    <row r="513" spans="1:15" ht="13.5" thickBot="1">
      <c r="A513" s="12" t="s">
        <v>163</v>
      </c>
      <c r="B513" s="10">
        <v>7</v>
      </c>
      <c r="C513" s="15">
        <v>34958.6640625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40">
        <f t="shared" si="52"/>
        <v>0</v>
      </c>
      <c r="J513" s="40">
        <f t="shared" si="53"/>
        <v>0</v>
      </c>
      <c r="K513" s="40">
        <f t="shared" si="48"/>
        <v>0</v>
      </c>
      <c r="L513" s="40">
        <f t="shared" si="49"/>
        <v>0</v>
      </c>
      <c r="M513" s="17">
        <f t="shared" si="50"/>
        <v>0</v>
      </c>
      <c r="N513" s="17">
        <f t="shared" si="51"/>
        <v>1272</v>
      </c>
      <c r="O513" s="43"/>
    </row>
    <row r="514" spans="1:15" ht="13.5" thickBot="1">
      <c r="A514" s="12" t="s">
        <v>163</v>
      </c>
      <c r="B514" s="10">
        <v>8</v>
      </c>
      <c r="C514" s="15">
        <v>36658.26953125</v>
      </c>
      <c r="D514" s="15">
        <v>4</v>
      </c>
      <c r="E514" s="15">
        <v>1.5</v>
      </c>
      <c r="F514" s="15">
        <v>1.978854429219</v>
      </c>
      <c r="G514" s="15">
        <v>1.978854429219</v>
      </c>
      <c r="H514" s="15">
        <v>0</v>
      </c>
      <c r="I514" s="40">
        <f t="shared" si="52"/>
        <v>1.5889509204253145E-3</v>
      </c>
      <c r="J514" s="40">
        <f t="shared" si="53"/>
        <v>1.5889509204253145E-3</v>
      </c>
      <c r="K514" s="40">
        <f t="shared" si="48"/>
        <v>3.7645788460613207E-4</v>
      </c>
      <c r="L514" s="40">
        <f t="shared" si="49"/>
        <v>3.7645788460613207E-4</v>
      </c>
      <c r="M514" s="17">
        <f t="shared" si="50"/>
        <v>0</v>
      </c>
      <c r="N514" s="17">
        <f t="shared" si="51"/>
        <v>1272</v>
      </c>
      <c r="O514" s="43"/>
    </row>
    <row r="515" spans="1:15" ht="13.5" thickBot="1">
      <c r="A515" s="12" t="s">
        <v>163</v>
      </c>
      <c r="B515" s="10">
        <v>9</v>
      </c>
      <c r="C515" s="15">
        <v>36261.328125</v>
      </c>
      <c r="D515" s="15">
        <v>193</v>
      </c>
      <c r="E515" s="15">
        <v>160.19999999999999</v>
      </c>
      <c r="F515" s="15">
        <v>215.68246198868101</v>
      </c>
      <c r="G515" s="15">
        <v>215.68246198868101</v>
      </c>
      <c r="H515" s="15">
        <v>0</v>
      </c>
      <c r="I515" s="40">
        <f t="shared" si="52"/>
        <v>1.7832124204937901E-2</v>
      </c>
      <c r="J515" s="40">
        <f t="shared" si="53"/>
        <v>1.7832124204937901E-2</v>
      </c>
      <c r="K515" s="40">
        <f t="shared" si="48"/>
        <v>4.3618287726950492E-2</v>
      </c>
      <c r="L515" s="40">
        <f t="shared" si="49"/>
        <v>4.3618287726950492E-2</v>
      </c>
      <c r="M515" s="17">
        <f t="shared" si="50"/>
        <v>1</v>
      </c>
      <c r="N515" s="17">
        <f t="shared" si="51"/>
        <v>1272</v>
      </c>
      <c r="O515" s="43"/>
    </row>
    <row r="516" spans="1:15" ht="13.5" thickBot="1">
      <c r="A516" s="12" t="s">
        <v>163</v>
      </c>
      <c r="B516" s="10">
        <v>10</v>
      </c>
      <c r="C516" s="15">
        <v>36241.3828125</v>
      </c>
      <c r="D516" s="15">
        <v>763.1</v>
      </c>
      <c r="E516" s="15">
        <v>639.20000000000005</v>
      </c>
      <c r="F516" s="15">
        <v>811.89778582702104</v>
      </c>
      <c r="G516" s="15">
        <v>821.20847095025897</v>
      </c>
      <c r="H516" s="15">
        <v>9.3106851232380006</v>
      </c>
      <c r="I516" s="40">
        <f t="shared" si="52"/>
        <v>4.5682760181021187E-2</v>
      </c>
      <c r="J516" s="40">
        <f t="shared" si="53"/>
        <v>3.8363039172186336E-2</v>
      </c>
      <c r="K516" s="40">
        <f t="shared" si="48"/>
        <v>0.14308842055837967</v>
      </c>
      <c r="L516" s="40">
        <f t="shared" si="49"/>
        <v>0.13576869954954482</v>
      </c>
      <c r="M516" s="17">
        <f t="shared" si="50"/>
        <v>1</v>
      </c>
      <c r="N516" s="17">
        <f t="shared" si="51"/>
        <v>1272</v>
      </c>
      <c r="O516" s="43"/>
    </row>
    <row r="517" spans="1:15" ht="13.5" thickBot="1">
      <c r="A517" s="12" t="s">
        <v>163</v>
      </c>
      <c r="B517" s="10">
        <v>11</v>
      </c>
      <c r="C517" s="15">
        <v>36655.56640625</v>
      </c>
      <c r="D517" s="15">
        <v>1012.8</v>
      </c>
      <c r="E517" s="15">
        <v>887.9</v>
      </c>
      <c r="F517" s="15">
        <v>909.83144796053602</v>
      </c>
      <c r="G517" s="15">
        <v>954.636513267689</v>
      </c>
      <c r="H517" s="15">
        <v>44.805065307153001</v>
      </c>
      <c r="I517" s="40">
        <f t="shared" si="52"/>
        <v>4.5726011582005469E-2</v>
      </c>
      <c r="J517" s="40">
        <f t="shared" si="53"/>
        <v>8.0950119527880449E-2</v>
      </c>
      <c r="K517" s="40">
        <f t="shared" ref="K517:K580" si="54">ABS(E517-G517)/N517</f>
        <v>5.2465812317365579E-2</v>
      </c>
      <c r="L517" s="40">
        <f t="shared" ref="L517:L580" si="55">ABS(E517-F517)/N517</f>
        <v>1.7241704371490602E-2</v>
      </c>
      <c r="M517" s="17">
        <f t="shared" ref="M517:M580" si="56">IF(F517&gt;5,1,0)</f>
        <v>1</v>
      </c>
      <c r="N517" s="17">
        <f t="shared" ref="N517:N580" si="57">INDEX($Q$44:$Q$74,MATCH(A517,$P$44:$P$74,0))</f>
        <v>1272</v>
      </c>
      <c r="O517" s="43"/>
    </row>
    <row r="518" spans="1:15" ht="13.5" thickBot="1">
      <c r="A518" s="12" t="s">
        <v>163</v>
      </c>
      <c r="B518" s="10">
        <v>12</v>
      </c>
      <c r="C518" s="15">
        <v>36858</v>
      </c>
      <c r="D518" s="15">
        <v>1047.9000000000001</v>
      </c>
      <c r="E518" s="15">
        <v>922.6</v>
      </c>
      <c r="F518" s="15">
        <v>907.98353244960299</v>
      </c>
      <c r="G518" s="15">
        <v>966.22836001714097</v>
      </c>
      <c r="H518" s="15">
        <v>58.244827567537001</v>
      </c>
      <c r="I518" s="40">
        <f t="shared" si="52"/>
        <v>6.4207264137467857E-2</v>
      </c>
      <c r="J518" s="40">
        <f t="shared" si="53"/>
        <v>0.10999722291697886</v>
      </c>
      <c r="K518" s="40">
        <f t="shared" si="54"/>
        <v>3.4299025170708292E-2</v>
      </c>
      <c r="L518" s="40">
        <f t="shared" si="55"/>
        <v>1.1490933608802699E-2</v>
      </c>
      <c r="M518" s="17">
        <f t="shared" si="56"/>
        <v>1</v>
      </c>
      <c r="N518" s="17">
        <f t="shared" si="57"/>
        <v>1272</v>
      </c>
      <c r="O518" s="43"/>
    </row>
    <row r="519" spans="1:15" ht="13.5" thickBot="1">
      <c r="A519" s="12" t="s">
        <v>163</v>
      </c>
      <c r="B519" s="10">
        <v>13</v>
      </c>
      <c r="C519" s="15">
        <v>37160.140625</v>
      </c>
      <c r="D519" s="15">
        <v>1058.9000000000001</v>
      </c>
      <c r="E519" s="15">
        <v>933.4</v>
      </c>
      <c r="F519" s="15">
        <v>842.29635203358202</v>
      </c>
      <c r="G519" s="15">
        <v>970.30243903001099</v>
      </c>
      <c r="H519" s="15">
        <v>128.00608699643001</v>
      </c>
      <c r="I519" s="40">
        <f t="shared" si="52"/>
        <v>6.9652170573890809E-2</v>
      </c>
      <c r="J519" s="40">
        <f t="shared" si="53"/>
        <v>0.17028588676605194</v>
      </c>
      <c r="K519" s="40">
        <f t="shared" si="54"/>
        <v>2.90113514386879E-2</v>
      </c>
      <c r="L519" s="40">
        <f t="shared" si="55"/>
        <v>7.1622364753473236E-2</v>
      </c>
      <c r="M519" s="17">
        <f t="shared" si="56"/>
        <v>1</v>
      </c>
      <c r="N519" s="17">
        <f t="shared" si="57"/>
        <v>1272</v>
      </c>
      <c r="O519" s="43"/>
    </row>
    <row r="520" spans="1:15" ht="13.5" thickBot="1">
      <c r="A520" s="12" t="s">
        <v>163</v>
      </c>
      <c r="B520" s="10">
        <v>14</v>
      </c>
      <c r="C520" s="15">
        <v>37764.8203125</v>
      </c>
      <c r="D520" s="15">
        <v>1019.7</v>
      </c>
      <c r="E520" s="15">
        <v>894.8</v>
      </c>
      <c r="F520" s="15">
        <v>854.31686300827403</v>
      </c>
      <c r="G520" s="15">
        <v>977.59660205311297</v>
      </c>
      <c r="H520" s="15">
        <v>123.279739044839</v>
      </c>
      <c r="I520" s="40">
        <f t="shared" si="52"/>
        <v>3.310015561862191E-2</v>
      </c>
      <c r="J520" s="40">
        <f t="shared" si="53"/>
        <v>0.13001818945890412</v>
      </c>
      <c r="K520" s="40">
        <f t="shared" si="54"/>
        <v>6.5091668280749235E-2</v>
      </c>
      <c r="L520" s="40">
        <f t="shared" si="55"/>
        <v>3.1826365559532964E-2</v>
      </c>
      <c r="M520" s="17">
        <f t="shared" si="56"/>
        <v>1</v>
      </c>
      <c r="N520" s="17">
        <f t="shared" si="57"/>
        <v>1272</v>
      </c>
      <c r="O520" s="43"/>
    </row>
    <row r="521" spans="1:15" ht="13.5" thickBot="1">
      <c r="A521" s="12" t="s">
        <v>163</v>
      </c>
      <c r="B521" s="10">
        <v>15</v>
      </c>
      <c r="C521" s="15">
        <v>38310.2890625</v>
      </c>
      <c r="D521" s="15">
        <v>1017.6</v>
      </c>
      <c r="E521" s="15">
        <v>892.5</v>
      </c>
      <c r="F521" s="15">
        <v>905.22985179965599</v>
      </c>
      <c r="G521" s="15">
        <v>964.85498912248397</v>
      </c>
      <c r="H521" s="15">
        <v>59.625137322828003</v>
      </c>
      <c r="I521" s="40">
        <f t="shared" si="52"/>
        <v>4.1466203520059787E-2</v>
      </c>
      <c r="J521" s="40">
        <f t="shared" si="53"/>
        <v>8.8341311478257883E-2</v>
      </c>
      <c r="K521" s="40">
        <f t="shared" si="54"/>
        <v>5.6882853083713811E-2</v>
      </c>
      <c r="L521" s="40">
        <f t="shared" si="55"/>
        <v>1.0007745125515714E-2</v>
      </c>
      <c r="M521" s="17">
        <f t="shared" si="56"/>
        <v>1</v>
      </c>
      <c r="N521" s="17">
        <f t="shared" si="57"/>
        <v>1272</v>
      </c>
      <c r="O521" s="43"/>
    </row>
    <row r="522" spans="1:15" ht="13.5" thickBot="1">
      <c r="A522" s="12" t="s">
        <v>163</v>
      </c>
      <c r="B522" s="10">
        <v>16</v>
      </c>
      <c r="C522" s="15">
        <v>38984.10546875</v>
      </c>
      <c r="D522" s="15">
        <v>991</v>
      </c>
      <c r="E522" s="15">
        <v>866.1</v>
      </c>
      <c r="F522" s="15">
        <v>877.09263852423101</v>
      </c>
      <c r="G522" s="15">
        <v>958.16650811301395</v>
      </c>
      <c r="H522" s="15">
        <v>81.073869588782003</v>
      </c>
      <c r="I522" s="40">
        <f t="shared" si="52"/>
        <v>2.581249362184438E-2</v>
      </c>
      <c r="J522" s="40">
        <f t="shared" si="53"/>
        <v>8.9549812480950466E-2</v>
      </c>
      <c r="K522" s="40">
        <f t="shared" si="54"/>
        <v>7.2379330277526674E-2</v>
      </c>
      <c r="L522" s="40">
        <f t="shared" si="55"/>
        <v>8.6420114184205844E-3</v>
      </c>
      <c r="M522" s="17">
        <f t="shared" si="56"/>
        <v>1</v>
      </c>
      <c r="N522" s="17">
        <f t="shared" si="57"/>
        <v>1272</v>
      </c>
      <c r="O522" s="43"/>
    </row>
    <row r="523" spans="1:15" ht="13.5" thickBot="1">
      <c r="A523" s="12" t="s">
        <v>163</v>
      </c>
      <c r="B523" s="10">
        <v>17</v>
      </c>
      <c r="C523" s="15">
        <v>39474.578125</v>
      </c>
      <c r="D523" s="15">
        <v>933.5</v>
      </c>
      <c r="E523" s="15">
        <v>809.7</v>
      </c>
      <c r="F523" s="15">
        <v>860.68504337776403</v>
      </c>
      <c r="G523" s="15">
        <v>949.16679646650903</v>
      </c>
      <c r="H523" s="15">
        <v>88.481753088744995</v>
      </c>
      <c r="I523" s="40">
        <f t="shared" si="52"/>
        <v>1.2316663888764958E-2</v>
      </c>
      <c r="J523" s="40">
        <f t="shared" si="53"/>
        <v>5.7244462753330165E-2</v>
      </c>
      <c r="K523" s="40">
        <f t="shared" si="54"/>
        <v>0.10964370791392215</v>
      </c>
      <c r="L523" s="40">
        <f t="shared" si="55"/>
        <v>4.0082581271827032E-2</v>
      </c>
      <c r="M523" s="17">
        <f t="shared" si="56"/>
        <v>1</v>
      </c>
      <c r="N523" s="17">
        <f t="shared" si="57"/>
        <v>1272</v>
      </c>
      <c r="O523" s="43"/>
    </row>
    <row r="524" spans="1:15" ht="13.5" thickBot="1">
      <c r="A524" s="12" t="s">
        <v>163</v>
      </c>
      <c r="B524" s="10">
        <v>18</v>
      </c>
      <c r="C524" s="15">
        <v>39438.28125</v>
      </c>
      <c r="D524" s="15">
        <v>832.1</v>
      </c>
      <c r="E524" s="15">
        <v>708.4</v>
      </c>
      <c r="F524" s="15">
        <v>854.91534187539298</v>
      </c>
      <c r="G524" s="15">
        <v>925.02719614267301</v>
      </c>
      <c r="H524" s="15">
        <v>70.111854267279</v>
      </c>
      <c r="I524" s="40">
        <f t="shared" si="52"/>
        <v>7.3055971810277509E-2</v>
      </c>
      <c r="J524" s="40">
        <f t="shared" si="53"/>
        <v>1.793658952468E-2</v>
      </c>
      <c r="K524" s="40">
        <f t="shared" si="54"/>
        <v>0.1703043994832335</v>
      </c>
      <c r="L524" s="40">
        <f t="shared" si="55"/>
        <v>0.11518501719763601</v>
      </c>
      <c r="M524" s="17">
        <f t="shared" si="56"/>
        <v>1</v>
      </c>
      <c r="N524" s="17">
        <f t="shared" si="57"/>
        <v>1272</v>
      </c>
      <c r="O524" s="43"/>
    </row>
    <row r="525" spans="1:15" ht="13.5" thickBot="1">
      <c r="A525" s="12" t="s">
        <v>163</v>
      </c>
      <c r="B525" s="10">
        <v>19</v>
      </c>
      <c r="C525" s="15">
        <v>39030.5078125</v>
      </c>
      <c r="D525" s="15">
        <v>540.79999999999995</v>
      </c>
      <c r="E525" s="15">
        <v>446.3</v>
      </c>
      <c r="F525" s="15">
        <v>485.54543385648702</v>
      </c>
      <c r="G525" s="15">
        <v>520.57053568497099</v>
      </c>
      <c r="H525" s="15">
        <v>35.025101828483997</v>
      </c>
      <c r="I525" s="40">
        <f t="shared" si="52"/>
        <v>1.5903666914330945E-2</v>
      </c>
      <c r="J525" s="40">
        <f t="shared" si="53"/>
        <v>4.343912432666111E-2</v>
      </c>
      <c r="K525" s="40">
        <f t="shared" si="54"/>
        <v>5.8388785915857687E-2</v>
      </c>
      <c r="L525" s="40">
        <f t="shared" si="55"/>
        <v>3.0853328503527525E-2</v>
      </c>
      <c r="M525" s="17">
        <f t="shared" si="56"/>
        <v>1</v>
      </c>
      <c r="N525" s="17">
        <f t="shared" si="57"/>
        <v>1272</v>
      </c>
      <c r="O525" s="43"/>
    </row>
    <row r="526" spans="1:15" ht="13.5" thickBot="1">
      <c r="A526" s="12" t="s">
        <v>163</v>
      </c>
      <c r="B526" s="10">
        <v>20</v>
      </c>
      <c r="C526" s="15">
        <v>38808.0859375</v>
      </c>
      <c r="D526" s="15">
        <v>77.2</v>
      </c>
      <c r="E526" s="15">
        <v>58.2</v>
      </c>
      <c r="F526" s="15">
        <v>112.566828273753</v>
      </c>
      <c r="G526" s="15">
        <v>114.38212782175501</v>
      </c>
      <c r="H526" s="15">
        <v>1.8152995480009999</v>
      </c>
      <c r="I526" s="40">
        <f t="shared" si="52"/>
        <v>2.9231232564272801E-2</v>
      </c>
      <c r="J526" s="40">
        <f t="shared" si="53"/>
        <v>2.7804110278107703E-2</v>
      </c>
      <c r="K526" s="40">
        <f t="shared" si="54"/>
        <v>4.4168339482511795E-2</v>
      </c>
      <c r="L526" s="40">
        <f t="shared" si="55"/>
        <v>4.2741217196346701E-2</v>
      </c>
      <c r="M526" s="17">
        <f t="shared" si="56"/>
        <v>1</v>
      </c>
      <c r="N526" s="17">
        <f t="shared" si="57"/>
        <v>1272</v>
      </c>
      <c r="O526" s="43"/>
    </row>
    <row r="527" spans="1:15" ht="13.5" thickBot="1">
      <c r="A527" s="12" t="s">
        <v>163</v>
      </c>
      <c r="B527" s="10">
        <v>21</v>
      </c>
      <c r="C527" s="15">
        <v>39795.2578125</v>
      </c>
      <c r="D527" s="15">
        <v>0.2</v>
      </c>
      <c r="E527" s="15">
        <v>0.2</v>
      </c>
      <c r="F527" s="15">
        <v>7.11111095E-4</v>
      </c>
      <c r="G527" s="15">
        <v>7.11111095E-4</v>
      </c>
      <c r="H527" s="15">
        <v>0</v>
      </c>
      <c r="I527" s="40">
        <f t="shared" si="52"/>
        <v>1.5667365479952832E-4</v>
      </c>
      <c r="J527" s="40">
        <f t="shared" si="53"/>
        <v>1.5667365479952832E-4</v>
      </c>
      <c r="K527" s="40">
        <f t="shared" si="54"/>
        <v>1.5667365479952832E-4</v>
      </c>
      <c r="L527" s="40">
        <f t="shared" si="55"/>
        <v>1.5667365479952832E-4</v>
      </c>
      <c r="M527" s="17">
        <f t="shared" si="56"/>
        <v>0</v>
      </c>
      <c r="N527" s="17">
        <f t="shared" si="57"/>
        <v>1272</v>
      </c>
      <c r="O527" s="43"/>
    </row>
    <row r="528" spans="1:15" ht="13.5" thickBot="1">
      <c r="A528" s="12" t="s">
        <v>163</v>
      </c>
      <c r="B528" s="10">
        <v>22</v>
      </c>
      <c r="C528" s="15">
        <v>38546.40625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40">
        <f t="shared" si="52"/>
        <v>0</v>
      </c>
      <c r="J528" s="40">
        <f t="shared" si="53"/>
        <v>0</v>
      </c>
      <c r="K528" s="40">
        <f t="shared" si="54"/>
        <v>0</v>
      </c>
      <c r="L528" s="40">
        <f t="shared" si="55"/>
        <v>0</v>
      </c>
      <c r="M528" s="17">
        <f t="shared" si="56"/>
        <v>0</v>
      </c>
      <c r="N528" s="17">
        <f t="shared" si="57"/>
        <v>1272</v>
      </c>
      <c r="O528" s="43"/>
    </row>
    <row r="529" spans="1:15" ht="13.5" thickBot="1">
      <c r="A529" s="12" t="s">
        <v>163</v>
      </c>
      <c r="B529" s="10">
        <v>23</v>
      </c>
      <c r="C529" s="15">
        <v>36107.88671875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40">
        <f t="shared" si="52"/>
        <v>0</v>
      </c>
      <c r="J529" s="40">
        <f t="shared" si="53"/>
        <v>0</v>
      </c>
      <c r="K529" s="40">
        <f t="shared" si="54"/>
        <v>0</v>
      </c>
      <c r="L529" s="40">
        <f t="shared" si="55"/>
        <v>0</v>
      </c>
      <c r="M529" s="17">
        <f t="shared" si="56"/>
        <v>0</v>
      </c>
      <c r="N529" s="17">
        <f t="shared" si="57"/>
        <v>1272</v>
      </c>
      <c r="O529" s="43"/>
    </row>
    <row r="530" spans="1:15" ht="13.5" thickBot="1">
      <c r="A530" s="12" t="s">
        <v>163</v>
      </c>
      <c r="B530" s="10">
        <v>24</v>
      </c>
      <c r="C530" s="15">
        <v>33178.16796875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40">
        <f t="shared" si="52"/>
        <v>0</v>
      </c>
      <c r="J530" s="40">
        <f t="shared" si="53"/>
        <v>0</v>
      </c>
      <c r="K530" s="40">
        <f t="shared" si="54"/>
        <v>0</v>
      </c>
      <c r="L530" s="40">
        <f t="shared" si="55"/>
        <v>0</v>
      </c>
      <c r="M530" s="17">
        <f t="shared" si="56"/>
        <v>0</v>
      </c>
      <c r="N530" s="17">
        <f t="shared" si="57"/>
        <v>1272</v>
      </c>
      <c r="O530" s="43"/>
    </row>
    <row r="531" spans="1:15" ht="13.5" thickBot="1">
      <c r="A531" s="12" t="s">
        <v>164</v>
      </c>
      <c r="B531" s="10">
        <v>1</v>
      </c>
      <c r="C531" s="15">
        <v>30986.97265625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40">
        <f t="shared" si="52"/>
        <v>0</v>
      </c>
      <c r="J531" s="40">
        <f t="shared" si="53"/>
        <v>0</v>
      </c>
      <c r="K531" s="40">
        <f t="shared" si="54"/>
        <v>0</v>
      </c>
      <c r="L531" s="40">
        <f t="shared" si="55"/>
        <v>0</v>
      </c>
      <c r="M531" s="17">
        <f t="shared" si="56"/>
        <v>0</v>
      </c>
      <c r="N531" s="17">
        <f t="shared" si="57"/>
        <v>1272</v>
      </c>
      <c r="O531" s="43"/>
    </row>
    <row r="532" spans="1:15" ht="13.5" thickBot="1">
      <c r="A532" s="12" t="s">
        <v>164</v>
      </c>
      <c r="B532" s="10">
        <v>2</v>
      </c>
      <c r="C532" s="15">
        <v>29538.83203125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40">
        <f t="shared" si="52"/>
        <v>0</v>
      </c>
      <c r="J532" s="40">
        <f t="shared" si="53"/>
        <v>0</v>
      </c>
      <c r="K532" s="40">
        <f t="shared" si="54"/>
        <v>0</v>
      </c>
      <c r="L532" s="40">
        <f t="shared" si="55"/>
        <v>0</v>
      </c>
      <c r="M532" s="17">
        <f t="shared" si="56"/>
        <v>0</v>
      </c>
      <c r="N532" s="17">
        <f t="shared" si="57"/>
        <v>1272</v>
      </c>
      <c r="O532" s="43"/>
    </row>
    <row r="533" spans="1:15" ht="13.5" thickBot="1">
      <c r="A533" s="12" t="s">
        <v>164</v>
      </c>
      <c r="B533" s="10">
        <v>3</v>
      </c>
      <c r="C533" s="15">
        <v>28722.02734375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40">
        <f t="shared" si="52"/>
        <v>0</v>
      </c>
      <c r="J533" s="40">
        <f t="shared" si="53"/>
        <v>0</v>
      </c>
      <c r="K533" s="40">
        <f t="shared" si="54"/>
        <v>0</v>
      </c>
      <c r="L533" s="40">
        <f t="shared" si="55"/>
        <v>0</v>
      </c>
      <c r="M533" s="17">
        <f t="shared" si="56"/>
        <v>0</v>
      </c>
      <c r="N533" s="17">
        <f t="shared" si="57"/>
        <v>1272</v>
      </c>
      <c r="O533" s="43"/>
    </row>
    <row r="534" spans="1:15" ht="13.5" thickBot="1">
      <c r="A534" s="12" t="s">
        <v>164</v>
      </c>
      <c r="B534" s="10">
        <v>4</v>
      </c>
      <c r="C534" s="15">
        <v>28425.986328125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40">
        <f t="shared" si="52"/>
        <v>0</v>
      </c>
      <c r="J534" s="40">
        <f t="shared" si="53"/>
        <v>0</v>
      </c>
      <c r="K534" s="40">
        <f t="shared" si="54"/>
        <v>0</v>
      </c>
      <c r="L534" s="40">
        <f t="shared" si="55"/>
        <v>0</v>
      </c>
      <c r="M534" s="17">
        <f t="shared" si="56"/>
        <v>0</v>
      </c>
      <c r="N534" s="17">
        <f t="shared" si="57"/>
        <v>1272</v>
      </c>
      <c r="O534" s="43"/>
    </row>
    <row r="535" spans="1:15" ht="13.5" thickBot="1">
      <c r="A535" s="12" t="s">
        <v>164</v>
      </c>
      <c r="B535" s="10">
        <v>5</v>
      </c>
      <c r="C535" s="15">
        <v>28851.73046875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40">
        <f t="shared" si="52"/>
        <v>0</v>
      </c>
      <c r="J535" s="40">
        <f t="shared" si="53"/>
        <v>0</v>
      </c>
      <c r="K535" s="40">
        <f t="shared" si="54"/>
        <v>0</v>
      </c>
      <c r="L535" s="40">
        <f t="shared" si="55"/>
        <v>0</v>
      </c>
      <c r="M535" s="17">
        <f t="shared" si="56"/>
        <v>0</v>
      </c>
      <c r="N535" s="17">
        <f t="shared" si="57"/>
        <v>1272</v>
      </c>
      <c r="O535" s="43"/>
    </row>
    <row r="536" spans="1:15" ht="13.5" thickBot="1">
      <c r="A536" s="12" t="s">
        <v>164</v>
      </c>
      <c r="B536" s="10">
        <v>6</v>
      </c>
      <c r="C536" s="15">
        <v>30670.298828125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40">
        <f t="shared" si="52"/>
        <v>0</v>
      </c>
      <c r="J536" s="40">
        <f t="shared" si="53"/>
        <v>0</v>
      </c>
      <c r="K536" s="40">
        <f t="shared" si="54"/>
        <v>0</v>
      </c>
      <c r="L536" s="40">
        <f t="shared" si="55"/>
        <v>0</v>
      </c>
      <c r="M536" s="17">
        <f t="shared" si="56"/>
        <v>0</v>
      </c>
      <c r="N536" s="17">
        <f t="shared" si="57"/>
        <v>1272</v>
      </c>
      <c r="O536" s="43"/>
    </row>
    <row r="537" spans="1:15" ht="13.5" thickBot="1">
      <c r="A537" s="12" t="s">
        <v>164</v>
      </c>
      <c r="B537" s="10">
        <v>7</v>
      </c>
      <c r="C537" s="15">
        <v>34078.08203125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40">
        <f t="shared" si="52"/>
        <v>0</v>
      </c>
      <c r="J537" s="40">
        <f t="shared" si="53"/>
        <v>0</v>
      </c>
      <c r="K537" s="40">
        <f t="shared" si="54"/>
        <v>0</v>
      </c>
      <c r="L537" s="40">
        <f t="shared" si="55"/>
        <v>0</v>
      </c>
      <c r="M537" s="17">
        <f t="shared" si="56"/>
        <v>0</v>
      </c>
      <c r="N537" s="17">
        <f t="shared" si="57"/>
        <v>1272</v>
      </c>
      <c r="O537" s="43"/>
    </row>
    <row r="538" spans="1:15" ht="13.5" thickBot="1">
      <c r="A538" s="12" t="s">
        <v>164</v>
      </c>
      <c r="B538" s="10">
        <v>8</v>
      </c>
      <c r="C538" s="15">
        <v>35817.12890625</v>
      </c>
      <c r="D538" s="15">
        <v>2.2999999999999998</v>
      </c>
      <c r="E538" s="15">
        <v>1</v>
      </c>
      <c r="F538" s="15">
        <v>1.4244199717629999</v>
      </c>
      <c r="G538" s="15">
        <v>1.4244199717629999</v>
      </c>
      <c r="H538" s="15">
        <v>0</v>
      </c>
      <c r="I538" s="40">
        <f t="shared" si="52"/>
        <v>6.8834907880267282E-4</v>
      </c>
      <c r="J538" s="40">
        <f t="shared" si="53"/>
        <v>6.8834907880267282E-4</v>
      </c>
      <c r="K538" s="40">
        <f t="shared" si="54"/>
        <v>3.3366349981367921E-4</v>
      </c>
      <c r="L538" s="40">
        <f t="shared" si="55"/>
        <v>3.3366349981367921E-4</v>
      </c>
      <c r="M538" s="17">
        <f t="shared" si="56"/>
        <v>0</v>
      </c>
      <c r="N538" s="17">
        <f t="shared" si="57"/>
        <v>1272</v>
      </c>
      <c r="O538" s="43"/>
    </row>
    <row r="539" spans="1:15" ht="13.5" thickBot="1">
      <c r="A539" s="12" t="s">
        <v>164</v>
      </c>
      <c r="B539" s="10">
        <v>9</v>
      </c>
      <c r="C539" s="15">
        <v>35889.7421875</v>
      </c>
      <c r="D539" s="15">
        <v>93.2</v>
      </c>
      <c r="E539" s="15">
        <v>68.8</v>
      </c>
      <c r="F539" s="15">
        <v>55.419548740385999</v>
      </c>
      <c r="G539" s="15">
        <v>55.419548740385999</v>
      </c>
      <c r="H539" s="15">
        <v>0</v>
      </c>
      <c r="I539" s="40">
        <f t="shared" si="52"/>
        <v>2.9701612625482706E-2</v>
      </c>
      <c r="J539" s="40">
        <f t="shared" si="53"/>
        <v>2.9701612625482706E-2</v>
      </c>
      <c r="K539" s="40">
        <f t="shared" si="54"/>
        <v>1.0519222688375785E-2</v>
      </c>
      <c r="L539" s="40">
        <f t="shared" si="55"/>
        <v>1.0519222688375785E-2</v>
      </c>
      <c r="M539" s="17">
        <f t="shared" si="56"/>
        <v>1</v>
      </c>
      <c r="N539" s="17">
        <f t="shared" si="57"/>
        <v>1272</v>
      </c>
      <c r="O539" s="43"/>
    </row>
    <row r="540" spans="1:15" ht="13.5" thickBot="1">
      <c r="A540" s="12" t="s">
        <v>164</v>
      </c>
      <c r="B540" s="10">
        <v>10</v>
      </c>
      <c r="C540" s="15">
        <v>36701.453125</v>
      </c>
      <c r="D540" s="15">
        <v>368.9</v>
      </c>
      <c r="E540" s="15">
        <v>296.7</v>
      </c>
      <c r="F540" s="15">
        <v>172.941910555627</v>
      </c>
      <c r="G540" s="15">
        <v>172.941910555627</v>
      </c>
      <c r="H540" s="15">
        <v>0</v>
      </c>
      <c r="I540" s="40">
        <f t="shared" si="52"/>
        <v>0.15405510176444417</v>
      </c>
      <c r="J540" s="40">
        <f t="shared" si="53"/>
        <v>0.15405510176444417</v>
      </c>
      <c r="K540" s="40">
        <f t="shared" si="54"/>
        <v>9.7294095475135997E-2</v>
      </c>
      <c r="L540" s="40">
        <f t="shared" si="55"/>
        <v>9.7294095475135997E-2</v>
      </c>
      <c r="M540" s="17">
        <f t="shared" si="56"/>
        <v>1</v>
      </c>
      <c r="N540" s="17">
        <f t="shared" si="57"/>
        <v>1272</v>
      </c>
      <c r="O540" s="43"/>
    </row>
    <row r="541" spans="1:15" ht="13.5" thickBot="1">
      <c r="A541" s="12" t="s">
        <v>164</v>
      </c>
      <c r="B541" s="10">
        <v>11</v>
      </c>
      <c r="C541" s="15">
        <v>37529.01171875</v>
      </c>
      <c r="D541" s="15">
        <v>704.8</v>
      </c>
      <c r="E541" s="15">
        <v>580.79999999999995</v>
      </c>
      <c r="F541" s="15">
        <v>352.38009567300497</v>
      </c>
      <c r="G541" s="15">
        <v>352.34771328118097</v>
      </c>
      <c r="H541" s="15">
        <v>-3.2382391822999998E-2</v>
      </c>
      <c r="I541" s="40">
        <f t="shared" si="52"/>
        <v>0.27708513106825394</v>
      </c>
      <c r="J541" s="40">
        <f t="shared" si="53"/>
        <v>0.27705967321304636</v>
      </c>
      <c r="K541" s="40">
        <f t="shared" si="54"/>
        <v>0.17960085433869416</v>
      </c>
      <c r="L541" s="40">
        <f t="shared" si="55"/>
        <v>0.17957539648348661</v>
      </c>
      <c r="M541" s="17">
        <f t="shared" si="56"/>
        <v>1</v>
      </c>
      <c r="N541" s="17">
        <f t="shared" si="57"/>
        <v>1272</v>
      </c>
      <c r="O541" s="43"/>
    </row>
    <row r="542" spans="1:15" ht="13.5" thickBot="1">
      <c r="A542" s="12" t="s">
        <v>164</v>
      </c>
      <c r="B542" s="10">
        <v>12</v>
      </c>
      <c r="C542" s="15">
        <v>38168.21484375</v>
      </c>
      <c r="D542" s="15">
        <v>808.1</v>
      </c>
      <c r="E542" s="15">
        <v>683.6</v>
      </c>
      <c r="F542" s="15">
        <v>478.80067023012401</v>
      </c>
      <c r="G542" s="15">
        <v>478.020658949216</v>
      </c>
      <c r="H542" s="15">
        <v>-0.780011280907</v>
      </c>
      <c r="I542" s="40">
        <f t="shared" si="52"/>
        <v>0.25949633730407551</v>
      </c>
      <c r="J542" s="40">
        <f t="shared" si="53"/>
        <v>0.25888312088826732</v>
      </c>
      <c r="K542" s="40">
        <f t="shared" si="54"/>
        <v>0.16161897881350945</v>
      </c>
      <c r="L542" s="40">
        <f t="shared" si="55"/>
        <v>0.16100576239770126</v>
      </c>
      <c r="M542" s="17">
        <f t="shared" si="56"/>
        <v>1</v>
      </c>
      <c r="N542" s="17">
        <f t="shared" si="57"/>
        <v>1272</v>
      </c>
      <c r="O542" s="43"/>
    </row>
    <row r="543" spans="1:15" ht="13.5" thickBot="1">
      <c r="A543" s="12" t="s">
        <v>164</v>
      </c>
      <c r="B543" s="10">
        <v>13</v>
      </c>
      <c r="C543" s="15">
        <v>38528.14453125</v>
      </c>
      <c r="D543" s="15">
        <v>869.8</v>
      </c>
      <c r="E543" s="15">
        <v>745</v>
      </c>
      <c r="F543" s="15">
        <v>610.41351056416795</v>
      </c>
      <c r="G543" s="15">
        <v>612.25880255222296</v>
      </c>
      <c r="H543" s="15">
        <v>1.845291988054</v>
      </c>
      <c r="I543" s="40">
        <f t="shared" si="52"/>
        <v>0.2024694948488813</v>
      </c>
      <c r="J543" s="40">
        <f t="shared" si="53"/>
        <v>0.20392019609735221</v>
      </c>
      <c r="K543" s="40">
        <f t="shared" si="54"/>
        <v>0.10435628730171151</v>
      </c>
      <c r="L543" s="40">
        <f t="shared" si="55"/>
        <v>0.10580698855018243</v>
      </c>
      <c r="M543" s="17">
        <f t="shared" si="56"/>
        <v>1</v>
      </c>
      <c r="N543" s="17">
        <f t="shared" si="57"/>
        <v>1272</v>
      </c>
      <c r="O543" s="43"/>
    </row>
    <row r="544" spans="1:15" ht="13.5" thickBot="1">
      <c r="A544" s="12" t="s">
        <v>164</v>
      </c>
      <c r="B544" s="10">
        <v>14</v>
      </c>
      <c r="C544" s="15">
        <v>39262.75</v>
      </c>
      <c r="D544" s="15">
        <v>926.7</v>
      </c>
      <c r="E544" s="15">
        <v>802.3</v>
      </c>
      <c r="F544" s="15">
        <v>674.99595026699205</v>
      </c>
      <c r="G544" s="15">
        <v>708.01881498831006</v>
      </c>
      <c r="H544" s="15">
        <v>33.022864721318001</v>
      </c>
      <c r="I544" s="40">
        <f t="shared" si="52"/>
        <v>0.17191917060667453</v>
      </c>
      <c r="J544" s="40">
        <f t="shared" si="53"/>
        <v>0.19788054224293081</v>
      </c>
      <c r="K544" s="40">
        <f t="shared" si="54"/>
        <v>7.4120428468309671E-2</v>
      </c>
      <c r="L544" s="40">
        <f t="shared" si="55"/>
        <v>0.10008180010456597</v>
      </c>
      <c r="M544" s="17">
        <f t="shared" si="56"/>
        <v>1</v>
      </c>
      <c r="N544" s="17">
        <f t="shared" si="57"/>
        <v>1272</v>
      </c>
      <c r="O544" s="43"/>
    </row>
    <row r="545" spans="1:15" ht="13.5" thickBot="1">
      <c r="A545" s="12" t="s">
        <v>164</v>
      </c>
      <c r="B545" s="10">
        <v>15</v>
      </c>
      <c r="C545" s="15">
        <v>39891.7265625</v>
      </c>
      <c r="D545" s="15">
        <v>962.9</v>
      </c>
      <c r="E545" s="15">
        <v>837.9</v>
      </c>
      <c r="F545" s="15">
        <v>737.75807487169902</v>
      </c>
      <c r="G545" s="15">
        <v>793.644368780322</v>
      </c>
      <c r="H545" s="15">
        <v>55.886293908622001</v>
      </c>
      <c r="I545" s="40">
        <f t="shared" si="52"/>
        <v>0.13306260316012419</v>
      </c>
      <c r="J545" s="40">
        <f t="shared" si="53"/>
        <v>0.17699836881155737</v>
      </c>
      <c r="K545" s="40">
        <f t="shared" si="54"/>
        <v>3.4792162908551874E-2</v>
      </c>
      <c r="L545" s="40">
        <f t="shared" si="55"/>
        <v>7.8727928559985033E-2</v>
      </c>
      <c r="M545" s="17">
        <f t="shared" si="56"/>
        <v>1</v>
      </c>
      <c r="N545" s="17">
        <f t="shared" si="57"/>
        <v>1272</v>
      </c>
      <c r="O545" s="43"/>
    </row>
    <row r="546" spans="1:15" ht="13.5" thickBot="1">
      <c r="A546" s="12" t="s">
        <v>164</v>
      </c>
      <c r="B546" s="10">
        <v>16</v>
      </c>
      <c r="C546" s="15">
        <v>40344.5078125</v>
      </c>
      <c r="D546" s="15">
        <v>942.6</v>
      </c>
      <c r="E546" s="15">
        <v>817.4</v>
      </c>
      <c r="F546" s="15">
        <v>638.21403017935404</v>
      </c>
      <c r="G546" s="15">
        <v>733.74791096859497</v>
      </c>
      <c r="H546" s="15">
        <v>95.533880789240001</v>
      </c>
      <c r="I546" s="40">
        <f t="shared" si="52"/>
        <v>0.16419189389261404</v>
      </c>
      <c r="J546" s="40">
        <f t="shared" si="53"/>
        <v>0.2392971460854135</v>
      </c>
      <c r="K546" s="40">
        <f t="shared" si="54"/>
        <v>6.5764220936639167E-2</v>
      </c>
      <c r="L546" s="40">
        <f t="shared" si="55"/>
        <v>0.14086947312943862</v>
      </c>
      <c r="M546" s="17">
        <f t="shared" si="56"/>
        <v>1</v>
      </c>
      <c r="N546" s="17">
        <f t="shared" si="57"/>
        <v>1272</v>
      </c>
      <c r="O546" s="43"/>
    </row>
    <row r="547" spans="1:15" ht="13.5" thickBot="1">
      <c r="A547" s="12" t="s">
        <v>164</v>
      </c>
      <c r="B547" s="10">
        <v>17</v>
      </c>
      <c r="C547" s="15">
        <v>40744.453125</v>
      </c>
      <c r="D547" s="15">
        <v>903.4</v>
      </c>
      <c r="E547" s="15">
        <v>778.8</v>
      </c>
      <c r="F547" s="15">
        <v>622.67134391774096</v>
      </c>
      <c r="G547" s="15">
        <v>644.44967264983404</v>
      </c>
      <c r="H547" s="15">
        <v>21.778328732092</v>
      </c>
      <c r="I547" s="40">
        <f t="shared" si="52"/>
        <v>0.20357730137591662</v>
      </c>
      <c r="J547" s="40">
        <f t="shared" si="53"/>
        <v>0.22069862899548665</v>
      </c>
      <c r="K547" s="40">
        <f t="shared" si="54"/>
        <v>0.1056213265331493</v>
      </c>
      <c r="L547" s="40">
        <f t="shared" si="55"/>
        <v>0.12274265415271934</v>
      </c>
      <c r="M547" s="17">
        <f t="shared" si="56"/>
        <v>1</v>
      </c>
      <c r="N547" s="17">
        <f t="shared" si="57"/>
        <v>1272</v>
      </c>
      <c r="O547" s="43"/>
    </row>
    <row r="548" spans="1:15" ht="13.5" thickBot="1">
      <c r="A548" s="12" t="s">
        <v>164</v>
      </c>
      <c r="B548" s="10">
        <v>18</v>
      </c>
      <c r="C548" s="15">
        <v>40404.96875</v>
      </c>
      <c r="D548" s="15">
        <v>800.2</v>
      </c>
      <c r="E548" s="15">
        <v>676</v>
      </c>
      <c r="F548" s="15">
        <v>420.25276492876799</v>
      </c>
      <c r="G548" s="15">
        <v>600.478084557079</v>
      </c>
      <c r="H548" s="15">
        <v>180.22531962831201</v>
      </c>
      <c r="I548" s="40">
        <f t="shared" si="52"/>
        <v>0.15701408446770523</v>
      </c>
      <c r="J548" s="40">
        <f t="shared" si="53"/>
        <v>0.29870065650254091</v>
      </c>
      <c r="K548" s="40">
        <f t="shared" si="54"/>
        <v>5.9372575033742922E-2</v>
      </c>
      <c r="L548" s="40">
        <f t="shared" si="55"/>
        <v>0.20105914706857864</v>
      </c>
      <c r="M548" s="17">
        <f t="shared" si="56"/>
        <v>1</v>
      </c>
      <c r="N548" s="17">
        <f t="shared" si="57"/>
        <v>1272</v>
      </c>
      <c r="O548" s="43"/>
    </row>
    <row r="549" spans="1:15" ht="13.5" thickBot="1">
      <c r="A549" s="12" t="s">
        <v>164</v>
      </c>
      <c r="B549" s="10">
        <v>19</v>
      </c>
      <c r="C549" s="15">
        <v>39694.8515625</v>
      </c>
      <c r="D549" s="15">
        <v>520.1</v>
      </c>
      <c r="E549" s="15">
        <v>421.3</v>
      </c>
      <c r="F549" s="15">
        <v>389.41273287231701</v>
      </c>
      <c r="G549" s="15">
        <v>404.75139040171302</v>
      </c>
      <c r="H549" s="15">
        <v>15.338657529395</v>
      </c>
      <c r="I549" s="40">
        <f t="shared" si="52"/>
        <v>9.0682869181043235E-2</v>
      </c>
      <c r="J549" s="40">
        <f t="shared" si="53"/>
        <v>0.10274156220729797</v>
      </c>
      <c r="K549" s="40">
        <f t="shared" si="54"/>
        <v>1.3009913206200461E-2</v>
      </c>
      <c r="L549" s="40">
        <f t="shared" si="55"/>
        <v>2.5068606232455191E-2</v>
      </c>
      <c r="M549" s="17">
        <f t="shared" si="56"/>
        <v>1</v>
      </c>
      <c r="N549" s="17">
        <f t="shared" si="57"/>
        <v>1272</v>
      </c>
      <c r="O549" s="43"/>
    </row>
    <row r="550" spans="1:15" ht="13.5" thickBot="1">
      <c r="A550" s="12" t="s">
        <v>164</v>
      </c>
      <c r="B550" s="10">
        <v>20</v>
      </c>
      <c r="C550" s="15">
        <v>39192.70703125</v>
      </c>
      <c r="D550" s="15">
        <v>69.7</v>
      </c>
      <c r="E550" s="15">
        <v>49.6</v>
      </c>
      <c r="F550" s="15">
        <v>68.468768095366997</v>
      </c>
      <c r="G550" s="15">
        <v>68.572527493750997</v>
      </c>
      <c r="H550" s="15">
        <v>0.103759398383</v>
      </c>
      <c r="I550" s="40">
        <f t="shared" si="52"/>
        <v>8.8637775648506788E-4</v>
      </c>
      <c r="J550" s="40">
        <f t="shared" si="53"/>
        <v>9.6794961056053937E-4</v>
      </c>
      <c r="K550" s="40">
        <f t="shared" si="54"/>
        <v>1.4915509035967764E-2</v>
      </c>
      <c r="L550" s="40">
        <f t="shared" si="55"/>
        <v>1.4833937181892291E-2</v>
      </c>
      <c r="M550" s="17">
        <f t="shared" si="56"/>
        <v>1</v>
      </c>
      <c r="N550" s="17">
        <f t="shared" si="57"/>
        <v>1272</v>
      </c>
      <c r="O550" s="43"/>
    </row>
    <row r="551" spans="1:15" ht="13.5" thickBot="1">
      <c r="A551" s="12" t="s">
        <v>164</v>
      </c>
      <c r="B551" s="10">
        <v>21</v>
      </c>
      <c r="C551" s="15">
        <v>39818.51953125</v>
      </c>
      <c r="D551" s="15">
        <v>0.7</v>
      </c>
      <c r="E551" s="15">
        <v>0.5</v>
      </c>
      <c r="F551" s="15">
        <v>0.115586457517</v>
      </c>
      <c r="G551" s="15">
        <v>0.115586457517</v>
      </c>
      <c r="H551" s="15">
        <v>0</v>
      </c>
      <c r="I551" s="40">
        <f t="shared" si="52"/>
        <v>4.5944460887028296E-4</v>
      </c>
      <c r="J551" s="40">
        <f t="shared" si="53"/>
        <v>4.5944460887028296E-4</v>
      </c>
      <c r="K551" s="40">
        <f t="shared" si="54"/>
        <v>3.0221190446776727E-4</v>
      </c>
      <c r="L551" s="40">
        <f t="shared" si="55"/>
        <v>3.0221190446776727E-4</v>
      </c>
      <c r="M551" s="17">
        <f t="shared" si="56"/>
        <v>0</v>
      </c>
      <c r="N551" s="17">
        <f t="shared" si="57"/>
        <v>1272</v>
      </c>
      <c r="O551" s="43"/>
    </row>
    <row r="552" spans="1:15" ht="13.5" thickBot="1">
      <c r="A552" s="12" t="s">
        <v>164</v>
      </c>
      <c r="B552" s="10">
        <v>22</v>
      </c>
      <c r="C552" s="15">
        <v>38972.421875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40">
        <f t="shared" si="52"/>
        <v>0</v>
      </c>
      <c r="J552" s="40">
        <f t="shared" si="53"/>
        <v>0</v>
      </c>
      <c r="K552" s="40">
        <f t="shared" si="54"/>
        <v>0</v>
      </c>
      <c r="L552" s="40">
        <f t="shared" si="55"/>
        <v>0</v>
      </c>
      <c r="M552" s="17">
        <f t="shared" si="56"/>
        <v>0</v>
      </c>
      <c r="N552" s="17">
        <f t="shared" si="57"/>
        <v>1272</v>
      </c>
      <c r="O552" s="43"/>
    </row>
    <row r="553" spans="1:15" ht="13.5" thickBot="1">
      <c r="A553" s="12" t="s">
        <v>164</v>
      </c>
      <c r="B553" s="10">
        <v>23</v>
      </c>
      <c r="C553" s="15">
        <v>37244.87109375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40">
        <f t="shared" si="52"/>
        <v>0</v>
      </c>
      <c r="J553" s="40">
        <f t="shared" si="53"/>
        <v>0</v>
      </c>
      <c r="K553" s="40">
        <f t="shared" si="54"/>
        <v>0</v>
      </c>
      <c r="L553" s="40">
        <f t="shared" si="55"/>
        <v>0</v>
      </c>
      <c r="M553" s="17">
        <f t="shared" si="56"/>
        <v>0</v>
      </c>
      <c r="N553" s="17">
        <f t="shared" si="57"/>
        <v>1272</v>
      </c>
      <c r="O553" s="43"/>
    </row>
    <row r="554" spans="1:15" ht="13.5" thickBot="1">
      <c r="A554" s="12" t="s">
        <v>164</v>
      </c>
      <c r="B554" s="10">
        <v>24</v>
      </c>
      <c r="C554" s="15">
        <v>35038.9453125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40">
        <f t="shared" si="52"/>
        <v>0</v>
      </c>
      <c r="J554" s="40">
        <f t="shared" si="53"/>
        <v>0</v>
      </c>
      <c r="K554" s="40">
        <f t="shared" si="54"/>
        <v>0</v>
      </c>
      <c r="L554" s="40">
        <f t="shared" si="55"/>
        <v>0</v>
      </c>
      <c r="M554" s="17">
        <f t="shared" si="56"/>
        <v>0</v>
      </c>
      <c r="N554" s="17">
        <f t="shared" si="57"/>
        <v>1272</v>
      </c>
      <c r="O554" s="43"/>
    </row>
    <row r="555" spans="1:15" ht="13.5" thickBot="1">
      <c r="A555" s="12" t="s">
        <v>165</v>
      </c>
      <c r="B555" s="10">
        <v>1</v>
      </c>
      <c r="C555" s="15">
        <v>32793.5859375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40">
        <f t="shared" si="52"/>
        <v>0</v>
      </c>
      <c r="J555" s="40">
        <f t="shared" si="53"/>
        <v>0</v>
      </c>
      <c r="K555" s="40">
        <f t="shared" si="54"/>
        <v>0</v>
      </c>
      <c r="L555" s="40">
        <f t="shared" si="55"/>
        <v>0</v>
      </c>
      <c r="M555" s="17">
        <f t="shared" si="56"/>
        <v>0</v>
      </c>
      <c r="N555" s="17">
        <f t="shared" si="57"/>
        <v>1272</v>
      </c>
      <c r="O555" s="43"/>
    </row>
    <row r="556" spans="1:15" ht="13.5" thickBot="1">
      <c r="A556" s="12" t="s">
        <v>165</v>
      </c>
      <c r="B556" s="10">
        <v>2</v>
      </c>
      <c r="C556" s="15">
        <v>31136.6953125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40">
        <f t="shared" si="52"/>
        <v>0</v>
      </c>
      <c r="J556" s="40">
        <f t="shared" si="53"/>
        <v>0</v>
      </c>
      <c r="K556" s="40">
        <f t="shared" si="54"/>
        <v>0</v>
      </c>
      <c r="L556" s="40">
        <f t="shared" si="55"/>
        <v>0</v>
      </c>
      <c r="M556" s="17">
        <f t="shared" si="56"/>
        <v>0</v>
      </c>
      <c r="N556" s="17">
        <f t="shared" si="57"/>
        <v>1272</v>
      </c>
      <c r="O556" s="43"/>
    </row>
    <row r="557" spans="1:15" ht="13.5" thickBot="1">
      <c r="A557" s="12" t="s">
        <v>165</v>
      </c>
      <c r="B557" s="10">
        <v>3</v>
      </c>
      <c r="C557" s="15">
        <v>30140.83984375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40">
        <f t="shared" si="52"/>
        <v>0</v>
      </c>
      <c r="J557" s="40">
        <f t="shared" si="53"/>
        <v>0</v>
      </c>
      <c r="K557" s="40">
        <f t="shared" si="54"/>
        <v>0</v>
      </c>
      <c r="L557" s="40">
        <f t="shared" si="55"/>
        <v>0</v>
      </c>
      <c r="M557" s="17">
        <f t="shared" si="56"/>
        <v>0</v>
      </c>
      <c r="N557" s="17">
        <f t="shared" si="57"/>
        <v>1272</v>
      </c>
      <c r="O557" s="43"/>
    </row>
    <row r="558" spans="1:15" ht="13.5" thickBot="1">
      <c r="A558" s="12" t="s">
        <v>165</v>
      </c>
      <c r="B558" s="10">
        <v>4</v>
      </c>
      <c r="C558" s="15">
        <v>29548.552734375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40">
        <f t="shared" si="52"/>
        <v>0</v>
      </c>
      <c r="J558" s="40">
        <f t="shared" si="53"/>
        <v>0</v>
      </c>
      <c r="K558" s="40">
        <f t="shared" si="54"/>
        <v>0</v>
      </c>
      <c r="L558" s="40">
        <f t="shared" si="55"/>
        <v>0</v>
      </c>
      <c r="M558" s="17">
        <f t="shared" si="56"/>
        <v>0</v>
      </c>
      <c r="N558" s="17">
        <f t="shared" si="57"/>
        <v>1272</v>
      </c>
      <c r="O558" s="43"/>
    </row>
    <row r="559" spans="1:15" ht="13.5" thickBot="1">
      <c r="A559" s="12" t="s">
        <v>165</v>
      </c>
      <c r="B559" s="10">
        <v>5</v>
      </c>
      <c r="C559" s="15">
        <v>29322.251953125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40">
        <f t="shared" si="52"/>
        <v>0</v>
      </c>
      <c r="J559" s="40">
        <f t="shared" si="53"/>
        <v>0</v>
      </c>
      <c r="K559" s="40">
        <f t="shared" si="54"/>
        <v>0</v>
      </c>
      <c r="L559" s="40">
        <f t="shared" si="55"/>
        <v>0</v>
      </c>
      <c r="M559" s="17">
        <f t="shared" si="56"/>
        <v>0</v>
      </c>
      <c r="N559" s="17">
        <f t="shared" si="57"/>
        <v>1272</v>
      </c>
      <c r="O559" s="43"/>
    </row>
    <row r="560" spans="1:15" ht="13.5" thickBot="1">
      <c r="A560" s="12" t="s">
        <v>165</v>
      </c>
      <c r="B560" s="10">
        <v>6</v>
      </c>
      <c r="C560" s="15">
        <v>29759.556640625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40">
        <f t="shared" si="52"/>
        <v>0</v>
      </c>
      <c r="J560" s="40">
        <f t="shared" si="53"/>
        <v>0</v>
      </c>
      <c r="K560" s="40">
        <f t="shared" si="54"/>
        <v>0</v>
      </c>
      <c r="L560" s="40">
        <f t="shared" si="55"/>
        <v>0</v>
      </c>
      <c r="M560" s="17">
        <f t="shared" si="56"/>
        <v>0</v>
      </c>
      <c r="N560" s="17">
        <f t="shared" si="57"/>
        <v>1272</v>
      </c>
      <c r="O560" s="43"/>
    </row>
    <row r="561" spans="1:15" ht="13.5" thickBot="1">
      <c r="A561" s="12" t="s">
        <v>165</v>
      </c>
      <c r="B561" s="10">
        <v>7</v>
      </c>
      <c r="C561" s="15">
        <v>30844.9765625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40">
        <f t="shared" si="52"/>
        <v>0</v>
      </c>
      <c r="J561" s="40">
        <f t="shared" si="53"/>
        <v>0</v>
      </c>
      <c r="K561" s="40">
        <f t="shared" si="54"/>
        <v>0</v>
      </c>
      <c r="L561" s="40">
        <f t="shared" si="55"/>
        <v>0</v>
      </c>
      <c r="M561" s="17">
        <f t="shared" si="56"/>
        <v>0</v>
      </c>
      <c r="N561" s="17">
        <f t="shared" si="57"/>
        <v>1272</v>
      </c>
      <c r="O561" s="43"/>
    </row>
    <row r="562" spans="1:15" ht="13.5" thickBot="1">
      <c r="A562" s="12" t="s">
        <v>165</v>
      </c>
      <c r="B562" s="10">
        <v>8</v>
      </c>
      <c r="C562" s="15">
        <v>32106.3203125</v>
      </c>
      <c r="D562" s="15">
        <v>3.7</v>
      </c>
      <c r="E562" s="15">
        <v>1.2</v>
      </c>
      <c r="F562" s="15">
        <v>2.050502558876</v>
      </c>
      <c r="G562" s="15">
        <v>2.050502558876</v>
      </c>
      <c r="H562" s="15">
        <v>0</v>
      </c>
      <c r="I562" s="40">
        <f t="shared" si="52"/>
        <v>1.2967747178647801E-3</v>
      </c>
      <c r="J562" s="40">
        <f t="shared" si="53"/>
        <v>1.2967747178647801E-3</v>
      </c>
      <c r="K562" s="40">
        <f t="shared" si="54"/>
        <v>6.6863408716666666E-4</v>
      </c>
      <c r="L562" s="40">
        <f t="shared" si="55"/>
        <v>6.6863408716666666E-4</v>
      </c>
      <c r="M562" s="17">
        <f t="shared" si="56"/>
        <v>0</v>
      </c>
      <c r="N562" s="17">
        <f t="shared" si="57"/>
        <v>1272</v>
      </c>
      <c r="O562" s="43"/>
    </row>
    <row r="563" spans="1:15" ht="13.5" thickBot="1">
      <c r="A563" s="12" t="s">
        <v>165</v>
      </c>
      <c r="B563" s="10">
        <v>9</v>
      </c>
      <c r="C563" s="15">
        <v>33418.18359375</v>
      </c>
      <c r="D563" s="15">
        <v>131</v>
      </c>
      <c r="E563" s="15">
        <v>103.8</v>
      </c>
      <c r="F563" s="15">
        <v>124.98403585907</v>
      </c>
      <c r="G563" s="15">
        <v>124.98403585907</v>
      </c>
      <c r="H563" s="15">
        <v>0</v>
      </c>
      <c r="I563" s="40">
        <f t="shared" si="52"/>
        <v>4.7295315573349017E-3</v>
      </c>
      <c r="J563" s="40">
        <f t="shared" si="53"/>
        <v>4.7295315573349017E-3</v>
      </c>
      <c r="K563" s="40">
        <f t="shared" si="54"/>
        <v>1.6654116241407238E-2</v>
      </c>
      <c r="L563" s="40">
        <f t="shared" si="55"/>
        <v>1.6654116241407238E-2</v>
      </c>
      <c r="M563" s="17">
        <f t="shared" si="56"/>
        <v>1</v>
      </c>
      <c r="N563" s="17">
        <f t="shared" si="57"/>
        <v>1272</v>
      </c>
      <c r="O563" s="43"/>
    </row>
    <row r="564" spans="1:15" ht="13.5" thickBot="1">
      <c r="A564" s="12" t="s">
        <v>165</v>
      </c>
      <c r="B564" s="10">
        <v>10</v>
      </c>
      <c r="C564" s="15">
        <v>35204.64453125</v>
      </c>
      <c r="D564" s="15">
        <v>489.9</v>
      </c>
      <c r="E564" s="15">
        <v>419.8</v>
      </c>
      <c r="F564" s="15">
        <v>403.736079512868</v>
      </c>
      <c r="G564" s="15">
        <v>403.736079512868</v>
      </c>
      <c r="H564" s="15">
        <v>0</v>
      </c>
      <c r="I564" s="40">
        <f t="shared" si="52"/>
        <v>6.7738931200575447E-2</v>
      </c>
      <c r="J564" s="40">
        <f t="shared" si="53"/>
        <v>6.7738931200575447E-2</v>
      </c>
      <c r="K564" s="40">
        <f t="shared" si="54"/>
        <v>1.2628868307493718E-2</v>
      </c>
      <c r="L564" s="40">
        <f t="shared" si="55"/>
        <v>1.2628868307493718E-2</v>
      </c>
      <c r="M564" s="17">
        <f t="shared" si="56"/>
        <v>1</v>
      </c>
      <c r="N564" s="17">
        <f t="shared" si="57"/>
        <v>1272</v>
      </c>
      <c r="O564" s="43"/>
    </row>
    <row r="565" spans="1:15" ht="13.5" thickBot="1">
      <c r="A565" s="12" t="s">
        <v>165</v>
      </c>
      <c r="B565" s="10">
        <v>11</v>
      </c>
      <c r="C565" s="15">
        <v>36766.51953125</v>
      </c>
      <c r="D565" s="15">
        <v>801.4</v>
      </c>
      <c r="E565" s="15">
        <v>677.6</v>
      </c>
      <c r="F565" s="15">
        <v>489.39122482140903</v>
      </c>
      <c r="G565" s="15">
        <v>489.39122482140903</v>
      </c>
      <c r="H565" s="15">
        <v>0</v>
      </c>
      <c r="I565" s="40">
        <f t="shared" si="52"/>
        <v>0.24528991759323188</v>
      </c>
      <c r="J565" s="40">
        <f t="shared" si="53"/>
        <v>0.24528991759323188</v>
      </c>
      <c r="K565" s="40">
        <f t="shared" si="54"/>
        <v>0.14796287356807469</v>
      </c>
      <c r="L565" s="40">
        <f t="shared" si="55"/>
        <v>0.14796287356807469</v>
      </c>
      <c r="M565" s="17">
        <f t="shared" si="56"/>
        <v>1</v>
      </c>
      <c r="N565" s="17">
        <f t="shared" si="57"/>
        <v>1272</v>
      </c>
      <c r="O565" s="43"/>
    </row>
    <row r="566" spans="1:15" ht="13.5" thickBot="1">
      <c r="A566" s="12" t="s">
        <v>165</v>
      </c>
      <c r="B566" s="10">
        <v>12</v>
      </c>
      <c r="C566" s="15">
        <v>37857.9921875</v>
      </c>
      <c r="D566" s="15">
        <v>856.9</v>
      </c>
      <c r="E566" s="15">
        <v>732.4</v>
      </c>
      <c r="F566" s="15">
        <v>617.18784536785597</v>
      </c>
      <c r="G566" s="15">
        <v>617.18784536785597</v>
      </c>
      <c r="H566" s="15">
        <v>0</v>
      </c>
      <c r="I566" s="40">
        <f t="shared" ref="I566:I629" si="58">ABS(D566-G566)/N566</f>
        <v>0.18845295175483021</v>
      </c>
      <c r="J566" s="40">
        <f t="shared" ref="J566:J629" si="59">ABS(D566-F566)/N566</f>
        <v>0.18845295175483021</v>
      </c>
      <c r="K566" s="40">
        <f t="shared" si="54"/>
        <v>9.0575593264264162E-2</v>
      </c>
      <c r="L566" s="40">
        <f t="shared" si="55"/>
        <v>9.0575593264264162E-2</v>
      </c>
      <c r="M566" s="17">
        <f t="shared" si="56"/>
        <v>1</v>
      </c>
      <c r="N566" s="17">
        <f t="shared" si="57"/>
        <v>1272</v>
      </c>
      <c r="O566" s="43"/>
    </row>
    <row r="567" spans="1:15" ht="13.5" thickBot="1">
      <c r="A567" s="12" t="s">
        <v>165</v>
      </c>
      <c r="B567" s="10">
        <v>13</v>
      </c>
      <c r="C567" s="15">
        <v>38748.734375</v>
      </c>
      <c r="D567" s="15">
        <v>896.2</v>
      </c>
      <c r="E567" s="15">
        <v>771.8</v>
      </c>
      <c r="F567" s="15">
        <v>700.84095228460205</v>
      </c>
      <c r="G567" s="15">
        <v>700.84095228460205</v>
      </c>
      <c r="H567" s="15">
        <v>0</v>
      </c>
      <c r="I567" s="40">
        <f t="shared" si="58"/>
        <v>0.15358415700896069</v>
      </c>
      <c r="J567" s="40">
        <f t="shared" si="59"/>
        <v>0.15358415700896069</v>
      </c>
      <c r="K567" s="40">
        <f t="shared" si="54"/>
        <v>5.5785414870595837E-2</v>
      </c>
      <c r="L567" s="40">
        <f t="shared" si="55"/>
        <v>5.5785414870595837E-2</v>
      </c>
      <c r="M567" s="17">
        <f t="shared" si="56"/>
        <v>1</v>
      </c>
      <c r="N567" s="17">
        <f t="shared" si="57"/>
        <v>1272</v>
      </c>
      <c r="O567" s="43"/>
    </row>
    <row r="568" spans="1:15" ht="13.5" thickBot="1">
      <c r="A568" s="12" t="s">
        <v>165</v>
      </c>
      <c r="B568" s="10">
        <v>14</v>
      </c>
      <c r="C568" s="15">
        <v>39639.78125</v>
      </c>
      <c r="D568" s="15">
        <v>981.8</v>
      </c>
      <c r="E568" s="15">
        <v>856.3</v>
      </c>
      <c r="F568" s="15">
        <v>742.01355858008105</v>
      </c>
      <c r="G568" s="15">
        <v>742.01355858008105</v>
      </c>
      <c r="H568" s="15">
        <v>0</v>
      </c>
      <c r="I568" s="40">
        <f t="shared" si="58"/>
        <v>0.18851135331754632</v>
      </c>
      <c r="J568" s="40">
        <f t="shared" si="59"/>
        <v>0.18851135331754632</v>
      </c>
      <c r="K568" s="40">
        <f t="shared" si="54"/>
        <v>8.9847831304967693E-2</v>
      </c>
      <c r="L568" s="40">
        <f t="shared" si="55"/>
        <v>8.9847831304967693E-2</v>
      </c>
      <c r="M568" s="17">
        <f t="shared" si="56"/>
        <v>1</v>
      </c>
      <c r="N568" s="17">
        <f t="shared" si="57"/>
        <v>1272</v>
      </c>
      <c r="O568" s="43"/>
    </row>
    <row r="569" spans="1:15" ht="13.5" thickBot="1">
      <c r="A569" s="12" t="s">
        <v>165</v>
      </c>
      <c r="B569" s="10">
        <v>15</v>
      </c>
      <c r="C569" s="15">
        <v>40730.62109375</v>
      </c>
      <c r="D569" s="15">
        <v>1026.3</v>
      </c>
      <c r="E569" s="15">
        <v>901.2</v>
      </c>
      <c r="F569" s="15">
        <v>774.74165097739899</v>
      </c>
      <c r="G569" s="15">
        <v>774.74165097739899</v>
      </c>
      <c r="H569" s="15">
        <v>0</v>
      </c>
      <c r="I569" s="40">
        <f t="shared" si="58"/>
        <v>0.19776599765927749</v>
      </c>
      <c r="J569" s="40">
        <f t="shared" si="59"/>
        <v>0.19776599765927749</v>
      </c>
      <c r="K569" s="40">
        <f t="shared" si="54"/>
        <v>9.9416941055503971E-2</v>
      </c>
      <c r="L569" s="40">
        <f t="shared" si="55"/>
        <v>9.9416941055503971E-2</v>
      </c>
      <c r="M569" s="17">
        <f t="shared" si="56"/>
        <v>1</v>
      </c>
      <c r="N569" s="17">
        <f t="shared" si="57"/>
        <v>1272</v>
      </c>
      <c r="O569" s="43"/>
    </row>
    <row r="570" spans="1:15" ht="13.5" thickBot="1">
      <c r="A570" s="12" t="s">
        <v>165</v>
      </c>
      <c r="B570" s="10">
        <v>16</v>
      </c>
      <c r="C570" s="15">
        <v>41833.078125</v>
      </c>
      <c r="D570" s="15">
        <v>1021.1</v>
      </c>
      <c r="E570" s="15">
        <v>896.1</v>
      </c>
      <c r="F570" s="15">
        <v>784.82409611384105</v>
      </c>
      <c r="G570" s="15">
        <v>793.00099211269003</v>
      </c>
      <c r="H570" s="15">
        <v>8.1768959988479999</v>
      </c>
      <c r="I570" s="40">
        <f t="shared" si="58"/>
        <v>0.17932311940826257</v>
      </c>
      <c r="J570" s="40">
        <f t="shared" si="59"/>
        <v>0.18575149676584826</v>
      </c>
      <c r="K570" s="40">
        <f t="shared" si="54"/>
        <v>8.1052679156690247E-2</v>
      </c>
      <c r="L570" s="40">
        <f t="shared" si="55"/>
        <v>8.7481056514275915E-2</v>
      </c>
      <c r="M570" s="17">
        <f t="shared" si="56"/>
        <v>1</v>
      </c>
      <c r="N570" s="17">
        <f t="shared" si="57"/>
        <v>1272</v>
      </c>
      <c r="O570" s="43"/>
    </row>
    <row r="571" spans="1:15" ht="13.5" thickBot="1">
      <c r="A571" s="12" t="s">
        <v>165</v>
      </c>
      <c r="B571" s="10">
        <v>17</v>
      </c>
      <c r="C571" s="15">
        <v>42688.85546875</v>
      </c>
      <c r="D571" s="15">
        <v>978</v>
      </c>
      <c r="E571" s="15">
        <v>853.2</v>
      </c>
      <c r="F571" s="15">
        <v>860.98691568767094</v>
      </c>
      <c r="G571" s="15">
        <v>900.66704024228795</v>
      </c>
      <c r="H571" s="15">
        <v>39.680124554617002</v>
      </c>
      <c r="I571" s="40">
        <f t="shared" si="58"/>
        <v>6.079635201077991E-2</v>
      </c>
      <c r="J571" s="40">
        <f t="shared" si="59"/>
        <v>9.1991418484535417E-2</v>
      </c>
      <c r="K571" s="40">
        <f t="shared" si="54"/>
        <v>3.7316855536389866E-2</v>
      </c>
      <c r="L571" s="40">
        <f t="shared" si="55"/>
        <v>6.1217890626343542E-3</v>
      </c>
      <c r="M571" s="17">
        <f t="shared" si="56"/>
        <v>1</v>
      </c>
      <c r="N571" s="17">
        <f t="shared" si="57"/>
        <v>1272</v>
      </c>
      <c r="O571" s="43"/>
    </row>
    <row r="572" spans="1:15" ht="13.5" thickBot="1">
      <c r="A572" s="12" t="s">
        <v>165</v>
      </c>
      <c r="B572" s="10">
        <v>18</v>
      </c>
      <c r="C572" s="15">
        <v>42835.9765625</v>
      </c>
      <c r="D572" s="15">
        <v>899.3</v>
      </c>
      <c r="E572" s="15">
        <v>774.5</v>
      </c>
      <c r="F572" s="15">
        <v>713.09333329227195</v>
      </c>
      <c r="G572" s="15">
        <v>717.21745837271203</v>
      </c>
      <c r="H572" s="15">
        <v>4.1241250804389997</v>
      </c>
      <c r="I572" s="40">
        <f t="shared" si="58"/>
        <v>0.14314665222271064</v>
      </c>
      <c r="J572" s="40">
        <f t="shared" si="59"/>
        <v>0.1463888889211698</v>
      </c>
      <c r="K572" s="40">
        <f t="shared" si="54"/>
        <v>4.5033444675540858E-2</v>
      </c>
      <c r="L572" s="40">
        <f t="shared" si="55"/>
        <v>4.827568137400004E-2</v>
      </c>
      <c r="M572" s="17">
        <f t="shared" si="56"/>
        <v>1</v>
      </c>
      <c r="N572" s="17">
        <f t="shared" si="57"/>
        <v>1272</v>
      </c>
      <c r="O572" s="43"/>
    </row>
    <row r="573" spans="1:15" ht="13.5" thickBot="1">
      <c r="A573" s="12" t="s">
        <v>165</v>
      </c>
      <c r="B573" s="10">
        <v>19</v>
      </c>
      <c r="C573" s="15">
        <v>42175.0390625</v>
      </c>
      <c r="D573" s="15">
        <v>607.79999999999995</v>
      </c>
      <c r="E573" s="15">
        <v>503.9</v>
      </c>
      <c r="F573" s="15">
        <v>418.73145616385699</v>
      </c>
      <c r="G573" s="15">
        <v>432.29696815768898</v>
      </c>
      <c r="H573" s="15">
        <v>13.565511993832001</v>
      </c>
      <c r="I573" s="40">
        <f t="shared" si="58"/>
        <v>0.13797408163703692</v>
      </c>
      <c r="J573" s="40">
        <f t="shared" si="59"/>
        <v>0.14863879232401175</v>
      </c>
      <c r="K573" s="40">
        <f t="shared" si="54"/>
        <v>5.6291691699930028E-2</v>
      </c>
      <c r="L573" s="40">
        <f t="shared" si="55"/>
        <v>6.6956402386904867E-2</v>
      </c>
      <c r="M573" s="17">
        <f t="shared" si="56"/>
        <v>1</v>
      </c>
      <c r="N573" s="17">
        <f t="shared" si="57"/>
        <v>1272</v>
      </c>
      <c r="O573" s="43"/>
    </row>
    <row r="574" spans="1:15" ht="13.5" thickBot="1">
      <c r="A574" s="12" t="s">
        <v>165</v>
      </c>
      <c r="B574" s="10">
        <v>20</v>
      </c>
      <c r="C574" s="15">
        <v>41328.77734375</v>
      </c>
      <c r="D574" s="15">
        <v>81.5</v>
      </c>
      <c r="E574" s="15">
        <v>62.9</v>
      </c>
      <c r="F574" s="15">
        <v>98.229568182635006</v>
      </c>
      <c r="G574" s="15">
        <v>102.558323628116</v>
      </c>
      <c r="H574" s="15">
        <v>4.3287554454799997</v>
      </c>
      <c r="I574" s="40">
        <f t="shared" si="58"/>
        <v>1.6555285871160376E-2</v>
      </c>
      <c r="J574" s="40">
        <f t="shared" si="59"/>
        <v>1.3152176244209911E-2</v>
      </c>
      <c r="K574" s="40">
        <f t="shared" si="54"/>
        <v>3.1177927380594342E-2</v>
      </c>
      <c r="L574" s="40">
        <f t="shared" si="55"/>
        <v>2.7774817753643873E-2</v>
      </c>
      <c r="M574" s="17">
        <f t="shared" si="56"/>
        <v>1</v>
      </c>
      <c r="N574" s="17">
        <f t="shared" si="57"/>
        <v>1272</v>
      </c>
      <c r="O574" s="43"/>
    </row>
    <row r="575" spans="1:15" ht="13.5" thickBot="1">
      <c r="A575" s="12" t="s">
        <v>165</v>
      </c>
      <c r="B575" s="10">
        <v>21</v>
      </c>
      <c r="C575" s="15">
        <v>41399.3125</v>
      </c>
      <c r="D575" s="15">
        <v>0.9</v>
      </c>
      <c r="E575" s="15">
        <v>0.5</v>
      </c>
      <c r="F575" s="15">
        <v>0.27341400444399999</v>
      </c>
      <c r="G575" s="15">
        <v>0.27341400444399999</v>
      </c>
      <c r="H575" s="15">
        <v>0</v>
      </c>
      <c r="I575" s="40">
        <f t="shared" si="58"/>
        <v>4.9259905311006293E-4</v>
      </c>
      <c r="J575" s="40">
        <f t="shared" si="59"/>
        <v>4.9259905311006293E-4</v>
      </c>
      <c r="K575" s="40">
        <f t="shared" si="54"/>
        <v>1.7813364430503144E-4</v>
      </c>
      <c r="L575" s="40">
        <f t="shared" si="55"/>
        <v>1.7813364430503144E-4</v>
      </c>
      <c r="M575" s="17">
        <f t="shared" si="56"/>
        <v>0</v>
      </c>
      <c r="N575" s="17">
        <f t="shared" si="57"/>
        <v>1272</v>
      </c>
      <c r="O575" s="43"/>
    </row>
    <row r="576" spans="1:15" ht="13.5" thickBot="1">
      <c r="A576" s="12" t="s">
        <v>165</v>
      </c>
      <c r="B576" s="10">
        <v>22</v>
      </c>
      <c r="C576" s="15">
        <v>40048.140625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40">
        <f t="shared" si="58"/>
        <v>0</v>
      </c>
      <c r="J576" s="40">
        <f t="shared" si="59"/>
        <v>0</v>
      </c>
      <c r="K576" s="40">
        <f t="shared" si="54"/>
        <v>0</v>
      </c>
      <c r="L576" s="40">
        <f t="shared" si="55"/>
        <v>0</v>
      </c>
      <c r="M576" s="17">
        <f t="shared" si="56"/>
        <v>0</v>
      </c>
      <c r="N576" s="17">
        <f t="shared" si="57"/>
        <v>1272</v>
      </c>
      <c r="O576" s="43"/>
    </row>
    <row r="577" spans="1:15" ht="13.5" thickBot="1">
      <c r="A577" s="12" t="s">
        <v>165</v>
      </c>
      <c r="B577" s="10">
        <v>23</v>
      </c>
      <c r="C577" s="15">
        <v>38158.6328125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40">
        <f t="shared" si="58"/>
        <v>0</v>
      </c>
      <c r="J577" s="40">
        <f t="shared" si="59"/>
        <v>0</v>
      </c>
      <c r="K577" s="40">
        <f t="shared" si="54"/>
        <v>0</v>
      </c>
      <c r="L577" s="40">
        <f t="shared" si="55"/>
        <v>0</v>
      </c>
      <c r="M577" s="17">
        <f t="shared" si="56"/>
        <v>0</v>
      </c>
      <c r="N577" s="17">
        <f t="shared" si="57"/>
        <v>1272</v>
      </c>
      <c r="O577" s="43"/>
    </row>
    <row r="578" spans="1:15" ht="13.5" thickBot="1">
      <c r="A578" s="12" t="s">
        <v>165</v>
      </c>
      <c r="B578" s="10">
        <v>24</v>
      </c>
      <c r="C578" s="15">
        <v>35760.5078125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40">
        <f t="shared" si="58"/>
        <v>0</v>
      </c>
      <c r="J578" s="40">
        <f t="shared" si="59"/>
        <v>0</v>
      </c>
      <c r="K578" s="40">
        <f t="shared" si="54"/>
        <v>0</v>
      </c>
      <c r="L578" s="40">
        <f t="shared" si="55"/>
        <v>0</v>
      </c>
      <c r="M578" s="17">
        <f t="shared" si="56"/>
        <v>0</v>
      </c>
      <c r="N578" s="17">
        <f t="shared" si="57"/>
        <v>1272</v>
      </c>
      <c r="O578" s="43"/>
    </row>
    <row r="579" spans="1:15" ht="13.5" thickBot="1">
      <c r="A579" s="12" t="s">
        <v>166</v>
      </c>
      <c r="B579" s="10">
        <v>1</v>
      </c>
      <c r="C579" s="15">
        <v>33440.09375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40">
        <f t="shared" si="58"/>
        <v>0</v>
      </c>
      <c r="J579" s="40">
        <f t="shared" si="59"/>
        <v>0</v>
      </c>
      <c r="K579" s="40">
        <f t="shared" si="54"/>
        <v>0</v>
      </c>
      <c r="L579" s="40">
        <f t="shared" si="55"/>
        <v>0</v>
      </c>
      <c r="M579" s="17">
        <f t="shared" si="56"/>
        <v>0</v>
      </c>
      <c r="N579" s="17">
        <f t="shared" si="57"/>
        <v>1272</v>
      </c>
      <c r="O579" s="43"/>
    </row>
    <row r="580" spans="1:15" ht="13.5" thickBot="1">
      <c r="A580" s="12" t="s">
        <v>166</v>
      </c>
      <c r="B580" s="10">
        <v>2</v>
      </c>
      <c r="C580" s="15">
        <v>31560.21875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40">
        <f t="shared" si="58"/>
        <v>0</v>
      </c>
      <c r="J580" s="40">
        <f t="shared" si="59"/>
        <v>0</v>
      </c>
      <c r="K580" s="40">
        <f t="shared" si="54"/>
        <v>0</v>
      </c>
      <c r="L580" s="40">
        <f t="shared" si="55"/>
        <v>0</v>
      </c>
      <c r="M580" s="17">
        <f t="shared" si="56"/>
        <v>0</v>
      </c>
      <c r="N580" s="17">
        <f t="shared" si="57"/>
        <v>1272</v>
      </c>
      <c r="O580" s="43"/>
    </row>
    <row r="581" spans="1:15" ht="13.5" thickBot="1">
      <c r="A581" s="12" t="s">
        <v>166</v>
      </c>
      <c r="B581" s="10">
        <v>3</v>
      </c>
      <c r="C581" s="15">
        <v>30211.775390625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40">
        <f t="shared" si="58"/>
        <v>0</v>
      </c>
      <c r="J581" s="40">
        <f t="shared" si="59"/>
        <v>0</v>
      </c>
      <c r="K581" s="40">
        <f t="shared" ref="K581:K644" si="60">ABS(E581-G581)/N581</f>
        <v>0</v>
      </c>
      <c r="L581" s="40">
        <f t="shared" ref="L581:L644" si="61">ABS(E581-F581)/N581</f>
        <v>0</v>
      </c>
      <c r="M581" s="17">
        <f t="shared" ref="M581:M644" si="62">IF(F581&gt;5,1,0)</f>
        <v>0</v>
      </c>
      <c r="N581" s="17">
        <f t="shared" ref="N581:N644" si="63">INDEX($Q$44:$Q$74,MATCH(A581,$P$44:$P$74,0))</f>
        <v>1272</v>
      </c>
      <c r="O581" s="43"/>
    </row>
    <row r="582" spans="1:15" ht="13.5" thickBot="1">
      <c r="A582" s="12" t="s">
        <v>166</v>
      </c>
      <c r="B582" s="10">
        <v>4</v>
      </c>
      <c r="C582" s="15">
        <v>29409.05859375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40">
        <f t="shared" si="58"/>
        <v>0</v>
      </c>
      <c r="J582" s="40">
        <f t="shared" si="59"/>
        <v>0</v>
      </c>
      <c r="K582" s="40">
        <f t="shared" si="60"/>
        <v>0</v>
      </c>
      <c r="L582" s="40">
        <f t="shared" si="61"/>
        <v>0</v>
      </c>
      <c r="M582" s="17">
        <f t="shared" si="62"/>
        <v>0</v>
      </c>
      <c r="N582" s="17">
        <f t="shared" si="63"/>
        <v>1272</v>
      </c>
      <c r="O582" s="43"/>
    </row>
    <row r="583" spans="1:15" ht="13.5" thickBot="1">
      <c r="A583" s="12" t="s">
        <v>166</v>
      </c>
      <c r="B583" s="10">
        <v>5</v>
      </c>
      <c r="C583" s="15">
        <v>29046.359375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40">
        <f t="shared" si="58"/>
        <v>0</v>
      </c>
      <c r="J583" s="40">
        <f t="shared" si="59"/>
        <v>0</v>
      </c>
      <c r="K583" s="40">
        <f t="shared" si="60"/>
        <v>0</v>
      </c>
      <c r="L583" s="40">
        <f t="shared" si="61"/>
        <v>0</v>
      </c>
      <c r="M583" s="17">
        <f t="shared" si="62"/>
        <v>0</v>
      </c>
      <c r="N583" s="17">
        <f t="shared" si="63"/>
        <v>1272</v>
      </c>
      <c r="O583" s="43"/>
    </row>
    <row r="584" spans="1:15" ht="13.5" thickBot="1">
      <c r="A584" s="12" t="s">
        <v>166</v>
      </c>
      <c r="B584" s="10">
        <v>6</v>
      </c>
      <c r="C584" s="15">
        <v>29087.1328125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40">
        <f t="shared" si="58"/>
        <v>0</v>
      </c>
      <c r="J584" s="40">
        <f t="shared" si="59"/>
        <v>0</v>
      </c>
      <c r="K584" s="40">
        <f t="shared" si="60"/>
        <v>0</v>
      </c>
      <c r="L584" s="40">
        <f t="shared" si="61"/>
        <v>0</v>
      </c>
      <c r="M584" s="17">
        <f t="shared" si="62"/>
        <v>0</v>
      </c>
      <c r="N584" s="17">
        <f t="shared" si="63"/>
        <v>1272</v>
      </c>
      <c r="O584" s="43"/>
    </row>
    <row r="585" spans="1:15" ht="13.5" thickBot="1">
      <c r="A585" s="12" t="s">
        <v>166</v>
      </c>
      <c r="B585" s="10">
        <v>7</v>
      </c>
      <c r="C585" s="15">
        <v>29651.26171875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40">
        <f t="shared" si="58"/>
        <v>0</v>
      </c>
      <c r="J585" s="40">
        <f t="shared" si="59"/>
        <v>0</v>
      </c>
      <c r="K585" s="40">
        <f t="shared" si="60"/>
        <v>0</v>
      </c>
      <c r="L585" s="40">
        <f t="shared" si="61"/>
        <v>0</v>
      </c>
      <c r="M585" s="17">
        <f t="shared" si="62"/>
        <v>0</v>
      </c>
      <c r="N585" s="17">
        <f t="shared" si="63"/>
        <v>1272</v>
      </c>
      <c r="O585" s="43"/>
    </row>
    <row r="586" spans="1:15" ht="13.5" thickBot="1">
      <c r="A586" s="12" t="s">
        <v>166</v>
      </c>
      <c r="B586" s="10">
        <v>8</v>
      </c>
      <c r="C586" s="15">
        <v>30450.576171875</v>
      </c>
      <c r="D586" s="15">
        <v>4.9000000000000004</v>
      </c>
      <c r="E586" s="15">
        <v>1.6</v>
      </c>
      <c r="F586" s="15">
        <v>2.437990800129</v>
      </c>
      <c r="G586" s="15">
        <v>2.437990800129</v>
      </c>
      <c r="H586" s="15">
        <v>0</v>
      </c>
      <c r="I586" s="40">
        <f t="shared" si="58"/>
        <v>1.9355418237979563E-3</v>
      </c>
      <c r="J586" s="40">
        <f t="shared" si="59"/>
        <v>1.9355418237979563E-3</v>
      </c>
      <c r="K586" s="40">
        <f t="shared" si="60"/>
        <v>6.587977988435534E-4</v>
      </c>
      <c r="L586" s="40">
        <f t="shared" si="61"/>
        <v>6.587977988435534E-4</v>
      </c>
      <c r="M586" s="17">
        <f t="shared" si="62"/>
        <v>0</v>
      </c>
      <c r="N586" s="17">
        <f t="shared" si="63"/>
        <v>1272</v>
      </c>
      <c r="O586" s="43"/>
    </row>
    <row r="587" spans="1:15" ht="13.5" thickBot="1">
      <c r="A587" s="12" t="s">
        <v>166</v>
      </c>
      <c r="B587" s="10">
        <v>9</v>
      </c>
      <c r="C587" s="15">
        <v>31697.7578125</v>
      </c>
      <c r="D587" s="15">
        <v>179</v>
      </c>
      <c r="E587" s="15">
        <v>146.80000000000001</v>
      </c>
      <c r="F587" s="15">
        <v>134.58762871878201</v>
      </c>
      <c r="G587" s="15">
        <v>134.58630992143901</v>
      </c>
      <c r="H587" s="15">
        <v>-1.318797342E-3</v>
      </c>
      <c r="I587" s="40">
        <f t="shared" si="58"/>
        <v>3.4916423017736627E-2</v>
      </c>
      <c r="J587" s="40">
        <f t="shared" si="59"/>
        <v>3.4915386227372627E-2</v>
      </c>
      <c r="K587" s="40">
        <f t="shared" si="60"/>
        <v>9.6019576089316043E-3</v>
      </c>
      <c r="L587" s="40">
        <f t="shared" si="61"/>
        <v>9.6009208185676084E-3</v>
      </c>
      <c r="M587" s="17">
        <f t="shared" si="62"/>
        <v>1</v>
      </c>
      <c r="N587" s="17">
        <f t="shared" si="63"/>
        <v>1272</v>
      </c>
      <c r="O587" s="43"/>
    </row>
    <row r="588" spans="1:15" ht="13.5" thickBot="1">
      <c r="A588" s="12" t="s">
        <v>166</v>
      </c>
      <c r="B588" s="10">
        <v>10</v>
      </c>
      <c r="C588" s="15">
        <v>33617.15625</v>
      </c>
      <c r="D588" s="15">
        <v>706.5</v>
      </c>
      <c r="E588" s="15">
        <v>585.1</v>
      </c>
      <c r="F588" s="15">
        <v>409.14554130209802</v>
      </c>
      <c r="G588" s="15">
        <v>409.14554130209802</v>
      </c>
      <c r="H588" s="15">
        <v>0</v>
      </c>
      <c r="I588" s="40">
        <f t="shared" si="58"/>
        <v>0.23376922853608645</v>
      </c>
      <c r="J588" s="40">
        <f t="shared" si="59"/>
        <v>0.23376922853608645</v>
      </c>
      <c r="K588" s="40">
        <f t="shared" si="60"/>
        <v>0.13832897696375943</v>
      </c>
      <c r="L588" s="40">
        <f t="shared" si="61"/>
        <v>0.13832897696375943</v>
      </c>
      <c r="M588" s="17">
        <f t="shared" si="62"/>
        <v>1</v>
      </c>
      <c r="N588" s="17">
        <f t="shared" si="63"/>
        <v>1272</v>
      </c>
      <c r="O588" s="43"/>
    </row>
    <row r="589" spans="1:15" ht="13.5" thickBot="1">
      <c r="A589" s="12" t="s">
        <v>166</v>
      </c>
      <c r="B589" s="10">
        <v>11</v>
      </c>
      <c r="C589" s="15">
        <v>35471.515625</v>
      </c>
      <c r="D589" s="15">
        <v>871.8</v>
      </c>
      <c r="E589" s="15">
        <v>748.4</v>
      </c>
      <c r="F589" s="15">
        <v>609.20704760882597</v>
      </c>
      <c r="G589" s="15">
        <v>647.91777456084799</v>
      </c>
      <c r="H589" s="15">
        <v>38.710726952022</v>
      </c>
      <c r="I589" s="40">
        <f t="shared" si="58"/>
        <v>0.17600803886725783</v>
      </c>
      <c r="J589" s="40">
        <f t="shared" si="59"/>
        <v>0.20644100030752671</v>
      </c>
      <c r="K589" s="40">
        <f t="shared" si="60"/>
        <v>7.8995460250905647E-2</v>
      </c>
      <c r="L589" s="40">
        <f t="shared" si="61"/>
        <v>0.10942842169117453</v>
      </c>
      <c r="M589" s="17">
        <f t="shared" si="62"/>
        <v>1</v>
      </c>
      <c r="N589" s="17">
        <f t="shared" si="63"/>
        <v>1272</v>
      </c>
      <c r="O589" s="43"/>
    </row>
    <row r="590" spans="1:15" ht="13.5" thickBot="1">
      <c r="A590" s="12" t="s">
        <v>166</v>
      </c>
      <c r="B590" s="10">
        <v>12</v>
      </c>
      <c r="C590" s="15">
        <v>37045.171875</v>
      </c>
      <c r="D590" s="15">
        <v>918.9</v>
      </c>
      <c r="E590" s="15">
        <v>795.5</v>
      </c>
      <c r="F590" s="15">
        <v>710.07061128060002</v>
      </c>
      <c r="G590" s="15">
        <v>802.46515522188599</v>
      </c>
      <c r="H590" s="15">
        <v>92.394543941284994</v>
      </c>
      <c r="I590" s="40">
        <f t="shared" si="58"/>
        <v>9.1536827655749983E-2</v>
      </c>
      <c r="J590" s="40">
        <f t="shared" si="59"/>
        <v>0.16417404773537733</v>
      </c>
      <c r="K590" s="40">
        <f t="shared" si="60"/>
        <v>5.4757509606021956E-3</v>
      </c>
      <c r="L590" s="40">
        <f t="shared" si="61"/>
        <v>6.7161469119025138E-2</v>
      </c>
      <c r="M590" s="17">
        <f t="shared" si="62"/>
        <v>1</v>
      </c>
      <c r="N590" s="17">
        <f t="shared" si="63"/>
        <v>1272</v>
      </c>
      <c r="O590" s="43"/>
    </row>
    <row r="591" spans="1:15" ht="13.5" thickBot="1">
      <c r="A591" s="12" t="s">
        <v>166</v>
      </c>
      <c r="B591" s="10">
        <v>13</v>
      </c>
      <c r="C591" s="15">
        <v>38447.3984375</v>
      </c>
      <c r="D591" s="15">
        <v>952.9</v>
      </c>
      <c r="E591" s="15">
        <v>828.8</v>
      </c>
      <c r="F591" s="15">
        <v>781.49748561435194</v>
      </c>
      <c r="G591" s="15">
        <v>891.76737282541001</v>
      </c>
      <c r="H591" s="15">
        <v>110.26988721105801</v>
      </c>
      <c r="I591" s="40">
        <f t="shared" si="58"/>
        <v>4.8060241489457527E-2</v>
      </c>
      <c r="J591" s="40">
        <f t="shared" si="59"/>
        <v>0.13475040439123273</v>
      </c>
      <c r="K591" s="40">
        <f t="shared" si="60"/>
        <v>4.95026515923035E-2</v>
      </c>
      <c r="L591" s="40">
        <f t="shared" si="61"/>
        <v>3.7187511309471705E-2</v>
      </c>
      <c r="M591" s="17">
        <f t="shared" si="62"/>
        <v>1</v>
      </c>
      <c r="N591" s="17">
        <f t="shared" si="63"/>
        <v>1272</v>
      </c>
      <c r="O591" s="43"/>
    </row>
    <row r="592" spans="1:15" ht="13.5" thickBot="1">
      <c r="A592" s="12" t="s">
        <v>166</v>
      </c>
      <c r="B592" s="10">
        <v>14</v>
      </c>
      <c r="C592" s="15">
        <v>39599.62109375</v>
      </c>
      <c r="D592" s="15">
        <v>892.3</v>
      </c>
      <c r="E592" s="15">
        <v>768.1</v>
      </c>
      <c r="F592" s="15">
        <v>785.83113799810303</v>
      </c>
      <c r="G592" s="15">
        <v>815.55078053341902</v>
      </c>
      <c r="H592" s="15">
        <v>29.719642535315</v>
      </c>
      <c r="I592" s="40">
        <f t="shared" si="58"/>
        <v>6.0337436687563632E-2</v>
      </c>
      <c r="J592" s="40">
        <f t="shared" si="59"/>
        <v>8.3701935536082489E-2</v>
      </c>
      <c r="K592" s="40">
        <f t="shared" si="60"/>
        <v>3.7304072746398582E-2</v>
      </c>
      <c r="L592" s="40">
        <f t="shared" si="61"/>
        <v>1.3939573897879724E-2</v>
      </c>
      <c r="M592" s="17">
        <f t="shared" si="62"/>
        <v>1</v>
      </c>
      <c r="N592" s="17">
        <f t="shared" si="63"/>
        <v>1272</v>
      </c>
      <c r="O592" s="43"/>
    </row>
    <row r="593" spans="1:15" ht="13.5" thickBot="1">
      <c r="A593" s="12" t="s">
        <v>166</v>
      </c>
      <c r="B593" s="10">
        <v>15</v>
      </c>
      <c r="C593" s="15">
        <v>40581.90234375</v>
      </c>
      <c r="D593" s="15">
        <v>905</v>
      </c>
      <c r="E593" s="15">
        <v>780.3</v>
      </c>
      <c r="F593" s="15">
        <v>822.27406389594205</v>
      </c>
      <c r="G593" s="15">
        <v>837.88847727391601</v>
      </c>
      <c r="H593" s="15">
        <v>15.614413377972999</v>
      </c>
      <c r="I593" s="40">
        <f t="shared" si="58"/>
        <v>5.2760631073965399E-2</v>
      </c>
      <c r="J593" s="40">
        <f t="shared" si="59"/>
        <v>6.5036113289353728E-2</v>
      </c>
      <c r="K593" s="40">
        <f t="shared" si="60"/>
        <v>4.5273960121003189E-2</v>
      </c>
      <c r="L593" s="40">
        <f t="shared" si="61"/>
        <v>3.2998477905614852E-2</v>
      </c>
      <c r="M593" s="17">
        <f t="shared" si="62"/>
        <v>1</v>
      </c>
      <c r="N593" s="17">
        <f t="shared" si="63"/>
        <v>1272</v>
      </c>
      <c r="O593" s="43"/>
    </row>
    <row r="594" spans="1:15" ht="13.5" thickBot="1">
      <c r="A594" s="12" t="s">
        <v>166</v>
      </c>
      <c r="B594" s="10">
        <v>16</v>
      </c>
      <c r="C594" s="15">
        <v>41191.33984375</v>
      </c>
      <c r="D594" s="15">
        <v>861.9</v>
      </c>
      <c r="E594" s="15">
        <v>737.7</v>
      </c>
      <c r="F594" s="15">
        <v>758.84997427781502</v>
      </c>
      <c r="G594" s="15">
        <v>764.56124333010803</v>
      </c>
      <c r="H594" s="15">
        <v>5.7112690522929999</v>
      </c>
      <c r="I594" s="40">
        <f t="shared" si="58"/>
        <v>7.6524179771927631E-2</v>
      </c>
      <c r="J594" s="40">
        <f t="shared" si="59"/>
        <v>8.1014171165239748E-2</v>
      </c>
      <c r="K594" s="40">
        <f t="shared" si="60"/>
        <v>2.1117329662034577E-2</v>
      </c>
      <c r="L594" s="40">
        <f t="shared" si="61"/>
        <v>1.6627338268722466E-2</v>
      </c>
      <c r="M594" s="17">
        <f t="shared" si="62"/>
        <v>1</v>
      </c>
      <c r="N594" s="17">
        <f t="shared" si="63"/>
        <v>1272</v>
      </c>
      <c r="O594" s="43"/>
    </row>
    <row r="595" spans="1:15" ht="13.5" thickBot="1">
      <c r="A595" s="12" t="s">
        <v>166</v>
      </c>
      <c r="B595" s="10">
        <v>17</v>
      </c>
      <c r="C595" s="15">
        <v>41634.41796875</v>
      </c>
      <c r="D595" s="15">
        <v>808.8</v>
      </c>
      <c r="E595" s="15">
        <v>688.3</v>
      </c>
      <c r="F595" s="15">
        <v>648.11670247746804</v>
      </c>
      <c r="G595" s="15">
        <v>654.886395656069</v>
      </c>
      <c r="H595" s="15">
        <v>6.7696931785999999</v>
      </c>
      <c r="I595" s="40">
        <f t="shared" si="58"/>
        <v>0.12100126127667528</v>
      </c>
      <c r="J595" s="40">
        <f t="shared" si="59"/>
        <v>0.12632334710890875</v>
      </c>
      <c r="K595" s="40">
        <f t="shared" si="60"/>
        <v>2.6268556874159556E-2</v>
      </c>
      <c r="L595" s="40">
        <f t="shared" si="61"/>
        <v>3.1590642706393016E-2</v>
      </c>
      <c r="M595" s="17">
        <f t="shared" si="62"/>
        <v>1</v>
      </c>
      <c r="N595" s="17">
        <f t="shared" si="63"/>
        <v>1272</v>
      </c>
      <c r="O595" s="43"/>
    </row>
    <row r="596" spans="1:15" ht="13.5" thickBot="1">
      <c r="A596" s="12" t="s">
        <v>166</v>
      </c>
      <c r="B596" s="10">
        <v>18</v>
      </c>
      <c r="C596" s="15">
        <v>41961.28125</v>
      </c>
      <c r="D596" s="15">
        <v>672.1</v>
      </c>
      <c r="E596" s="15">
        <v>581.6</v>
      </c>
      <c r="F596" s="15">
        <v>434.67657686120998</v>
      </c>
      <c r="G596" s="15">
        <v>434.68078528344699</v>
      </c>
      <c r="H596" s="15">
        <v>4.2084222370000002E-3</v>
      </c>
      <c r="I596" s="40">
        <f t="shared" si="58"/>
        <v>0.18665032603502596</v>
      </c>
      <c r="J596" s="40">
        <f t="shared" si="59"/>
        <v>0.18665363454307393</v>
      </c>
      <c r="K596" s="40">
        <f t="shared" si="60"/>
        <v>0.1155025272928876</v>
      </c>
      <c r="L596" s="40">
        <f t="shared" si="61"/>
        <v>0.11550583580093557</v>
      </c>
      <c r="M596" s="17">
        <f t="shared" si="62"/>
        <v>1</v>
      </c>
      <c r="N596" s="17">
        <f t="shared" si="63"/>
        <v>1272</v>
      </c>
      <c r="O596" s="43"/>
    </row>
    <row r="597" spans="1:15" ht="13.5" thickBot="1">
      <c r="A597" s="12" t="s">
        <v>166</v>
      </c>
      <c r="B597" s="10">
        <v>19</v>
      </c>
      <c r="C597" s="15">
        <v>41650.35546875</v>
      </c>
      <c r="D597" s="15">
        <v>404.6</v>
      </c>
      <c r="E597" s="15">
        <v>341.9</v>
      </c>
      <c r="F597" s="15">
        <v>214.92824247049001</v>
      </c>
      <c r="G597" s="15">
        <v>214.92824247049001</v>
      </c>
      <c r="H597" s="15">
        <v>0</v>
      </c>
      <c r="I597" s="40">
        <f t="shared" si="58"/>
        <v>0.14911301692571544</v>
      </c>
      <c r="J597" s="40">
        <f t="shared" si="59"/>
        <v>0.14911301692571544</v>
      </c>
      <c r="K597" s="40">
        <f t="shared" si="60"/>
        <v>9.9820564095526712E-2</v>
      </c>
      <c r="L597" s="40">
        <f t="shared" si="61"/>
        <v>9.9820564095526712E-2</v>
      </c>
      <c r="M597" s="17">
        <f t="shared" si="62"/>
        <v>1</v>
      </c>
      <c r="N597" s="17">
        <f t="shared" si="63"/>
        <v>1272</v>
      </c>
      <c r="O597" s="43"/>
    </row>
    <row r="598" spans="1:15" ht="13.5" thickBot="1">
      <c r="A598" s="12" t="s">
        <v>166</v>
      </c>
      <c r="B598" s="10">
        <v>20</v>
      </c>
      <c r="C598" s="15">
        <v>41375.5703125</v>
      </c>
      <c r="D598" s="15">
        <v>65.599999999999994</v>
      </c>
      <c r="E598" s="15">
        <v>52.2</v>
      </c>
      <c r="F598" s="15">
        <v>70.507900401906994</v>
      </c>
      <c r="G598" s="15">
        <v>70.507900401906994</v>
      </c>
      <c r="H598" s="15">
        <v>0</v>
      </c>
      <c r="I598" s="40">
        <f t="shared" si="58"/>
        <v>3.8584122656501571E-3</v>
      </c>
      <c r="J598" s="40">
        <f t="shared" si="59"/>
        <v>3.8584122656501571E-3</v>
      </c>
      <c r="K598" s="40">
        <f t="shared" si="60"/>
        <v>1.4393003460618704E-2</v>
      </c>
      <c r="L598" s="40">
        <f t="shared" si="61"/>
        <v>1.4393003460618704E-2</v>
      </c>
      <c r="M598" s="17">
        <f t="shared" si="62"/>
        <v>1</v>
      </c>
      <c r="N598" s="17">
        <f t="shared" si="63"/>
        <v>1272</v>
      </c>
      <c r="O598" s="43"/>
    </row>
    <row r="599" spans="1:15" ht="13.5" thickBot="1">
      <c r="A599" s="12" t="s">
        <v>166</v>
      </c>
      <c r="B599" s="10">
        <v>21</v>
      </c>
      <c r="C599" s="15">
        <v>42260.60546875</v>
      </c>
      <c r="D599" s="15">
        <v>0.9</v>
      </c>
      <c r="E599" s="15">
        <v>0.4</v>
      </c>
      <c r="F599" s="15">
        <v>8.1010071616000004E-2</v>
      </c>
      <c r="G599" s="15">
        <v>8.1010071616000004E-2</v>
      </c>
      <c r="H599" s="15">
        <v>0</v>
      </c>
      <c r="I599" s="40">
        <f t="shared" si="58"/>
        <v>6.4386000659119493E-4</v>
      </c>
      <c r="J599" s="40">
        <f t="shared" si="59"/>
        <v>6.4386000659119493E-4</v>
      </c>
      <c r="K599" s="40">
        <f t="shared" si="60"/>
        <v>2.5077824558490566E-4</v>
      </c>
      <c r="L599" s="40">
        <f t="shared" si="61"/>
        <v>2.5077824558490566E-4</v>
      </c>
      <c r="M599" s="17">
        <f t="shared" si="62"/>
        <v>0</v>
      </c>
      <c r="N599" s="17">
        <f t="shared" si="63"/>
        <v>1272</v>
      </c>
      <c r="O599" s="43"/>
    </row>
    <row r="600" spans="1:15" ht="13.5" thickBot="1">
      <c r="A600" s="12" t="s">
        <v>166</v>
      </c>
      <c r="B600" s="10">
        <v>22</v>
      </c>
      <c r="C600" s="15">
        <v>41176.75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40">
        <f t="shared" si="58"/>
        <v>0</v>
      </c>
      <c r="J600" s="40">
        <f t="shared" si="59"/>
        <v>0</v>
      </c>
      <c r="K600" s="40">
        <f t="shared" si="60"/>
        <v>0</v>
      </c>
      <c r="L600" s="40">
        <f t="shared" si="61"/>
        <v>0</v>
      </c>
      <c r="M600" s="17">
        <f t="shared" si="62"/>
        <v>0</v>
      </c>
      <c r="N600" s="17">
        <f t="shared" si="63"/>
        <v>1272</v>
      </c>
      <c r="O600" s="43"/>
    </row>
    <row r="601" spans="1:15" ht="13.5" thickBot="1">
      <c r="A601" s="12" t="s">
        <v>166</v>
      </c>
      <c r="B601" s="10">
        <v>23</v>
      </c>
      <c r="C601" s="15">
        <v>38625.06640625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40">
        <f t="shared" si="58"/>
        <v>0</v>
      </c>
      <c r="J601" s="40">
        <f t="shared" si="59"/>
        <v>0</v>
      </c>
      <c r="K601" s="40">
        <f t="shared" si="60"/>
        <v>0</v>
      </c>
      <c r="L601" s="40">
        <f t="shared" si="61"/>
        <v>0</v>
      </c>
      <c r="M601" s="17">
        <f t="shared" si="62"/>
        <v>0</v>
      </c>
      <c r="N601" s="17">
        <f t="shared" si="63"/>
        <v>1272</v>
      </c>
      <c r="O601" s="43"/>
    </row>
    <row r="602" spans="1:15" ht="13.5" thickBot="1">
      <c r="A602" s="12" t="s">
        <v>166</v>
      </c>
      <c r="B602" s="10">
        <v>24</v>
      </c>
      <c r="C602" s="15">
        <v>35599.91015625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40">
        <f t="shared" si="58"/>
        <v>0</v>
      </c>
      <c r="J602" s="40">
        <f t="shared" si="59"/>
        <v>0</v>
      </c>
      <c r="K602" s="40">
        <f t="shared" si="60"/>
        <v>0</v>
      </c>
      <c r="L602" s="40">
        <f t="shared" si="61"/>
        <v>0</v>
      </c>
      <c r="M602" s="17">
        <f t="shared" si="62"/>
        <v>0</v>
      </c>
      <c r="N602" s="17">
        <f t="shared" si="63"/>
        <v>1272</v>
      </c>
      <c r="O602" s="43"/>
    </row>
    <row r="603" spans="1:15" ht="13.5" thickBot="1">
      <c r="A603" s="12" t="s">
        <v>167</v>
      </c>
      <c r="B603" s="10">
        <v>1</v>
      </c>
      <c r="C603" s="15">
        <v>33167.96484375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40">
        <f t="shared" si="58"/>
        <v>0</v>
      </c>
      <c r="J603" s="40">
        <f t="shared" si="59"/>
        <v>0</v>
      </c>
      <c r="K603" s="40">
        <f t="shared" si="60"/>
        <v>0</v>
      </c>
      <c r="L603" s="40">
        <f t="shared" si="61"/>
        <v>0</v>
      </c>
      <c r="M603" s="17">
        <f t="shared" si="62"/>
        <v>0</v>
      </c>
      <c r="N603" s="17">
        <f t="shared" si="63"/>
        <v>1272</v>
      </c>
      <c r="O603" s="43"/>
    </row>
    <row r="604" spans="1:15" ht="13.5" thickBot="1">
      <c r="A604" s="12" t="s">
        <v>167</v>
      </c>
      <c r="B604" s="10">
        <v>2</v>
      </c>
      <c r="C604" s="15">
        <v>31562.599609375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40">
        <f t="shared" si="58"/>
        <v>0</v>
      </c>
      <c r="J604" s="40">
        <f t="shared" si="59"/>
        <v>0</v>
      </c>
      <c r="K604" s="40">
        <f t="shared" si="60"/>
        <v>0</v>
      </c>
      <c r="L604" s="40">
        <f t="shared" si="61"/>
        <v>0</v>
      </c>
      <c r="M604" s="17">
        <f t="shared" si="62"/>
        <v>0</v>
      </c>
      <c r="N604" s="17">
        <f t="shared" si="63"/>
        <v>1272</v>
      </c>
      <c r="O604" s="43"/>
    </row>
    <row r="605" spans="1:15" ht="13.5" thickBot="1">
      <c r="A605" s="12" t="s">
        <v>167</v>
      </c>
      <c r="B605" s="10">
        <v>3</v>
      </c>
      <c r="C605" s="15">
        <v>30658.98046875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40">
        <f t="shared" si="58"/>
        <v>0</v>
      </c>
      <c r="J605" s="40">
        <f t="shared" si="59"/>
        <v>0</v>
      </c>
      <c r="K605" s="40">
        <f t="shared" si="60"/>
        <v>0</v>
      </c>
      <c r="L605" s="40">
        <f t="shared" si="61"/>
        <v>0</v>
      </c>
      <c r="M605" s="17">
        <f t="shared" si="62"/>
        <v>0</v>
      </c>
      <c r="N605" s="17">
        <f t="shared" si="63"/>
        <v>1272</v>
      </c>
      <c r="O605" s="43"/>
    </row>
    <row r="606" spans="1:15" ht="13.5" thickBot="1">
      <c r="A606" s="12" t="s">
        <v>167</v>
      </c>
      <c r="B606" s="10">
        <v>4</v>
      </c>
      <c r="C606" s="15">
        <v>30213.013671875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40">
        <f t="shared" si="58"/>
        <v>0</v>
      </c>
      <c r="J606" s="40">
        <f t="shared" si="59"/>
        <v>0</v>
      </c>
      <c r="K606" s="40">
        <f t="shared" si="60"/>
        <v>0</v>
      </c>
      <c r="L606" s="40">
        <f t="shared" si="61"/>
        <v>0</v>
      </c>
      <c r="M606" s="17">
        <f t="shared" si="62"/>
        <v>0</v>
      </c>
      <c r="N606" s="17">
        <f t="shared" si="63"/>
        <v>1272</v>
      </c>
      <c r="O606" s="43"/>
    </row>
    <row r="607" spans="1:15" ht="13.5" thickBot="1">
      <c r="A607" s="12" t="s">
        <v>167</v>
      </c>
      <c r="B607" s="10">
        <v>5</v>
      </c>
      <c r="C607" s="15">
        <v>30510.2890625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40">
        <f t="shared" si="58"/>
        <v>0</v>
      </c>
      <c r="J607" s="40">
        <f t="shared" si="59"/>
        <v>0</v>
      </c>
      <c r="K607" s="40">
        <f t="shared" si="60"/>
        <v>0</v>
      </c>
      <c r="L607" s="40">
        <f t="shared" si="61"/>
        <v>0</v>
      </c>
      <c r="M607" s="17">
        <f t="shared" si="62"/>
        <v>0</v>
      </c>
      <c r="N607" s="17">
        <f t="shared" si="63"/>
        <v>1272</v>
      </c>
      <c r="O607" s="43"/>
    </row>
    <row r="608" spans="1:15" ht="13.5" thickBot="1">
      <c r="A608" s="12" t="s">
        <v>167</v>
      </c>
      <c r="B608" s="10">
        <v>6</v>
      </c>
      <c r="C608" s="15">
        <v>32326.537109375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40">
        <f t="shared" si="58"/>
        <v>0</v>
      </c>
      <c r="J608" s="40">
        <f t="shared" si="59"/>
        <v>0</v>
      </c>
      <c r="K608" s="40">
        <f t="shared" si="60"/>
        <v>0</v>
      </c>
      <c r="L608" s="40">
        <f t="shared" si="61"/>
        <v>0</v>
      </c>
      <c r="M608" s="17">
        <f t="shared" si="62"/>
        <v>0</v>
      </c>
      <c r="N608" s="17">
        <f t="shared" si="63"/>
        <v>1272</v>
      </c>
      <c r="O608" s="43"/>
    </row>
    <row r="609" spans="1:15" ht="13.5" thickBot="1">
      <c r="A609" s="12" t="s">
        <v>167</v>
      </c>
      <c r="B609" s="10">
        <v>7</v>
      </c>
      <c r="C609" s="15">
        <v>35629.37890625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40">
        <f t="shared" si="58"/>
        <v>0</v>
      </c>
      <c r="J609" s="40">
        <f t="shared" si="59"/>
        <v>0</v>
      </c>
      <c r="K609" s="40">
        <f t="shared" si="60"/>
        <v>0</v>
      </c>
      <c r="L609" s="40">
        <f t="shared" si="61"/>
        <v>0</v>
      </c>
      <c r="M609" s="17">
        <f t="shared" si="62"/>
        <v>0</v>
      </c>
      <c r="N609" s="17">
        <f t="shared" si="63"/>
        <v>1272</v>
      </c>
      <c r="O609" s="43"/>
    </row>
    <row r="610" spans="1:15" ht="13.5" thickBot="1">
      <c r="A610" s="12" t="s">
        <v>167</v>
      </c>
      <c r="B610" s="10">
        <v>8</v>
      </c>
      <c r="C610" s="15">
        <v>37376.484375</v>
      </c>
      <c r="D610" s="15">
        <v>4.9000000000000004</v>
      </c>
      <c r="E610" s="15">
        <v>1.4</v>
      </c>
      <c r="F610" s="15">
        <v>0.37489479435799999</v>
      </c>
      <c r="G610" s="15">
        <v>0.37489479435799999</v>
      </c>
      <c r="H610" s="15">
        <v>0</v>
      </c>
      <c r="I610" s="40">
        <f t="shared" si="58"/>
        <v>3.5574726459449688E-3</v>
      </c>
      <c r="J610" s="40">
        <f t="shared" si="59"/>
        <v>3.5574726459449688E-3</v>
      </c>
      <c r="K610" s="40">
        <f t="shared" si="60"/>
        <v>8.0590031890094322E-4</v>
      </c>
      <c r="L610" s="40">
        <f t="shared" si="61"/>
        <v>8.0590031890094322E-4</v>
      </c>
      <c r="M610" s="17">
        <f t="shared" si="62"/>
        <v>0</v>
      </c>
      <c r="N610" s="17">
        <f t="shared" si="63"/>
        <v>1272</v>
      </c>
      <c r="O610" s="43"/>
    </row>
    <row r="611" spans="1:15" ht="13.5" thickBot="1">
      <c r="A611" s="12" t="s">
        <v>167</v>
      </c>
      <c r="B611" s="10">
        <v>9</v>
      </c>
      <c r="C611" s="15">
        <v>37321.9765625</v>
      </c>
      <c r="D611" s="15">
        <v>113.5</v>
      </c>
      <c r="E611" s="15">
        <v>87.9</v>
      </c>
      <c r="F611" s="15">
        <v>93.658945925598999</v>
      </c>
      <c r="G611" s="15">
        <v>93.658945925598999</v>
      </c>
      <c r="H611" s="15">
        <v>0</v>
      </c>
      <c r="I611" s="40">
        <f t="shared" si="58"/>
        <v>1.5598312951573113E-2</v>
      </c>
      <c r="J611" s="40">
        <f t="shared" si="59"/>
        <v>1.5598312951573113E-2</v>
      </c>
      <c r="K611" s="40">
        <f t="shared" si="60"/>
        <v>4.5274732119488948E-3</v>
      </c>
      <c r="L611" s="40">
        <f t="shared" si="61"/>
        <v>4.5274732119488948E-3</v>
      </c>
      <c r="M611" s="17">
        <f t="shared" si="62"/>
        <v>1</v>
      </c>
      <c r="N611" s="17">
        <f t="shared" si="63"/>
        <v>1272</v>
      </c>
      <c r="O611" s="43"/>
    </row>
    <row r="612" spans="1:15" ht="13.5" thickBot="1">
      <c r="A612" s="12" t="s">
        <v>167</v>
      </c>
      <c r="B612" s="10">
        <v>10</v>
      </c>
      <c r="C612" s="15">
        <v>38308.53125</v>
      </c>
      <c r="D612" s="15">
        <v>445.6</v>
      </c>
      <c r="E612" s="15">
        <v>366.2</v>
      </c>
      <c r="F612" s="15">
        <v>209.70009716159799</v>
      </c>
      <c r="G612" s="15">
        <v>209.70009716159799</v>
      </c>
      <c r="H612" s="15">
        <v>0</v>
      </c>
      <c r="I612" s="40">
        <f t="shared" si="58"/>
        <v>0.18545589845786323</v>
      </c>
      <c r="J612" s="40">
        <f t="shared" si="59"/>
        <v>0.18545589845786323</v>
      </c>
      <c r="K612" s="40">
        <f t="shared" si="60"/>
        <v>0.12303451481006446</v>
      </c>
      <c r="L612" s="40">
        <f t="shared" si="61"/>
        <v>0.12303451481006446</v>
      </c>
      <c r="M612" s="17">
        <f t="shared" si="62"/>
        <v>1</v>
      </c>
      <c r="N612" s="17">
        <f t="shared" si="63"/>
        <v>1272</v>
      </c>
      <c r="O612" s="43"/>
    </row>
    <row r="613" spans="1:15" ht="13.5" thickBot="1">
      <c r="A613" s="12" t="s">
        <v>167</v>
      </c>
      <c r="B613" s="10">
        <v>11</v>
      </c>
      <c r="C613" s="15">
        <v>39700.984375</v>
      </c>
      <c r="D613" s="15">
        <v>663</v>
      </c>
      <c r="E613" s="15">
        <v>544.70000000000005</v>
      </c>
      <c r="F613" s="15">
        <v>361.24965442154098</v>
      </c>
      <c r="G613" s="15">
        <v>388.93674861086703</v>
      </c>
      <c r="H613" s="15">
        <v>27.687094189326</v>
      </c>
      <c r="I613" s="40">
        <f t="shared" si="58"/>
        <v>0.21545853096629949</v>
      </c>
      <c r="J613" s="40">
        <f t="shared" si="59"/>
        <v>0.23722511444847408</v>
      </c>
      <c r="K613" s="40">
        <f t="shared" si="60"/>
        <v>0.12245538631221149</v>
      </c>
      <c r="L613" s="40">
        <f t="shared" si="61"/>
        <v>0.14422196979438606</v>
      </c>
      <c r="M613" s="17">
        <f t="shared" si="62"/>
        <v>1</v>
      </c>
      <c r="N613" s="17">
        <f t="shared" si="63"/>
        <v>1272</v>
      </c>
      <c r="O613" s="43"/>
    </row>
    <row r="614" spans="1:15" ht="13.5" thickBot="1">
      <c r="A614" s="12" t="s">
        <v>167</v>
      </c>
      <c r="B614" s="10">
        <v>12</v>
      </c>
      <c r="C614" s="15">
        <v>41172.796875</v>
      </c>
      <c r="D614" s="15">
        <v>776.2</v>
      </c>
      <c r="E614" s="15">
        <v>644.5</v>
      </c>
      <c r="F614" s="15">
        <v>676.14368472986803</v>
      </c>
      <c r="G614" s="15">
        <v>747.97826800863004</v>
      </c>
      <c r="H614" s="15">
        <v>71.834583278761997</v>
      </c>
      <c r="I614" s="40">
        <f t="shared" si="58"/>
        <v>2.2186896219630509E-2</v>
      </c>
      <c r="J614" s="40">
        <f t="shared" si="59"/>
        <v>7.8660625212367941E-2</v>
      </c>
      <c r="K614" s="40">
        <f t="shared" si="60"/>
        <v>8.135083962942613E-2</v>
      </c>
      <c r="L614" s="40">
        <f t="shared" si="61"/>
        <v>2.4877110636688703E-2</v>
      </c>
      <c r="M614" s="17">
        <f t="shared" si="62"/>
        <v>1</v>
      </c>
      <c r="N614" s="17">
        <f t="shared" si="63"/>
        <v>1272</v>
      </c>
      <c r="O614" s="43"/>
    </row>
    <row r="615" spans="1:15" ht="13.5" thickBot="1">
      <c r="A615" s="12" t="s">
        <v>167</v>
      </c>
      <c r="B615" s="10">
        <v>13</v>
      </c>
      <c r="C615" s="15">
        <v>42571.9140625</v>
      </c>
      <c r="D615" s="15">
        <v>861.1</v>
      </c>
      <c r="E615" s="15">
        <v>728</v>
      </c>
      <c r="F615" s="15">
        <v>769.80413992404999</v>
      </c>
      <c r="G615" s="15">
        <v>850.16987214989194</v>
      </c>
      <c r="H615" s="15">
        <v>80.365732225841995</v>
      </c>
      <c r="I615" s="40">
        <f t="shared" si="58"/>
        <v>8.5928678066887407E-3</v>
      </c>
      <c r="J615" s="40">
        <f t="shared" si="59"/>
        <v>7.1773474902476445E-2</v>
      </c>
      <c r="K615" s="40">
        <f t="shared" si="60"/>
        <v>9.6045496973185485E-2</v>
      </c>
      <c r="L615" s="40">
        <f t="shared" si="61"/>
        <v>3.2864889877397795E-2</v>
      </c>
      <c r="M615" s="17">
        <f t="shared" si="62"/>
        <v>1</v>
      </c>
      <c r="N615" s="17">
        <f t="shared" si="63"/>
        <v>1272</v>
      </c>
      <c r="O615" s="43"/>
    </row>
    <row r="616" spans="1:15" ht="13.5" thickBot="1">
      <c r="A616" s="12" t="s">
        <v>167</v>
      </c>
      <c r="B616" s="10">
        <v>14</v>
      </c>
      <c r="C616" s="15">
        <v>43993.13671875</v>
      </c>
      <c r="D616" s="15">
        <v>855.2</v>
      </c>
      <c r="E616" s="15">
        <v>724.2</v>
      </c>
      <c r="F616" s="15">
        <v>757.08932171742094</v>
      </c>
      <c r="G616" s="15">
        <v>838.77395850870403</v>
      </c>
      <c r="H616" s="15">
        <v>81.684636791282003</v>
      </c>
      <c r="I616" s="40">
        <f t="shared" si="58"/>
        <v>1.2913554631522028E-2</v>
      </c>
      <c r="J616" s="40">
        <f t="shared" si="59"/>
        <v>7.7131036385675394E-2</v>
      </c>
      <c r="K616" s="40">
        <f t="shared" si="60"/>
        <v>9.0073866752125767E-2</v>
      </c>
      <c r="L616" s="40">
        <f t="shared" si="61"/>
        <v>2.5856384997972406E-2</v>
      </c>
      <c r="M616" s="17">
        <f t="shared" si="62"/>
        <v>1</v>
      </c>
      <c r="N616" s="17">
        <f t="shared" si="63"/>
        <v>1272</v>
      </c>
      <c r="O616" s="43"/>
    </row>
    <row r="617" spans="1:15" ht="13.5" thickBot="1">
      <c r="A617" s="12" t="s">
        <v>167</v>
      </c>
      <c r="B617" s="10">
        <v>15</v>
      </c>
      <c r="C617" s="15">
        <v>45341.98046875</v>
      </c>
      <c r="D617" s="15">
        <v>831.3</v>
      </c>
      <c r="E617" s="15">
        <v>700.2</v>
      </c>
      <c r="F617" s="15">
        <v>685.20662093109502</v>
      </c>
      <c r="G617" s="15">
        <v>765.56618118815902</v>
      </c>
      <c r="H617" s="15">
        <v>80.359560257064004</v>
      </c>
      <c r="I617" s="40">
        <f t="shared" si="58"/>
        <v>5.1677530512453565E-2</v>
      </c>
      <c r="J617" s="40">
        <f t="shared" si="59"/>
        <v>0.11485328543152903</v>
      </c>
      <c r="K617" s="40">
        <f t="shared" si="60"/>
        <v>5.138850722339542E-2</v>
      </c>
      <c r="L617" s="40">
        <f t="shared" si="61"/>
        <v>1.1787247695680054E-2</v>
      </c>
      <c r="M617" s="17">
        <f t="shared" si="62"/>
        <v>1</v>
      </c>
      <c r="N617" s="17">
        <f t="shared" si="63"/>
        <v>1272</v>
      </c>
      <c r="O617" s="43"/>
    </row>
    <row r="618" spans="1:15" ht="13.5" thickBot="1">
      <c r="A618" s="12" t="s">
        <v>167</v>
      </c>
      <c r="B618" s="10">
        <v>16</v>
      </c>
      <c r="C618" s="15">
        <v>46361.49609375</v>
      </c>
      <c r="D618" s="15">
        <v>746.6</v>
      </c>
      <c r="E618" s="15">
        <v>634.20000000000005</v>
      </c>
      <c r="F618" s="15">
        <v>530.95903692271997</v>
      </c>
      <c r="G618" s="15">
        <v>611.19752064943305</v>
      </c>
      <c r="H618" s="15">
        <v>80.238483726713</v>
      </c>
      <c r="I618" s="40">
        <f t="shared" si="58"/>
        <v>0.10644849005547719</v>
      </c>
      <c r="J618" s="40">
        <f t="shared" si="59"/>
        <v>0.1695290590230189</v>
      </c>
      <c r="K618" s="40">
        <f t="shared" si="60"/>
        <v>1.8083710181263365E-2</v>
      </c>
      <c r="L618" s="40">
        <f t="shared" si="61"/>
        <v>8.1164279148805085E-2</v>
      </c>
      <c r="M618" s="17">
        <f t="shared" si="62"/>
        <v>1</v>
      </c>
      <c r="N618" s="17">
        <f t="shared" si="63"/>
        <v>1272</v>
      </c>
      <c r="O618" s="43"/>
    </row>
    <row r="619" spans="1:15" ht="13.5" thickBot="1">
      <c r="A619" s="12" t="s">
        <v>167</v>
      </c>
      <c r="B619" s="10">
        <v>17</v>
      </c>
      <c r="C619" s="15">
        <v>46961.65234375</v>
      </c>
      <c r="D619" s="15">
        <v>627.1</v>
      </c>
      <c r="E619" s="15">
        <v>533.79999999999995</v>
      </c>
      <c r="F619" s="15">
        <v>492.67616987425401</v>
      </c>
      <c r="G619" s="15">
        <v>574.18890727081202</v>
      </c>
      <c r="H619" s="15">
        <v>81.512737396557995</v>
      </c>
      <c r="I619" s="40">
        <f t="shared" si="58"/>
        <v>4.1596771013512578E-2</v>
      </c>
      <c r="J619" s="40">
        <f t="shared" si="59"/>
        <v>0.10567911173407706</v>
      </c>
      <c r="K619" s="40">
        <f t="shared" si="60"/>
        <v>3.175228559026106E-2</v>
      </c>
      <c r="L619" s="40">
        <f t="shared" si="61"/>
        <v>3.233005513030341E-2</v>
      </c>
      <c r="M619" s="17">
        <f t="shared" si="62"/>
        <v>1</v>
      </c>
      <c r="N619" s="17">
        <f t="shared" si="63"/>
        <v>1272</v>
      </c>
      <c r="O619" s="43"/>
    </row>
    <row r="620" spans="1:15" ht="13.5" thickBot="1">
      <c r="A620" s="12" t="s">
        <v>167</v>
      </c>
      <c r="B620" s="10">
        <v>18</v>
      </c>
      <c r="C620" s="15">
        <v>46775.734375</v>
      </c>
      <c r="D620" s="15">
        <v>520.79999999999995</v>
      </c>
      <c r="E620" s="15">
        <v>453.2</v>
      </c>
      <c r="F620" s="15">
        <v>466.83413767488298</v>
      </c>
      <c r="G620" s="15">
        <v>552.01491338107303</v>
      </c>
      <c r="H620" s="15">
        <v>85.180775706190005</v>
      </c>
      <c r="I620" s="40">
        <f t="shared" si="58"/>
        <v>2.4540026242981978E-2</v>
      </c>
      <c r="J620" s="40">
        <f t="shared" si="59"/>
        <v>4.2425992393959881E-2</v>
      </c>
      <c r="K620" s="40">
        <f t="shared" si="60"/>
        <v>7.7684680331032263E-2</v>
      </c>
      <c r="L620" s="40">
        <f t="shared" si="61"/>
        <v>1.0718661694090404E-2</v>
      </c>
      <c r="M620" s="17">
        <f t="shared" si="62"/>
        <v>1</v>
      </c>
      <c r="N620" s="17">
        <f t="shared" si="63"/>
        <v>1272</v>
      </c>
      <c r="O620" s="43"/>
    </row>
    <row r="621" spans="1:15" ht="13.5" thickBot="1">
      <c r="A621" s="12" t="s">
        <v>167</v>
      </c>
      <c r="B621" s="10">
        <v>19</v>
      </c>
      <c r="C621" s="15">
        <v>45777.8984375</v>
      </c>
      <c r="D621" s="15">
        <v>298.2</v>
      </c>
      <c r="E621" s="15">
        <v>258.3</v>
      </c>
      <c r="F621" s="15">
        <v>237.74866311370499</v>
      </c>
      <c r="G621" s="15">
        <v>321.36451448472798</v>
      </c>
      <c r="H621" s="15">
        <v>83.615851371022998</v>
      </c>
      <c r="I621" s="40">
        <f t="shared" si="58"/>
        <v>1.8211096293025149E-2</v>
      </c>
      <c r="J621" s="40">
        <f t="shared" si="59"/>
        <v>4.752463591689858E-2</v>
      </c>
      <c r="K621" s="40">
        <f t="shared" si="60"/>
        <v>4.9579020821327015E-2</v>
      </c>
      <c r="L621" s="40">
        <f t="shared" si="61"/>
        <v>1.6156711388596715E-2</v>
      </c>
      <c r="M621" s="17">
        <f t="shared" si="62"/>
        <v>1</v>
      </c>
      <c r="N621" s="17">
        <f t="shared" si="63"/>
        <v>1272</v>
      </c>
      <c r="O621" s="43"/>
    </row>
    <row r="622" spans="1:15" ht="13.5" thickBot="1">
      <c r="A622" s="12" t="s">
        <v>167</v>
      </c>
      <c r="B622" s="10">
        <v>20</v>
      </c>
      <c r="C622" s="15">
        <v>45132.5625</v>
      </c>
      <c r="D622" s="15">
        <v>64.900000000000006</v>
      </c>
      <c r="E622" s="15">
        <v>44.7</v>
      </c>
      <c r="F622" s="15">
        <v>34.157820369219998</v>
      </c>
      <c r="G622" s="15">
        <v>127.07280057259101</v>
      </c>
      <c r="H622" s="15">
        <v>92.914980203370007</v>
      </c>
      <c r="I622" s="40">
        <f t="shared" si="58"/>
        <v>4.8877987871533808E-2</v>
      </c>
      <c r="J622" s="40">
        <f t="shared" si="59"/>
        <v>2.4168380212877365E-2</v>
      </c>
      <c r="K622" s="40">
        <f t="shared" si="60"/>
        <v>6.47584910161879E-2</v>
      </c>
      <c r="L622" s="40">
        <f t="shared" si="61"/>
        <v>8.287877068223275E-3</v>
      </c>
      <c r="M622" s="17">
        <f t="shared" si="62"/>
        <v>1</v>
      </c>
      <c r="N622" s="17">
        <f t="shared" si="63"/>
        <v>1272</v>
      </c>
      <c r="O622" s="43"/>
    </row>
    <row r="623" spans="1:15" ht="13.5" thickBot="1">
      <c r="A623" s="12" t="s">
        <v>167</v>
      </c>
      <c r="B623" s="10">
        <v>21</v>
      </c>
      <c r="C623" s="15">
        <v>45461.14453125</v>
      </c>
      <c r="D623" s="15">
        <v>0.7</v>
      </c>
      <c r="E623" s="15">
        <v>0.4</v>
      </c>
      <c r="F623" s="15">
        <v>7.7777776039308997E-5</v>
      </c>
      <c r="G623" s="15">
        <v>7.7777776039308997E-5</v>
      </c>
      <c r="H623" s="15">
        <v>0</v>
      </c>
      <c r="I623" s="40">
        <f t="shared" si="58"/>
        <v>5.502533193584596E-4</v>
      </c>
      <c r="J623" s="40">
        <f t="shared" si="59"/>
        <v>5.502533193584596E-4</v>
      </c>
      <c r="K623" s="40">
        <f t="shared" si="60"/>
        <v>3.1440426275468613E-4</v>
      </c>
      <c r="L623" s="40">
        <f t="shared" si="61"/>
        <v>3.1440426275468613E-4</v>
      </c>
      <c r="M623" s="17">
        <f t="shared" si="62"/>
        <v>0</v>
      </c>
      <c r="N623" s="17">
        <f t="shared" si="63"/>
        <v>1272</v>
      </c>
      <c r="O623" s="43"/>
    </row>
    <row r="624" spans="1:15" ht="13.5" thickBot="1">
      <c r="A624" s="12" t="s">
        <v>167</v>
      </c>
      <c r="B624" s="10">
        <v>22</v>
      </c>
      <c r="C624" s="15">
        <v>43809.41796875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40">
        <f t="shared" si="58"/>
        <v>0</v>
      </c>
      <c r="J624" s="40">
        <f t="shared" si="59"/>
        <v>0</v>
      </c>
      <c r="K624" s="40">
        <f t="shared" si="60"/>
        <v>0</v>
      </c>
      <c r="L624" s="40">
        <f t="shared" si="61"/>
        <v>0</v>
      </c>
      <c r="M624" s="17">
        <f t="shared" si="62"/>
        <v>0</v>
      </c>
      <c r="N624" s="17">
        <f t="shared" si="63"/>
        <v>1272</v>
      </c>
      <c r="O624" s="43"/>
    </row>
    <row r="625" spans="1:15" ht="13.5" thickBot="1">
      <c r="A625" s="12" t="s">
        <v>167</v>
      </c>
      <c r="B625" s="10">
        <v>23</v>
      </c>
      <c r="C625" s="15">
        <v>40751.30078125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40">
        <f t="shared" si="58"/>
        <v>0</v>
      </c>
      <c r="J625" s="40">
        <f t="shared" si="59"/>
        <v>0</v>
      </c>
      <c r="K625" s="40">
        <f t="shared" si="60"/>
        <v>0</v>
      </c>
      <c r="L625" s="40">
        <f t="shared" si="61"/>
        <v>0</v>
      </c>
      <c r="M625" s="17">
        <f t="shared" si="62"/>
        <v>0</v>
      </c>
      <c r="N625" s="17">
        <f t="shared" si="63"/>
        <v>1272</v>
      </c>
      <c r="O625" s="43"/>
    </row>
    <row r="626" spans="1:15" ht="13.5" thickBot="1">
      <c r="A626" s="12" t="s">
        <v>167</v>
      </c>
      <c r="B626" s="10">
        <v>24</v>
      </c>
      <c r="C626" s="15">
        <v>37357.0234375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40">
        <f t="shared" si="58"/>
        <v>0</v>
      </c>
      <c r="J626" s="40">
        <f t="shared" si="59"/>
        <v>0</v>
      </c>
      <c r="K626" s="40">
        <f t="shared" si="60"/>
        <v>0</v>
      </c>
      <c r="L626" s="40">
        <f t="shared" si="61"/>
        <v>0</v>
      </c>
      <c r="M626" s="17">
        <f t="shared" si="62"/>
        <v>0</v>
      </c>
      <c r="N626" s="17">
        <f t="shared" si="63"/>
        <v>1272</v>
      </c>
      <c r="O626" s="43"/>
    </row>
    <row r="627" spans="1:15" ht="13.5" thickBot="1">
      <c r="A627" s="12" t="s">
        <v>168</v>
      </c>
      <c r="B627" s="10">
        <v>1</v>
      </c>
      <c r="C627" s="15">
        <v>34742.046875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40">
        <f t="shared" si="58"/>
        <v>0</v>
      </c>
      <c r="J627" s="40">
        <f t="shared" si="59"/>
        <v>0</v>
      </c>
      <c r="K627" s="40">
        <f t="shared" si="60"/>
        <v>0</v>
      </c>
      <c r="L627" s="40">
        <f t="shared" si="61"/>
        <v>0</v>
      </c>
      <c r="M627" s="17">
        <f t="shared" si="62"/>
        <v>0</v>
      </c>
      <c r="N627" s="17">
        <f t="shared" si="63"/>
        <v>1272</v>
      </c>
      <c r="O627" s="43"/>
    </row>
    <row r="628" spans="1:15" ht="13.5" thickBot="1">
      <c r="A628" s="12" t="s">
        <v>168</v>
      </c>
      <c r="B628" s="10">
        <v>2</v>
      </c>
      <c r="C628" s="15">
        <v>32903.7109375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40">
        <f t="shared" si="58"/>
        <v>0</v>
      </c>
      <c r="J628" s="40">
        <f t="shared" si="59"/>
        <v>0</v>
      </c>
      <c r="K628" s="40">
        <f t="shared" si="60"/>
        <v>0</v>
      </c>
      <c r="L628" s="40">
        <f t="shared" si="61"/>
        <v>0</v>
      </c>
      <c r="M628" s="17">
        <f t="shared" si="62"/>
        <v>0</v>
      </c>
      <c r="N628" s="17">
        <f t="shared" si="63"/>
        <v>1272</v>
      </c>
      <c r="O628" s="43"/>
    </row>
    <row r="629" spans="1:15" ht="13.5" thickBot="1">
      <c r="A629" s="12" t="s">
        <v>168</v>
      </c>
      <c r="B629" s="10">
        <v>3</v>
      </c>
      <c r="C629" s="15">
        <v>31862.75390625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40">
        <f t="shared" si="58"/>
        <v>0</v>
      </c>
      <c r="J629" s="40">
        <f t="shared" si="59"/>
        <v>0</v>
      </c>
      <c r="K629" s="40">
        <f t="shared" si="60"/>
        <v>0</v>
      </c>
      <c r="L629" s="40">
        <f t="shared" si="61"/>
        <v>0</v>
      </c>
      <c r="M629" s="17">
        <f t="shared" si="62"/>
        <v>0</v>
      </c>
      <c r="N629" s="17">
        <f t="shared" si="63"/>
        <v>1272</v>
      </c>
      <c r="O629" s="43"/>
    </row>
    <row r="630" spans="1:15" ht="13.5" thickBot="1">
      <c r="A630" s="12" t="s">
        <v>168</v>
      </c>
      <c r="B630" s="10">
        <v>4</v>
      </c>
      <c r="C630" s="15">
        <v>31364.68359375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40">
        <f t="shared" ref="I630:I693" si="64">ABS(D630-G630)/N630</f>
        <v>0</v>
      </c>
      <c r="J630" s="40">
        <f t="shared" ref="J630:J693" si="65">ABS(D630-F630)/N630</f>
        <v>0</v>
      </c>
      <c r="K630" s="40">
        <f t="shared" si="60"/>
        <v>0</v>
      </c>
      <c r="L630" s="40">
        <f t="shared" si="61"/>
        <v>0</v>
      </c>
      <c r="M630" s="17">
        <f t="shared" si="62"/>
        <v>0</v>
      </c>
      <c r="N630" s="17">
        <f t="shared" si="63"/>
        <v>1272</v>
      </c>
      <c r="O630" s="43"/>
    </row>
    <row r="631" spans="1:15" ht="13.5" thickBot="1">
      <c r="A631" s="12" t="s">
        <v>168</v>
      </c>
      <c r="B631" s="10">
        <v>5</v>
      </c>
      <c r="C631" s="15">
        <v>31580.3203125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40">
        <f t="shared" si="64"/>
        <v>0</v>
      </c>
      <c r="J631" s="40">
        <f t="shared" si="65"/>
        <v>0</v>
      </c>
      <c r="K631" s="40">
        <f t="shared" si="60"/>
        <v>0</v>
      </c>
      <c r="L631" s="40">
        <f t="shared" si="61"/>
        <v>0</v>
      </c>
      <c r="M631" s="17">
        <f t="shared" si="62"/>
        <v>0</v>
      </c>
      <c r="N631" s="17">
        <f t="shared" si="63"/>
        <v>1272</v>
      </c>
      <c r="O631" s="43"/>
    </row>
    <row r="632" spans="1:15" ht="13.5" thickBot="1">
      <c r="A632" s="12" t="s">
        <v>168</v>
      </c>
      <c r="B632" s="10">
        <v>6</v>
      </c>
      <c r="C632" s="15">
        <v>33295.33984375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40">
        <f t="shared" si="64"/>
        <v>0</v>
      </c>
      <c r="J632" s="40">
        <f t="shared" si="65"/>
        <v>0</v>
      </c>
      <c r="K632" s="40">
        <f t="shared" si="60"/>
        <v>0</v>
      </c>
      <c r="L632" s="40">
        <f t="shared" si="61"/>
        <v>0</v>
      </c>
      <c r="M632" s="17">
        <f t="shared" si="62"/>
        <v>0</v>
      </c>
      <c r="N632" s="17">
        <f t="shared" si="63"/>
        <v>1272</v>
      </c>
      <c r="O632" s="43"/>
    </row>
    <row r="633" spans="1:15" ht="13.5" thickBot="1">
      <c r="A633" s="12" t="s">
        <v>168</v>
      </c>
      <c r="B633" s="10">
        <v>7</v>
      </c>
      <c r="C633" s="15">
        <v>36616.4296875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40">
        <f t="shared" si="64"/>
        <v>0</v>
      </c>
      <c r="J633" s="40">
        <f t="shared" si="65"/>
        <v>0</v>
      </c>
      <c r="K633" s="40">
        <f t="shared" si="60"/>
        <v>0</v>
      </c>
      <c r="L633" s="40">
        <f t="shared" si="61"/>
        <v>0</v>
      </c>
      <c r="M633" s="17">
        <f t="shared" si="62"/>
        <v>0</v>
      </c>
      <c r="N633" s="17">
        <f t="shared" si="63"/>
        <v>1272</v>
      </c>
      <c r="O633" s="43"/>
    </row>
    <row r="634" spans="1:15" ht="13.5" thickBot="1">
      <c r="A634" s="12" t="s">
        <v>168</v>
      </c>
      <c r="B634" s="10">
        <v>8</v>
      </c>
      <c r="C634" s="15">
        <v>38078.62890625</v>
      </c>
      <c r="D634" s="15">
        <v>2.5</v>
      </c>
      <c r="E634" s="15">
        <v>0.8</v>
      </c>
      <c r="F634" s="15">
        <v>0.26771068021799999</v>
      </c>
      <c r="G634" s="15">
        <v>0.26688331007499999</v>
      </c>
      <c r="H634" s="15">
        <v>-8.2737014299999999E-4</v>
      </c>
      <c r="I634" s="40">
        <f t="shared" si="64"/>
        <v>1.7555948820165096E-3</v>
      </c>
      <c r="J634" s="40">
        <f t="shared" si="65"/>
        <v>1.7549444337908806E-3</v>
      </c>
      <c r="K634" s="40">
        <f t="shared" si="60"/>
        <v>4.1911689459512582E-4</v>
      </c>
      <c r="L634" s="40">
        <f t="shared" si="61"/>
        <v>4.1846644636949685E-4</v>
      </c>
      <c r="M634" s="17">
        <f t="shared" si="62"/>
        <v>0</v>
      </c>
      <c r="N634" s="17">
        <f t="shared" si="63"/>
        <v>1272</v>
      </c>
      <c r="O634" s="43"/>
    </row>
    <row r="635" spans="1:15" ht="13.5" thickBot="1">
      <c r="A635" s="12" t="s">
        <v>168</v>
      </c>
      <c r="B635" s="10">
        <v>9</v>
      </c>
      <c r="C635" s="15">
        <v>37950.23828125</v>
      </c>
      <c r="D635" s="15">
        <v>40.6</v>
      </c>
      <c r="E635" s="15">
        <v>26.7</v>
      </c>
      <c r="F635" s="15">
        <v>20.494018650110998</v>
      </c>
      <c r="G635" s="15">
        <v>20.494018650110998</v>
      </c>
      <c r="H635" s="15">
        <v>0</v>
      </c>
      <c r="I635" s="40">
        <f t="shared" si="64"/>
        <v>1.5806589111547958E-2</v>
      </c>
      <c r="J635" s="40">
        <f t="shared" si="65"/>
        <v>1.5806589111547958E-2</v>
      </c>
      <c r="K635" s="40">
        <f t="shared" si="60"/>
        <v>4.8789161555731139E-3</v>
      </c>
      <c r="L635" s="40">
        <f t="shared" si="61"/>
        <v>4.8789161555731139E-3</v>
      </c>
      <c r="M635" s="17">
        <f t="shared" si="62"/>
        <v>1</v>
      </c>
      <c r="N635" s="17">
        <f t="shared" si="63"/>
        <v>1272</v>
      </c>
      <c r="O635" s="43"/>
    </row>
    <row r="636" spans="1:15" ht="13.5" thickBot="1">
      <c r="A636" s="12" t="s">
        <v>168</v>
      </c>
      <c r="B636" s="10">
        <v>10</v>
      </c>
      <c r="C636" s="15">
        <v>38792.82421875</v>
      </c>
      <c r="D636" s="15">
        <v>134.19999999999999</v>
      </c>
      <c r="E636" s="15">
        <v>116.8</v>
      </c>
      <c r="F636" s="15">
        <v>66.659592223562001</v>
      </c>
      <c r="G636" s="15">
        <v>66.659592223562001</v>
      </c>
      <c r="H636" s="15">
        <v>0</v>
      </c>
      <c r="I636" s="40">
        <f t="shared" si="64"/>
        <v>5.3097804855690239E-2</v>
      </c>
      <c r="J636" s="40">
        <f t="shared" si="65"/>
        <v>5.3097804855690239E-2</v>
      </c>
      <c r="K636" s="40">
        <f t="shared" si="60"/>
        <v>3.9418559572671381E-2</v>
      </c>
      <c r="L636" s="40">
        <f t="shared" si="61"/>
        <v>3.9418559572671381E-2</v>
      </c>
      <c r="M636" s="17">
        <f t="shared" si="62"/>
        <v>1</v>
      </c>
      <c r="N636" s="17">
        <f t="shared" si="63"/>
        <v>1272</v>
      </c>
      <c r="O636" s="43"/>
    </row>
    <row r="637" spans="1:15" ht="13.5" thickBot="1">
      <c r="A637" s="12" t="s">
        <v>168</v>
      </c>
      <c r="B637" s="10">
        <v>11</v>
      </c>
      <c r="C637" s="15">
        <v>39814.19140625</v>
      </c>
      <c r="D637" s="15">
        <v>289.7</v>
      </c>
      <c r="E637" s="15">
        <v>246.7</v>
      </c>
      <c r="F637" s="15">
        <v>135.027422426475</v>
      </c>
      <c r="G637" s="15">
        <v>135.027422426475</v>
      </c>
      <c r="H637" s="15">
        <v>0</v>
      </c>
      <c r="I637" s="40">
        <f t="shared" si="64"/>
        <v>0.12159793834396619</v>
      </c>
      <c r="J637" s="40">
        <f t="shared" si="65"/>
        <v>0.12159793834396619</v>
      </c>
      <c r="K637" s="40">
        <f t="shared" si="60"/>
        <v>8.7792906897425305E-2</v>
      </c>
      <c r="L637" s="40">
        <f t="shared" si="61"/>
        <v>8.7792906897425305E-2</v>
      </c>
      <c r="M637" s="17">
        <f t="shared" si="62"/>
        <v>1</v>
      </c>
      <c r="N637" s="17">
        <f t="shared" si="63"/>
        <v>1272</v>
      </c>
      <c r="O637" s="43"/>
    </row>
    <row r="638" spans="1:15" ht="13.5" thickBot="1">
      <c r="A638" s="12" t="s">
        <v>168</v>
      </c>
      <c r="B638" s="10">
        <v>12</v>
      </c>
      <c r="C638" s="15">
        <v>40710.10546875</v>
      </c>
      <c r="D638" s="15">
        <v>396.2</v>
      </c>
      <c r="E638" s="15">
        <v>327.5</v>
      </c>
      <c r="F638" s="15">
        <v>240.09629142158599</v>
      </c>
      <c r="G638" s="15">
        <v>240.09629142158599</v>
      </c>
      <c r="H638" s="15">
        <v>0</v>
      </c>
      <c r="I638" s="40">
        <f t="shared" si="64"/>
        <v>0.12272304133523113</v>
      </c>
      <c r="J638" s="40">
        <f t="shared" si="65"/>
        <v>0.12272304133523113</v>
      </c>
      <c r="K638" s="40">
        <f t="shared" si="60"/>
        <v>6.8713607372966987E-2</v>
      </c>
      <c r="L638" s="40">
        <f t="shared" si="61"/>
        <v>6.8713607372966987E-2</v>
      </c>
      <c r="M638" s="17">
        <f t="shared" si="62"/>
        <v>1</v>
      </c>
      <c r="N638" s="17">
        <f t="shared" si="63"/>
        <v>1272</v>
      </c>
      <c r="O638" s="43"/>
    </row>
    <row r="639" spans="1:15" ht="13.5" thickBot="1">
      <c r="A639" s="12" t="s">
        <v>168</v>
      </c>
      <c r="B639" s="10">
        <v>13</v>
      </c>
      <c r="C639" s="15">
        <v>41505.65625</v>
      </c>
      <c r="D639" s="15">
        <v>456</v>
      </c>
      <c r="E639" s="15">
        <v>380.9</v>
      </c>
      <c r="F639" s="15">
        <v>310.57377884308499</v>
      </c>
      <c r="G639" s="15">
        <v>330.47836782217001</v>
      </c>
      <c r="H639" s="15">
        <v>19.904588979084998</v>
      </c>
      <c r="I639" s="40">
        <f t="shared" si="64"/>
        <v>9.8680528441690243E-2</v>
      </c>
      <c r="J639" s="40">
        <f t="shared" si="65"/>
        <v>0.11432879021770048</v>
      </c>
      <c r="K639" s="40">
        <f t="shared" si="60"/>
        <v>3.9639647938545568E-2</v>
      </c>
      <c r="L639" s="40">
        <f t="shared" si="61"/>
        <v>5.5287909714555807E-2</v>
      </c>
      <c r="M639" s="17">
        <f t="shared" si="62"/>
        <v>1</v>
      </c>
      <c r="N639" s="17">
        <f t="shared" si="63"/>
        <v>1272</v>
      </c>
      <c r="O639" s="43"/>
    </row>
    <row r="640" spans="1:15" ht="13.5" thickBot="1">
      <c r="A640" s="12" t="s">
        <v>168</v>
      </c>
      <c r="B640" s="10">
        <v>14</v>
      </c>
      <c r="C640" s="15">
        <v>41920.13671875</v>
      </c>
      <c r="D640" s="15">
        <v>617.79999999999995</v>
      </c>
      <c r="E640" s="15">
        <v>504.8</v>
      </c>
      <c r="F640" s="15">
        <v>318.608311992751</v>
      </c>
      <c r="G640" s="15">
        <v>328.83590033478202</v>
      </c>
      <c r="H640" s="15">
        <v>10.22758834203</v>
      </c>
      <c r="I640" s="40">
        <f t="shared" si="64"/>
        <v>0.22717303432800151</v>
      </c>
      <c r="J640" s="40">
        <f t="shared" si="65"/>
        <v>0.23521359120066743</v>
      </c>
      <c r="K640" s="40">
        <f t="shared" si="60"/>
        <v>0.13833655634058017</v>
      </c>
      <c r="L640" s="40">
        <f t="shared" si="61"/>
        <v>0.14637711321324609</v>
      </c>
      <c r="M640" s="17">
        <f t="shared" si="62"/>
        <v>1</v>
      </c>
      <c r="N640" s="17">
        <f t="shared" si="63"/>
        <v>1272</v>
      </c>
      <c r="O640" s="43"/>
    </row>
    <row r="641" spans="1:15" ht="13.5" thickBot="1">
      <c r="A641" s="12" t="s">
        <v>168</v>
      </c>
      <c r="B641" s="10">
        <v>15</v>
      </c>
      <c r="C641" s="15">
        <v>41657.9140625</v>
      </c>
      <c r="D641" s="15">
        <v>677.6</v>
      </c>
      <c r="E641" s="15">
        <v>555.70000000000005</v>
      </c>
      <c r="F641" s="15">
        <v>368.34509757084902</v>
      </c>
      <c r="G641" s="15">
        <v>381.03239457718598</v>
      </c>
      <c r="H641" s="15">
        <v>12.687297006336999</v>
      </c>
      <c r="I641" s="40">
        <f t="shared" si="64"/>
        <v>0.2331506331940362</v>
      </c>
      <c r="J641" s="40">
        <f t="shared" si="65"/>
        <v>0.24312492329335772</v>
      </c>
      <c r="K641" s="40">
        <f t="shared" si="60"/>
        <v>0.13731729986070287</v>
      </c>
      <c r="L641" s="40">
        <f t="shared" si="61"/>
        <v>0.14729158996002439</v>
      </c>
      <c r="M641" s="17">
        <f t="shared" si="62"/>
        <v>1</v>
      </c>
      <c r="N641" s="17">
        <f t="shared" si="63"/>
        <v>1272</v>
      </c>
      <c r="O641" s="43"/>
    </row>
    <row r="642" spans="1:15" ht="13.5" thickBot="1">
      <c r="A642" s="12" t="s">
        <v>168</v>
      </c>
      <c r="B642" s="10">
        <v>16</v>
      </c>
      <c r="C642" s="15">
        <v>41425.10546875</v>
      </c>
      <c r="D642" s="15">
        <v>642.5</v>
      </c>
      <c r="E642" s="15">
        <v>523.6</v>
      </c>
      <c r="F642" s="15">
        <v>418.15331095271603</v>
      </c>
      <c r="G642" s="15">
        <v>441.29505798657698</v>
      </c>
      <c r="H642" s="15">
        <v>23.14174703386</v>
      </c>
      <c r="I642" s="40">
        <f t="shared" si="64"/>
        <v>0.1581799858596093</v>
      </c>
      <c r="J642" s="40">
        <f t="shared" si="65"/>
        <v>0.17637318321327355</v>
      </c>
      <c r="K642" s="40">
        <f t="shared" si="60"/>
        <v>6.4705143092313719E-2</v>
      </c>
      <c r="L642" s="40">
        <f t="shared" si="61"/>
        <v>8.2898340445977978E-2</v>
      </c>
      <c r="M642" s="17">
        <f t="shared" si="62"/>
        <v>1</v>
      </c>
      <c r="N642" s="17">
        <f t="shared" si="63"/>
        <v>1272</v>
      </c>
      <c r="O642" s="43"/>
    </row>
    <row r="643" spans="1:15" ht="13.5" thickBot="1">
      <c r="A643" s="12" t="s">
        <v>168</v>
      </c>
      <c r="B643" s="10">
        <v>17</v>
      </c>
      <c r="C643" s="15">
        <v>41497.28515625</v>
      </c>
      <c r="D643" s="15">
        <v>615.4</v>
      </c>
      <c r="E643" s="15">
        <v>493.4</v>
      </c>
      <c r="F643" s="15">
        <v>402.76336737129401</v>
      </c>
      <c r="G643" s="15">
        <v>423.15273414002502</v>
      </c>
      <c r="H643" s="15">
        <v>20.389366768731001</v>
      </c>
      <c r="I643" s="40">
        <f t="shared" si="64"/>
        <v>0.15113778762576649</v>
      </c>
      <c r="J643" s="40">
        <f t="shared" si="65"/>
        <v>0.16716716401627826</v>
      </c>
      <c r="K643" s="40">
        <f t="shared" si="60"/>
        <v>5.5225837940231885E-2</v>
      </c>
      <c r="L643" s="40">
        <f t="shared" si="61"/>
        <v>7.125521433074368E-2</v>
      </c>
      <c r="M643" s="17">
        <f t="shared" si="62"/>
        <v>1</v>
      </c>
      <c r="N643" s="17">
        <f t="shared" si="63"/>
        <v>1272</v>
      </c>
      <c r="O643" s="43"/>
    </row>
    <row r="644" spans="1:15" ht="13.5" thickBot="1">
      <c r="A644" s="12" t="s">
        <v>168</v>
      </c>
      <c r="B644" s="10">
        <v>18</v>
      </c>
      <c r="C644" s="15">
        <v>41360.74609375</v>
      </c>
      <c r="D644" s="15">
        <v>520.5</v>
      </c>
      <c r="E644" s="15">
        <v>415.7</v>
      </c>
      <c r="F644" s="15">
        <v>349.569638354331</v>
      </c>
      <c r="G644" s="15">
        <v>361.61716422539598</v>
      </c>
      <c r="H644" s="15">
        <v>12.047525871065</v>
      </c>
      <c r="I644" s="40">
        <f t="shared" si="64"/>
        <v>0.12490788975990882</v>
      </c>
      <c r="J644" s="40">
        <f t="shared" si="65"/>
        <v>0.13437921513024292</v>
      </c>
      <c r="K644" s="40">
        <f t="shared" si="60"/>
        <v>4.2517952652990569E-2</v>
      </c>
      <c r="L644" s="40">
        <f t="shared" si="61"/>
        <v>5.1989278023324675E-2</v>
      </c>
      <c r="M644" s="17">
        <f t="shared" si="62"/>
        <v>1</v>
      </c>
      <c r="N644" s="17">
        <f t="shared" si="63"/>
        <v>1272</v>
      </c>
      <c r="O644" s="43"/>
    </row>
    <row r="645" spans="1:15" ht="13.5" thickBot="1">
      <c r="A645" s="12" t="s">
        <v>168</v>
      </c>
      <c r="B645" s="10">
        <v>19</v>
      </c>
      <c r="C645" s="15">
        <v>40906.328125</v>
      </c>
      <c r="D645" s="15">
        <v>319.10000000000002</v>
      </c>
      <c r="E645" s="15">
        <v>245.7</v>
      </c>
      <c r="F645" s="15">
        <v>231.182657833664</v>
      </c>
      <c r="G645" s="15">
        <v>233.69220771952001</v>
      </c>
      <c r="H645" s="15">
        <v>2.5095498858549998</v>
      </c>
      <c r="I645" s="40">
        <f t="shared" si="64"/>
        <v>6.7144490786540889E-2</v>
      </c>
      <c r="J645" s="40">
        <f t="shared" si="65"/>
        <v>6.9117407363471717E-2</v>
      </c>
      <c r="K645" s="40">
        <f t="shared" ref="K645:K708" si="66">ABS(E645-G645)/N645</f>
        <v>9.4400882708175916E-3</v>
      </c>
      <c r="L645" s="40">
        <f t="shared" ref="L645:L708" si="67">ABS(E645-F645)/N645</f>
        <v>1.1413004847748423E-2</v>
      </c>
      <c r="M645" s="17">
        <f t="shared" ref="M645:M708" si="68">IF(F645&gt;5,1,0)</f>
        <v>1</v>
      </c>
      <c r="N645" s="17">
        <f t="shared" ref="N645:N708" si="69">INDEX($Q$44:$Q$74,MATCH(A645,$P$44:$P$74,0))</f>
        <v>1272</v>
      </c>
      <c r="O645" s="43"/>
    </row>
    <row r="646" spans="1:15" ht="13.5" thickBot="1">
      <c r="A646" s="12" t="s">
        <v>168</v>
      </c>
      <c r="B646" s="10">
        <v>20</v>
      </c>
      <c r="C646" s="15">
        <v>40916.78515625</v>
      </c>
      <c r="D646" s="15">
        <v>57</v>
      </c>
      <c r="E646" s="15">
        <v>40.1</v>
      </c>
      <c r="F646" s="15">
        <v>56.806629120747999</v>
      </c>
      <c r="G646" s="15">
        <v>56.968225846663003</v>
      </c>
      <c r="H646" s="15">
        <v>0.16159672591400001</v>
      </c>
      <c r="I646" s="40">
        <f t="shared" si="64"/>
        <v>2.4979680296381168E-5</v>
      </c>
      <c r="J646" s="40">
        <f t="shared" si="65"/>
        <v>1.5202113148742201E-4</v>
      </c>
      <c r="K646" s="40">
        <f t="shared" si="66"/>
        <v>1.3261183841716196E-2</v>
      </c>
      <c r="L646" s="40">
        <f t="shared" si="67"/>
        <v>1.3134142390525155E-2</v>
      </c>
      <c r="M646" s="17">
        <f t="shared" si="68"/>
        <v>1</v>
      </c>
      <c r="N646" s="17">
        <f t="shared" si="69"/>
        <v>1272</v>
      </c>
      <c r="O646" s="43"/>
    </row>
    <row r="647" spans="1:15" ht="13.5" thickBot="1">
      <c r="A647" s="12" t="s">
        <v>168</v>
      </c>
      <c r="B647" s="10">
        <v>21</v>
      </c>
      <c r="C647" s="15">
        <v>41301.5234375</v>
      </c>
      <c r="D647" s="15">
        <v>0.8</v>
      </c>
      <c r="E647" s="15">
        <v>0.4</v>
      </c>
      <c r="F647" s="15">
        <v>0.151820948673</v>
      </c>
      <c r="G647" s="15">
        <v>0.63482945826299997</v>
      </c>
      <c r="H647" s="15">
        <v>0.48300850958899999</v>
      </c>
      <c r="I647" s="40">
        <f t="shared" si="64"/>
        <v>1.2985105482468559E-4</v>
      </c>
      <c r="J647" s="40">
        <f t="shared" si="65"/>
        <v>5.095747258860063E-4</v>
      </c>
      <c r="K647" s="40">
        <f t="shared" si="66"/>
        <v>1.8461435398034587E-4</v>
      </c>
      <c r="L647" s="40">
        <f t="shared" si="67"/>
        <v>1.9510931708097487E-4</v>
      </c>
      <c r="M647" s="17">
        <f t="shared" si="68"/>
        <v>0</v>
      </c>
      <c r="N647" s="17">
        <f t="shared" si="69"/>
        <v>1272</v>
      </c>
      <c r="O647" s="43"/>
    </row>
    <row r="648" spans="1:15" ht="13.5" thickBot="1">
      <c r="A648" s="12" t="s">
        <v>168</v>
      </c>
      <c r="B648" s="10">
        <v>22</v>
      </c>
      <c r="C648" s="15">
        <v>39794.1953125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40">
        <f t="shared" si="64"/>
        <v>0</v>
      </c>
      <c r="J648" s="40">
        <f t="shared" si="65"/>
        <v>0</v>
      </c>
      <c r="K648" s="40">
        <f t="shared" si="66"/>
        <v>0</v>
      </c>
      <c r="L648" s="40">
        <f t="shared" si="67"/>
        <v>0</v>
      </c>
      <c r="M648" s="17">
        <f t="shared" si="68"/>
        <v>0</v>
      </c>
      <c r="N648" s="17">
        <f t="shared" si="69"/>
        <v>1272</v>
      </c>
      <c r="O648" s="43"/>
    </row>
    <row r="649" spans="1:15" ht="13.5" thickBot="1">
      <c r="A649" s="12" t="s">
        <v>168</v>
      </c>
      <c r="B649" s="10">
        <v>23</v>
      </c>
      <c r="C649" s="15">
        <v>37143.67578125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40">
        <f t="shared" si="64"/>
        <v>0</v>
      </c>
      <c r="J649" s="40">
        <f t="shared" si="65"/>
        <v>0</v>
      </c>
      <c r="K649" s="40">
        <f t="shared" si="66"/>
        <v>0</v>
      </c>
      <c r="L649" s="40">
        <f t="shared" si="67"/>
        <v>0</v>
      </c>
      <c r="M649" s="17">
        <f t="shared" si="68"/>
        <v>0</v>
      </c>
      <c r="N649" s="17">
        <f t="shared" si="69"/>
        <v>1272</v>
      </c>
      <c r="O649" s="43"/>
    </row>
    <row r="650" spans="1:15" ht="13.5" thickBot="1">
      <c r="A650" s="12" t="s">
        <v>168</v>
      </c>
      <c r="B650" s="10">
        <v>24</v>
      </c>
      <c r="C650" s="15">
        <v>34400.44140625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40">
        <f t="shared" si="64"/>
        <v>0</v>
      </c>
      <c r="J650" s="40">
        <f t="shared" si="65"/>
        <v>0</v>
      </c>
      <c r="K650" s="40">
        <f t="shared" si="66"/>
        <v>0</v>
      </c>
      <c r="L650" s="40">
        <f t="shared" si="67"/>
        <v>0</v>
      </c>
      <c r="M650" s="17">
        <f t="shared" si="68"/>
        <v>0</v>
      </c>
      <c r="N650" s="17">
        <f t="shared" si="69"/>
        <v>1272</v>
      </c>
      <c r="O650" s="43"/>
    </row>
    <row r="651" spans="1:15" ht="13.5" thickBot="1">
      <c r="A651" s="12" t="s">
        <v>169</v>
      </c>
      <c r="B651" s="10">
        <v>1</v>
      </c>
      <c r="C651" s="15">
        <v>32170.697265625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40">
        <f t="shared" si="64"/>
        <v>0</v>
      </c>
      <c r="J651" s="40">
        <f t="shared" si="65"/>
        <v>0</v>
      </c>
      <c r="K651" s="40">
        <f t="shared" si="66"/>
        <v>0</v>
      </c>
      <c r="L651" s="40">
        <f t="shared" si="67"/>
        <v>0</v>
      </c>
      <c r="M651" s="17">
        <f t="shared" si="68"/>
        <v>0</v>
      </c>
      <c r="N651" s="17">
        <f t="shared" si="69"/>
        <v>1272</v>
      </c>
      <c r="O651" s="43"/>
    </row>
    <row r="652" spans="1:15" ht="13.5" thickBot="1">
      <c r="A652" s="12" t="s">
        <v>169</v>
      </c>
      <c r="B652" s="10">
        <v>2</v>
      </c>
      <c r="C652" s="15">
        <v>30823.509765625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40">
        <f t="shared" si="64"/>
        <v>0</v>
      </c>
      <c r="J652" s="40">
        <f t="shared" si="65"/>
        <v>0</v>
      </c>
      <c r="K652" s="40">
        <f t="shared" si="66"/>
        <v>0</v>
      </c>
      <c r="L652" s="40">
        <f t="shared" si="67"/>
        <v>0</v>
      </c>
      <c r="M652" s="17">
        <f t="shared" si="68"/>
        <v>0</v>
      </c>
      <c r="N652" s="17">
        <f t="shared" si="69"/>
        <v>1272</v>
      </c>
      <c r="O652" s="43"/>
    </row>
    <row r="653" spans="1:15" ht="13.5" thickBot="1">
      <c r="A653" s="12" t="s">
        <v>169</v>
      </c>
      <c r="B653" s="10">
        <v>3</v>
      </c>
      <c r="C653" s="15">
        <v>30019.908203125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40">
        <f t="shared" si="64"/>
        <v>0</v>
      </c>
      <c r="J653" s="40">
        <f t="shared" si="65"/>
        <v>0</v>
      </c>
      <c r="K653" s="40">
        <f t="shared" si="66"/>
        <v>0</v>
      </c>
      <c r="L653" s="40">
        <f t="shared" si="67"/>
        <v>0</v>
      </c>
      <c r="M653" s="17">
        <f t="shared" si="68"/>
        <v>0</v>
      </c>
      <c r="N653" s="17">
        <f t="shared" si="69"/>
        <v>1272</v>
      </c>
      <c r="O653" s="43"/>
    </row>
    <row r="654" spans="1:15" ht="13.5" thickBot="1">
      <c r="A654" s="12" t="s">
        <v>169</v>
      </c>
      <c r="B654" s="10">
        <v>4</v>
      </c>
      <c r="C654" s="15">
        <v>29540.50390625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40">
        <f t="shared" si="64"/>
        <v>0</v>
      </c>
      <c r="J654" s="40">
        <f t="shared" si="65"/>
        <v>0</v>
      </c>
      <c r="K654" s="40">
        <f t="shared" si="66"/>
        <v>0</v>
      </c>
      <c r="L654" s="40">
        <f t="shared" si="67"/>
        <v>0</v>
      </c>
      <c r="M654" s="17">
        <f t="shared" si="68"/>
        <v>0</v>
      </c>
      <c r="N654" s="17">
        <f t="shared" si="69"/>
        <v>1272</v>
      </c>
      <c r="O654" s="43"/>
    </row>
    <row r="655" spans="1:15" ht="13.5" thickBot="1">
      <c r="A655" s="12" t="s">
        <v>169</v>
      </c>
      <c r="B655" s="10">
        <v>5</v>
      </c>
      <c r="C655" s="15">
        <v>29828.935546875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40">
        <f t="shared" si="64"/>
        <v>0</v>
      </c>
      <c r="J655" s="40">
        <f t="shared" si="65"/>
        <v>0</v>
      </c>
      <c r="K655" s="40">
        <f t="shared" si="66"/>
        <v>0</v>
      </c>
      <c r="L655" s="40">
        <f t="shared" si="67"/>
        <v>0</v>
      </c>
      <c r="M655" s="17">
        <f t="shared" si="68"/>
        <v>0</v>
      </c>
      <c r="N655" s="17">
        <f t="shared" si="69"/>
        <v>1272</v>
      </c>
      <c r="O655" s="43"/>
    </row>
    <row r="656" spans="1:15" ht="13.5" thickBot="1">
      <c r="A656" s="12" t="s">
        <v>169</v>
      </c>
      <c r="B656" s="10">
        <v>6</v>
      </c>
      <c r="C656" s="15">
        <v>31427.1875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40">
        <f t="shared" si="64"/>
        <v>0</v>
      </c>
      <c r="J656" s="40">
        <f t="shared" si="65"/>
        <v>0</v>
      </c>
      <c r="K656" s="40">
        <f t="shared" si="66"/>
        <v>0</v>
      </c>
      <c r="L656" s="40">
        <f t="shared" si="67"/>
        <v>0</v>
      </c>
      <c r="M656" s="17">
        <f t="shared" si="68"/>
        <v>0</v>
      </c>
      <c r="N656" s="17">
        <f t="shared" si="69"/>
        <v>1272</v>
      </c>
      <c r="O656" s="43"/>
    </row>
    <row r="657" spans="1:15" ht="13.5" thickBot="1">
      <c r="A657" s="12" t="s">
        <v>169</v>
      </c>
      <c r="B657" s="10">
        <v>7</v>
      </c>
      <c r="C657" s="15">
        <v>34758.2265625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40">
        <f t="shared" si="64"/>
        <v>0</v>
      </c>
      <c r="J657" s="40">
        <f t="shared" si="65"/>
        <v>0</v>
      </c>
      <c r="K657" s="40">
        <f t="shared" si="66"/>
        <v>0</v>
      </c>
      <c r="L657" s="40">
        <f t="shared" si="67"/>
        <v>0</v>
      </c>
      <c r="M657" s="17">
        <f t="shared" si="68"/>
        <v>0</v>
      </c>
      <c r="N657" s="17">
        <f t="shared" si="69"/>
        <v>1272</v>
      </c>
      <c r="O657" s="43"/>
    </row>
    <row r="658" spans="1:15" ht="13.5" thickBot="1">
      <c r="A658" s="12" t="s">
        <v>169</v>
      </c>
      <c r="B658" s="10">
        <v>8</v>
      </c>
      <c r="C658" s="15">
        <v>36550.18359375</v>
      </c>
      <c r="D658" s="15">
        <v>4.5999999999999996</v>
      </c>
      <c r="E658" s="15">
        <v>3.3</v>
      </c>
      <c r="F658" s="15">
        <v>1.3446656352E-2</v>
      </c>
      <c r="G658" s="15">
        <v>2.0400643218E-2</v>
      </c>
      <c r="H658" s="15">
        <v>6.9539868650000001E-3</v>
      </c>
      <c r="I658" s="40">
        <f t="shared" si="64"/>
        <v>3.6003139597342764E-3</v>
      </c>
      <c r="J658" s="40">
        <f t="shared" si="65"/>
        <v>3.6057809305408799E-3</v>
      </c>
      <c r="K658" s="40">
        <f t="shared" si="66"/>
        <v>2.5783013811179244E-3</v>
      </c>
      <c r="L658" s="40">
        <f t="shared" si="67"/>
        <v>2.5837683519245283E-3</v>
      </c>
      <c r="M658" s="17">
        <f t="shared" si="68"/>
        <v>0</v>
      </c>
      <c r="N658" s="17">
        <f t="shared" si="69"/>
        <v>1272</v>
      </c>
      <c r="O658" s="43"/>
    </row>
    <row r="659" spans="1:15" ht="13.5" thickBot="1">
      <c r="A659" s="12" t="s">
        <v>169</v>
      </c>
      <c r="B659" s="10">
        <v>9</v>
      </c>
      <c r="C659" s="15">
        <v>36510.4140625</v>
      </c>
      <c r="D659" s="15">
        <v>84.4</v>
      </c>
      <c r="E659" s="15">
        <v>76.599999999999994</v>
      </c>
      <c r="F659" s="15">
        <v>56.706886952098998</v>
      </c>
      <c r="G659" s="15">
        <v>57.355850254398</v>
      </c>
      <c r="H659" s="15">
        <v>0.64896330229900001</v>
      </c>
      <c r="I659" s="40">
        <f t="shared" si="64"/>
        <v>2.1261124013838055E-2</v>
      </c>
      <c r="J659" s="40">
        <f t="shared" si="65"/>
        <v>2.1771315289230351E-2</v>
      </c>
      <c r="K659" s="40">
        <f t="shared" si="66"/>
        <v>1.5129048542139933E-2</v>
      </c>
      <c r="L659" s="40">
        <f t="shared" si="67"/>
        <v>1.5639239817532229E-2</v>
      </c>
      <c r="M659" s="17">
        <f t="shared" si="68"/>
        <v>1</v>
      </c>
      <c r="N659" s="17">
        <f t="shared" si="69"/>
        <v>1272</v>
      </c>
      <c r="O659" s="43"/>
    </row>
    <row r="660" spans="1:15" ht="13.5" thickBot="1">
      <c r="A660" s="12" t="s">
        <v>169</v>
      </c>
      <c r="B660" s="10">
        <v>10</v>
      </c>
      <c r="C660" s="15">
        <v>36966.2578125</v>
      </c>
      <c r="D660" s="15">
        <v>302.10000000000002</v>
      </c>
      <c r="E660" s="15">
        <v>295.10000000000002</v>
      </c>
      <c r="F660" s="15">
        <v>265.33430368314202</v>
      </c>
      <c r="G660" s="15">
        <v>271.78603685799601</v>
      </c>
      <c r="H660" s="15">
        <v>6.4517331748529996</v>
      </c>
      <c r="I660" s="40">
        <f t="shared" si="64"/>
        <v>2.3831732029877369E-2</v>
      </c>
      <c r="J660" s="40">
        <f t="shared" si="65"/>
        <v>2.8903849305705973E-2</v>
      </c>
      <c r="K660" s="40">
        <f t="shared" si="66"/>
        <v>1.832858737578932E-2</v>
      </c>
      <c r="L660" s="40">
        <f t="shared" si="67"/>
        <v>2.3400704651617924E-2</v>
      </c>
      <c r="M660" s="17">
        <f t="shared" si="68"/>
        <v>1</v>
      </c>
      <c r="N660" s="17">
        <f t="shared" si="69"/>
        <v>1272</v>
      </c>
      <c r="O660" s="43"/>
    </row>
    <row r="661" spans="1:15" ht="13.5" thickBot="1">
      <c r="A661" s="12" t="s">
        <v>169</v>
      </c>
      <c r="B661" s="10">
        <v>11</v>
      </c>
      <c r="C661" s="15">
        <v>37723.84375</v>
      </c>
      <c r="D661" s="15">
        <v>637</v>
      </c>
      <c r="E661" s="15">
        <v>628.70000000000005</v>
      </c>
      <c r="F661" s="15">
        <v>380.10322784834398</v>
      </c>
      <c r="G661" s="15">
        <v>406.724749594662</v>
      </c>
      <c r="H661" s="15">
        <v>26.621521746317001</v>
      </c>
      <c r="I661" s="40">
        <f t="shared" si="64"/>
        <v>0.181034001890989</v>
      </c>
      <c r="J661" s="40">
        <f t="shared" si="65"/>
        <v>0.20196287118840883</v>
      </c>
      <c r="K661" s="40">
        <f t="shared" si="66"/>
        <v>0.17450884465828462</v>
      </c>
      <c r="L661" s="40">
        <f t="shared" si="67"/>
        <v>0.19543771395570445</v>
      </c>
      <c r="M661" s="17">
        <f t="shared" si="68"/>
        <v>1</v>
      </c>
      <c r="N661" s="17">
        <f t="shared" si="69"/>
        <v>1272</v>
      </c>
      <c r="O661" s="43"/>
    </row>
    <row r="662" spans="1:15" ht="13.5" thickBot="1">
      <c r="A662" s="12" t="s">
        <v>169</v>
      </c>
      <c r="B662" s="10">
        <v>12</v>
      </c>
      <c r="C662" s="15">
        <v>38307.3984375</v>
      </c>
      <c r="D662" s="15">
        <v>744.2</v>
      </c>
      <c r="E662" s="15">
        <v>736.4</v>
      </c>
      <c r="F662" s="15">
        <v>543.39614807734495</v>
      </c>
      <c r="G662" s="15">
        <v>576.10391036480303</v>
      </c>
      <c r="H662" s="15">
        <v>32.707762287457001</v>
      </c>
      <c r="I662" s="40">
        <f t="shared" si="64"/>
        <v>0.1321510138641486</v>
      </c>
      <c r="J662" s="40">
        <f t="shared" si="65"/>
        <v>0.15786466346120684</v>
      </c>
      <c r="K662" s="40">
        <f t="shared" si="66"/>
        <v>0.12601893839245043</v>
      </c>
      <c r="L662" s="40">
        <f t="shared" si="67"/>
        <v>0.15173258798950867</v>
      </c>
      <c r="M662" s="17">
        <f t="shared" si="68"/>
        <v>1</v>
      </c>
      <c r="N662" s="17">
        <f t="shared" si="69"/>
        <v>1272</v>
      </c>
      <c r="O662" s="43"/>
    </row>
    <row r="663" spans="1:15" ht="13.5" thickBot="1">
      <c r="A663" s="12" t="s">
        <v>169</v>
      </c>
      <c r="B663" s="10">
        <v>13</v>
      </c>
      <c r="C663" s="15">
        <v>38551.578125</v>
      </c>
      <c r="D663" s="15">
        <v>829.8</v>
      </c>
      <c r="E663" s="15">
        <v>821.5</v>
      </c>
      <c r="F663" s="15">
        <v>620.67439840372197</v>
      </c>
      <c r="G663" s="15">
        <v>654.33028656803106</v>
      </c>
      <c r="H663" s="15">
        <v>33.655888164308003</v>
      </c>
      <c r="I663" s="40">
        <f t="shared" si="64"/>
        <v>0.13794788791821455</v>
      </c>
      <c r="J663" s="40">
        <f t="shared" si="65"/>
        <v>0.16440691949392924</v>
      </c>
      <c r="K663" s="40">
        <f t="shared" si="66"/>
        <v>0.13142273068551016</v>
      </c>
      <c r="L663" s="40">
        <f t="shared" si="67"/>
        <v>0.15788176226122486</v>
      </c>
      <c r="M663" s="17">
        <f t="shared" si="68"/>
        <v>1</v>
      </c>
      <c r="N663" s="17">
        <f t="shared" si="69"/>
        <v>1272</v>
      </c>
      <c r="O663" s="43"/>
    </row>
    <row r="664" spans="1:15" ht="13.5" thickBot="1">
      <c r="A664" s="12" t="s">
        <v>169</v>
      </c>
      <c r="B664" s="10">
        <v>14</v>
      </c>
      <c r="C664" s="15">
        <v>38739.203125</v>
      </c>
      <c r="D664" s="15">
        <v>1005.2</v>
      </c>
      <c r="E664" s="15">
        <v>996.7</v>
      </c>
      <c r="F664" s="15">
        <v>748.45599501424397</v>
      </c>
      <c r="G664" s="15">
        <v>796.94921001328396</v>
      </c>
      <c r="H664" s="15">
        <v>48.493214999039999</v>
      </c>
      <c r="I664" s="40">
        <f t="shared" si="64"/>
        <v>0.16371917451785856</v>
      </c>
      <c r="J664" s="40">
        <f t="shared" si="65"/>
        <v>0.20184277121521704</v>
      </c>
      <c r="K664" s="40">
        <f t="shared" si="66"/>
        <v>0.15703678458075163</v>
      </c>
      <c r="L664" s="40">
        <f t="shared" si="67"/>
        <v>0.19516038127811011</v>
      </c>
      <c r="M664" s="17">
        <f t="shared" si="68"/>
        <v>1</v>
      </c>
      <c r="N664" s="17">
        <f t="shared" si="69"/>
        <v>1272</v>
      </c>
      <c r="O664" s="43"/>
    </row>
    <row r="665" spans="1:15" ht="13.5" thickBot="1">
      <c r="A665" s="12" t="s">
        <v>169</v>
      </c>
      <c r="B665" s="10">
        <v>15</v>
      </c>
      <c r="C665" s="15">
        <v>38818.39453125</v>
      </c>
      <c r="D665" s="15">
        <v>1030</v>
      </c>
      <c r="E665" s="15">
        <v>1021.6</v>
      </c>
      <c r="F665" s="15">
        <v>795.33545860926199</v>
      </c>
      <c r="G665" s="15">
        <v>872.46193402661095</v>
      </c>
      <c r="H665" s="15">
        <v>77.126475417348999</v>
      </c>
      <c r="I665" s="40">
        <f t="shared" si="64"/>
        <v>0.12385068079668951</v>
      </c>
      <c r="J665" s="40">
        <f t="shared" si="65"/>
        <v>0.18448470235120912</v>
      </c>
      <c r="K665" s="40">
        <f t="shared" si="66"/>
        <v>0.11724690721178387</v>
      </c>
      <c r="L665" s="40">
        <f t="shared" si="67"/>
        <v>0.17788092876630349</v>
      </c>
      <c r="M665" s="17">
        <f t="shared" si="68"/>
        <v>1</v>
      </c>
      <c r="N665" s="17">
        <f t="shared" si="69"/>
        <v>1272</v>
      </c>
      <c r="O665" s="43"/>
    </row>
    <row r="666" spans="1:15" ht="13.5" thickBot="1">
      <c r="A666" s="12" t="s">
        <v>169</v>
      </c>
      <c r="B666" s="10">
        <v>16</v>
      </c>
      <c r="C666" s="15">
        <v>38824.50390625</v>
      </c>
      <c r="D666" s="15">
        <v>1024.0999999999999</v>
      </c>
      <c r="E666" s="15">
        <v>1015.8</v>
      </c>
      <c r="F666" s="15">
        <v>830.70582058760795</v>
      </c>
      <c r="G666" s="15">
        <v>915.48074591119996</v>
      </c>
      <c r="H666" s="15">
        <v>84.774925323592001</v>
      </c>
      <c r="I666" s="40">
        <f t="shared" si="64"/>
        <v>8.5392495352830153E-2</v>
      </c>
      <c r="J666" s="40">
        <f t="shared" si="65"/>
        <v>0.15203944922357859</v>
      </c>
      <c r="K666" s="40">
        <f t="shared" si="66"/>
        <v>7.8867338120125779E-2</v>
      </c>
      <c r="L666" s="40">
        <f t="shared" si="67"/>
        <v>0.14551429199087423</v>
      </c>
      <c r="M666" s="17">
        <f t="shared" si="68"/>
        <v>1</v>
      </c>
      <c r="N666" s="17">
        <f t="shared" si="69"/>
        <v>1272</v>
      </c>
      <c r="O666" s="43"/>
    </row>
    <row r="667" spans="1:15" ht="13.5" thickBot="1">
      <c r="A667" s="12" t="s">
        <v>169</v>
      </c>
      <c r="B667" s="10">
        <v>17</v>
      </c>
      <c r="C667" s="15">
        <v>39002.0234375</v>
      </c>
      <c r="D667" s="15">
        <v>994.8</v>
      </c>
      <c r="E667" s="15">
        <v>986.8</v>
      </c>
      <c r="F667" s="15">
        <v>714.91070240841998</v>
      </c>
      <c r="G667" s="15">
        <v>779.25658968369203</v>
      </c>
      <c r="H667" s="15">
        <v>64.345887275270996</v>
      </c>
      <c r="I667" s="40">
        <f t="shared" si="64"/>
        <v>0.16945236660087101</v>
      </c>
      <c r="J667" s="40">
        <f t="shared" si="65"/>
        <v>0.22003875596822325</v>
      </c>
      <c r="K667" s="40">
        <f t="shared" si="66"/>
        <v>0.16316305842477039</v>
      </c>
      <c r="L667" s="40">
        <f t="shared" si="67"/>
        <v>0.21374944779212263</v>
      </c>
      <c r="M667" s="17">
        <f t="shared" si="68"/>
        <v>1</v>
      </c>
      <c r="N667" s="17">
        <f t="shared" si="69"/>
        <v>1272</v>
      </c>
      <c r="O667" s="43"/>
    </row>
    <row r="668" spans="1:15" ht="13.5" thickBot="1">
      <c r="A668" s="12" t="s">
        <v>169</v>
      </c>
      <c r="B668" s="10">
        <v>18</v>
      </c>
      <c r="C668" s="15">
        <v>38866.84375</v>
      </c>
      <c r="D668" s="15">
        <v>922.8</v>
      </c>
      <c r="E668" s="15">
        <v>914.5</v>
      </c>
      <c r="F668" s="15">
        <v>795.37342175002095</v>
      </c>
      <c r="G668" s="15">
        <v>858.98962844395999</v>
      </c>
      <c r="H668" s="15">
        <v>63.616206693937997</v>
      </c>
      <c r="I668" s="40">
        <f t="shared" si="64"/>
        <v>5.0165386443427648E-2</v>
      </c>
      <c r="J668" s="40">
        <f t="shared" si="65"/>
        <v>0.10017812755501494</v>
      </c>
      <c r="K668" s="40">
        <f t="shared" si="66"/>
        <v>4.3640229210723282E-2</v>
      </c>
      <c r="L668" s="40">
        <f t="shared" si="67"/>
        <v>9.3652970322310569E-2</v>
      </c>
      <c r="M668" s="17">
        <f t="shared" si="68"/>
        <v>1</v>
      </c>
      <c r="N668" s="17">
        <f t="shared" si="69"/>
        <v>1272</v>
      </c>
      <c r="O668" s="43"/>
    </row>
    <row r="669" spans="1:15" ht="13.5" thickBot="1">
      <c r="A669" s="12" t="s">
        <v>169</v>
      </c>
      <c r="B669" s="10">
        <v>19</v>
      </c>
      <c r="C669" s="15">
        <v>38569.953125</v>
      </c>
      <c r="D669" s="15">
        <v>735.9</v>
      </c>
      <c r="E669" s="15">
        <v>728.2</v>
      </c>
      <c r="F669" s="15">
        <v>513.682715246876</v>
      </c>
      <c r="G669" s="15">
        <v>527.11230722367702</v>
      </c>
      <c r="H669" s="15">
        <v>13.429591976800999</v>
      </c>
      <c r="I669" s="40">
        <f t="shared" si="64"/>
        <v>0.16414126790591427</v>
      </c>
      <c r="J669" s="40">
        <f t="shared" si="65"/>
        <v>0.17469912323358802</v>
      </c>
      <c r="K669" s="40">
        <f t="shared" si="66"/>
        <v>0.15808780878641748</v>
      </c>
      <c r="L669" s="40">
        <f t="shared" si="67"/>
        <v>0.16864566411409124</v>
      </c>
      <c r="M669" s="17">
        <f t="shared" si="68"/>
        <v>1</v>
      </c>
      <c r="N669" s="17">
        <f t="shared" si="69"/>
        <v>1272</v>
      </c>
      <c r="O669" s="43"/>
    </row>
    <row r="670" spans="1:15" ht="13.5" thickBot="1">
      <c r="A670" s="12" t="s">
        <v>169</v>
      </c>
      <c r="B670" s="10">
        <v>20</v>
      </c>
      <c r="C670" s="15">
        <v>38666.5</v>
      </c>
      <c r="D670" s="15">
        <v>112.2</v>
      </c>
      <c r="E670" s="15">
        <v>106.9</v>
      </c>
      <c r="F670" s="15">
        <v>110.430473647585</v>
      </c>
      <c r="G670" s="15">
        <v>109.371273730732</v>
      </c>
      <c r="H670" s="15">
        <v>-1.0591999168520001</v>
      </c>
      <c r="I670" s="40">
        <f t="shared" si="64"/>
        <v>2.2238414066572351E-3</v>
      </c>
      <c r="J670" s="40">
        <f t="shared" si="65"/>
        <v>1.3911370695086473E-3</v>
      </c>
      <c r="K670" s="40">
        <f t="shared" si="66"/>
        <v>1.9428252600094294E-3</v>
      </c>
      <c r="L670" s="40">
        <f t="shared" si="67"/>
        <v>2.7755295971580171E-3</v>
      </c>
      <c r="M670" s="17">
        <f t="shared" si="68"/>
        <v>1</v>
      </c>
      <c r="N670" s="17">
        <f t="shared" si="69"/>
        <v>1272</v>
      </c>
      <c r="O670" s="43"/>
    </row>
    <row r="671" spans="1:15" ht="13.5" thickBot="1">
      <c r="A671" s="12" t="s">
        <v>169</v>
      </c>
      <c r="B671" s="10">
        <v>21</v>
      </c>
      <c r="C671" s="15">
        <v>39253.19140625</v>
      </c>
      <c r="D671" s="15">
        <v>1.9</v>
      </c>
      <c r="E671" s="15">
        <v>0.9</v>
      </c>
      <c r="F671" s="15">
        <v>0.47804164169500002</v>
      </c>
      <c r="G671" s="15">
        <v>0.52794093094600003</v>
      </c>
      <c r="H671" s="15">
        <v>4.9899289250999998E-2</v>
      </c>
      <c r="I671" s="40">
        <f t="shared" si="64"/>
        <v>1.0786627901367923E-3</v>
      </c>
      <c r="J671" s="40">
        <f t="shared" si="65"/>
        <v>1.117891791120283E-3</v>
      </c>
      <c r="K671" s="40">
        <f t="shared" si="66"/>
        <v>2.9249926812421385E-4</v>
      </c>
      <c r="L671" s="40">
        <f t="shared" si="67"/>
        <v>3.3172826910770443E-4</v>
      </c>
      <c r="M671" s="17">
        <f t="shared" si="68"/>
        <v>0</v>
      </c>
      <c r="N671" s="17">
        <f t="shared" si="69"/>
        <v>1272</v>
      </c>
      <c r="O671" s="43"/>
    </row>
    <row r="672" spans="1:15" ht="13.5" thickBot="1">
      <c r="A672" s="12" t="s">
        <v>169</v>
      </c>
      <c r="B672" s="10">
        <v>22</v>
      </c>
      <c r="C672" s="15">
        <v>38135.07421875</v>
      </c>
      <c r="D672" s="15">
        <v>0</v>
      </c>
      <c r="E672" s="15">
        <v>0</v>
      </c>
      <c r="F672" s="15">
        <v>0</v>
      </c>
      <c r="G672" s="15">
        <v>0</v>
      </c>
      <c r="H672" s="15">
        <v>0</v>
      </c>
      <c r="I672" s="40">
        <f t="shared" si="64"/>
        <v>0</v>
      </c>
      <c r="J672" s="40">
        <f t="shared" si="65"/>
        <v>0</v>
      </c>
      <c r="K672" s="40">
        <f t="shared" si="66"/>
        <v>0</v>
      </c>
      <c r="L672" s="40">
        <f t="shared" si="67"/>
        <v>0</v>
      </c>
      <c r="M672" s="17">
        <f t="shared" si="68"/>
        <v>0</v>
      </c>
      <c r="N672" s="17">
        <f t="shared" si="69"/>
        <v>1272</v>
      </c>
      <c r="O672" s="43"/>
    </row>
    <row r="673" spans="1:15" ht="13.5" thickBot="1">
      <c r="A673" s="12" t="s">
        <v>169</v>
      </c>
      <c r="B673" s="10">
        <v>23</v>
      </c>
      <c r="C673" s="15">
        <v>35660.8203125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40">
        <f t="shared" si="64"/>
        <v>0</v>
      </c>
      <c r="J673" s="40">
        <f t="shared" si="65"/>
        <v>0</v>
      </c>
      <c r="K673" s="40">
        <f t="shared" si="66"/>
        <v>0</v>
      </c>
      <c r="L673" s="40">
        <f t="shared" si="67"/>
        <v>0</v>
      </c>
      <c r="M673" s="17">
        <f t="shared" si="68"/>
        <v>0</v>
      </c>
      <c r="N673" s="17">
        <f t="shared" si="69"/>
        <v>1272</v>
      </c>
      <c r="O673" s="43"/>
    </row>
    <row r="674" spans="1:15" ht="13.5" thickBot="1">
      <c r="A674" s="12" t="s">
        <v>169</v>
      </c>
      <c r="B674" s="10">
        <v>24</v>
      </c>
      <c r="C674" s="15">
        <v>32824.35546875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40">
        <f t="shared" si="64"/>
        <v>0</v>
      </c>
      <c r="J674" s="40">
        <f t="shared" si="65"/>
        <v>0</v>
      </c>
      <c r="K674" s="40">
        <f t="shared" si="66"/>
        <v>0</v>
      </c>
      <c r="L674" s="40">
        <f t="shared" si="67"/>
        <v>0</v>
      </c>
      <c r="M674" s="17">
        <f t="shared" si="68"/>
        <v>0</v>
      </c>
      <c r="N674" s="17">
        <f t="shared" si="69"/>
        <v>1272</v>
      </c>
      <c r="O674" s="43"/>
    </row>
    <row r="675" spans="1:15" ht="13.5" thickBot="1">
      <c r="A675" s="12" t="s">
        <v>170</v>
      </c>
      <c r="B675" s="10">
        <v>1</v>
      </c>
      <c r="C675" s="15">
        <v>30704.25390625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40">
        <f t="shared" si="64"/>
        <v>0</v>
      </c>
      <c r="J675" s="40">
        <f t="shared" si="65"/>
        <v>0</v>
      </c>
      <c r="K675" s="40">
        <f t="shared" si="66"/>
        <v>0</v>
      </c>
      <c r="L675" s="40">
        <f t="shared" si="67"/>
        <v>0</v>
      </c>
      <c r="M675" s="17">
        <f t="shared" si="68"/>
        <v>0</v>
      </c>
      <c r="N675" s="17">
        <f t="shared" si="69"/>
        <v>1272</v>
      </c>
      <c r="O675" s="43"/>
    </row>
    <row r="676" spans="1:15" ht="13.5" thickBot="1">
      <c r="A676" s="12" t="s">
        <v>170</v>
      </c>
      <c r="B676" s="10">
        <v>2</v>
      </c>
      <c r="C676" s="15">
        <v>29510.138671875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40">
        <f t="shared" si="64"/>
        <v>0</v>
      </c>
      <c r="J676" s="40">
        <f t="shared" si="65"/>
        <v>0</v>
      </c>
      <c r="K676" s="40">
        <f t="shared" si="66"/>
        <v>0</v>
      </c>
      <c r="L676" s="40">
        <f t="shared" si="67"/>
        <v>0</v>
      </c>
      <c r="M676" s="17">
        <f t="shared" si="68"/>
        <v>0</v>
      </c>
      <c r="N676" s="17">
        <f t="shared" si="69"/>
        <v>1272</v>
      </c>
      <c r="O676" s="43"/>
    </row>
    <row r="677" spans="1:15" ht="13.5" thickBot="1">
      <c r="A677" s="12" t="s">
        <v>170</v>
      </c>
      <c r="B677" s="10">
        <v>3</v>
      </c>
      <c r="C677" s="15">
        <v>28675.990234375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40">
        <f t="shared" si="64"/>
        <v>0</v>
      </c>
      <c r="J677" s="40">
        <f t="shared" si="65"/>
        <v>0</v>
      </c>
      <c r="K677" s="40">
        <f t="shared" si="66"/>
        <v>0</v>
      </c>
      <c r="L677" s="40">
        <f t="shared" si="67"/>
        <v>0</v>
      </c>
      <c r="M677" s="17">
        <f t="shared" si="68"/>
        <v>0</v>
      </c>
      <c r="N677" s="17">
        <f t="shared" si="69"/>
        <v>1272</v>
      </c>
      <c r="O677" s="43"/>
    </row>
    <row r="678" spans="1:15" ht="13.5" thickBot="1">
      <c r="A678" s="12" t="s">
        <v>170</v>
      </c>
      <c r="B678" s="10">
        <v>4</v>
      </c>
      <c r="C678" s="15">
        <v>28268.60546875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40">
        <f t="shared" si="64"/>
        <v>0</v>
      </c>
      <c r="J678" s="40">
        <f t="shared" si="65"/>
        <v>0</v>
      </c>
      <c r="K678" s="40">
        <f t="shared" si="66"/>
        <v>0</v>
      </c>
      <c r="L678" s="40">
        <f t="shared" si="67"/>
        <v>0</v>
      </c>
      <c r="M678" s="17">
        <f t="shared" si="68"/>
        <v>0</v>
      </c>
      <c r="N678" s="17">
        <f t="shared" si="69"/>
        <v>1272</v>
      </c>
      <c r="O678" s="43"/>
    </row>
    <row r="679" spans="1:15" ht="13.5" thickBot="1">
      <c r="A679" s="12" t="s">
        <v>170</v>
      </c>
      <c r="B679" s="10">
        <v>5</v>
      </c>
      <c r="C679" s="15">
        <v>28552.40625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40">
        <f t="shared" si="64"/>
        <v>0</v>
      </c>
      <c r="J679" s="40">
        <f t="shared" si="65"/>
        <v>0</v>
      </c>
      <c r="K679" s="40">
        <f t="shared" si="66"/>
        <v>0</v>
      </c>
      <c r="L679" s="40">
        <f t="shared" si="67"/>
        <v>0</v>
      </c>
      <c r="M679" s="17">
        <f t="shared" si="68"/>
        <v>0</v>
      </c>
      <c r="N679" s="17">
        <f t="shared" si="69"/>
        <v>1272</v>
      </c>
      <c r="O679" s="43"/>
    </row>
    <row r="680" spans="1:15" ht="13.5" thickBot="1">
      <c r="A680" s="12" t="s">
        <v>170</v>
      </c>
      <c r="B680" s="10">
        <v>6</v>
      </c>
      <c r="C680" s="15">
        <v>30193.06640625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40">
        <f t="shared" si="64"/>
        <v>0</v>
      </c>
      <c r="J680" s="40">
        <f t="shared" si="65"/>
        <v>0</v>
      </c>
      <c r="K680" s="40">
        <f t="shared" si="66"/>
        <v>0</v>
      </c>
      <c r="L680" s="40">
        <f t="shared" si="67"/>
        <v>0</v>
      </c>
      <c r="M680" s="17">
        <f t="shared" si="68"/>
        <v>0</v>
      </c>
      <c r="N680" s="17">
        <f t="shared" si="69"/>
        <v>1272</v>
      </c>
      <c r="O680" s="43"/>
    </row>
    <row r="681" spans="1:15" ht="13.5" thickBot="1">
      <c r="A681" s="12" t="s">
        <v>170</v>
      </c>
      <c r="B681" s="10">
        <v>7</v>
      </c>
      <c r="C681" s="15">
        <v>33544.15234375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40">
        <f t="shared" si="64"/>
        <v>0</v>
      </c>
      <c r="J681" s="40">
        <f t="shared" si="65"/>
        <v>0</v>
      </c>
      <c r="K681" s="40">
        <f t="shared" si="66"/>
        <v>0</v>
      </c>
      <c r="L681" s="40">
        <f t="shared" si="67"/>
        <v>0</v>
      </c>
      <c r="M681" s="17">
        <f t="shared" si="68"/>
        <v>0</v>
      </c>
      <c r="N681" s="17">
        <f t="shared" si="69"/>
        <v>1272</v>
      </c>
      <c r="O681" s="43"/>
    </row>
    <row r="682" spans="1:15" ht="13.5" thickBot="1">
      <c r="A682" s="12" t="s">
        <v>170</v>
      </c>
      <c r="B682" s="10">
        <v>8</v>
      </c>
      <c r="C682" s="15">
        <v>35451.5390625</v>
      </c>
      <c r="D682" s="15">
        <v>16.2</v>
      </c>
      <c r="E682" s="15">
        <v>9.3000000000000007</v>
      </c>
      <c r="F682" s="15">
        <v>6.6394749797569999</v>
      </c>
      <c r="G682" s="15">
        <v>7.0287730793819998</v>
      </c>
      <c r="H682" s="15">
        <v>0.38929809962400003</v>
      </c>
      <c r="I682" s="40">
        <f t="shared" si="64"/>
        <v>7.2100840570896232E-3</v>
      </c>
      <c r="J682" s="40">
        <f t="shared" si="65"/>
        <v>7.5161360222036153E-3</v>
      </c>
      <c r="K682" s="40">
        <f t="shared" si="66"/>
        <v>1.7855557552028309E-3</v>
      </c>
      <c r="L682" s="40">
        <f t="shared" si="67"/>
        <v>2.0916077203168245E-3</v>
      </c>
      <c r="M682" s="17">
        <f t="shared" si="68"/>
        <v>1</v>
      </c>
      <c r="N682" s="17">
        <f t="shared" si="69"/>
        <v>1272</v>
      </c>
      <c r="O682" s="43"/>
    </row>
    <row r="683" spans="1:15" ht="13.5" thickBot="1">
      <c r="A683" s="12" t="s">
        <v>170</v>
      </c>
      <c r="B683" s="10">
        <v>9</v>
      </c>
      <c r="C683" s="15">
        <v>35351.5078125</v>
      </c>
      <c r="D683" s="15">
        <v>294.39999999999998</v>
      </c>
      <c r="E683" s="15">
        <v>292.8</v>
      </c>
      <c r="F683" s="15">
        <v>246.38630292233501</v>
      </c>
      <c r="G683" s="15">
        <v>260.755755768683</v>
      </c>
      <c r="H683" s="15">
        <v>14.369452846348</v>
      </c>
      <c r="I683" s="40">
        <f t="shared" si="64"/>
        <v>2.6449877540343534E-2</v>
      </c>
      <c r="J683" s="40">
        <f t="shared" si="65"/>
        <v>3.7746617199422149E-2</v>
      </c>
      <c r="K683" s="40">
        <f t="shared" si="66"/>
        <v>2.5192015905123436E-2</v>
      </c>
      <c r="L683" s="40">
        <f t="shared" si="67"/>
        <v>3.6488755564202051E-2</v>
      </c>
      <c r="M683" s="17">
        <f t="shared" si="68"/>
        <v>1</v>
      </c>
      <c r="N683" s="17">
        <f t="shared" si="69"/>
        <v>1272</v>
      </c>
      <c r="O683" s="43"/>
    </row>
    <row r="684" spans="1:15" ht="13.5" thickBot="1">
      <c r="A684" s="12" t="s">
        <v>170</v>
      </c>
      <c r="B684" s="10">
        <v>10</v>
      </c>
      <c r="C684" s="15">
        <v>35839.8046875</v>
      </c>
      <c r="D684" s="15">
        <v>857.9</v>
      </c>
      <c r="E684" s="15">
        <v>850.7</v>
      </c>
      <c r="F684" s="15">
        <v>729.73751375291101</v>
      </c>
      <c r="G684" s="15">
        <v>780.08571087135203</v>
      </c>
      <c r="H684" s="15">
        <v>50.348197118441</v>
      </c>
      <c r="I684" s="40">
        <f t="shared" si="64"/>
        <v>6.1174755604282975E-2</v>
      </c>
      <c r="J684" s="40">
        <f t="shared" si="65"/>
        <v>0.10075667157790012</v>
      </c>
      <c r="K684" s="40">
        <f t="shared" si="66"/>
        <v>5.5514378245792459E-2</v>
      </c>
      <c r="L684" s="40">
        <f t="shared" si="67"/>
        <v>9.5096294219409613E-2</v>
      </c>
      <c r="M684" s="17">
        <f t="shared" si="68"/>
        <v>1</v>
      </c>
      <c r="N684" s="17">
        <f t="shared" si="69"/>
        <v>1272</v>
      </c>
      <c r="O684" s="43"/>
    </row>
    <row r="685" spans="1:15" ht="13.5" thickBot="1">
      <c r="A685" s="12" t="s">
        <v>170</v>
      </c>
      <c r="B685" s="10">
        <v>11</v>
      </c>
      <c r="C685" s="15">
        <v>36517.39453125</v>
      </c>
      <c r="D685" s="15">
        <v>1070.4000000000001</v>
      </c>
      <c r="E685" s="15">
        <v>1062</v>
      </c>
      <c r="F685" s="15">
        <v>842.30864263791602</v>
      </c>
      <c r="G685" s="15">
        <v>937.63187235673297</v>
      </c>
      <c r="H685" s="15">
        <v>95.323229718815995</v>
      </c>
      <c r="I685" s="40">
        <f t="shared" si="64"/>
        <v>0.10437745883904648</v>
      </c>
      <c r="J685" s="40">
        <f t="shared" si="65"/>
        <v>0.17931710484440572</v>
      </c>
      <c r="K685" s="40">
        <f t="shared" si="66"/>
        <v>9.7773685254140749E-2</v>
      </c>
      <c r="L685" s="40">
        <f t="shared" si="67"/>
        <v>0.17271333125949997</v>
      </c>
      <c r="M685" s="17">
        <f t="shared" si="68"/>
        <v>1</v>
      </c>
      <c r="N685" s="17">
        <f t="shared" si="69"/>
        <v>1272</v>
      </c>
      <c r="O685" s="43"/>
    </row>
    <row r="686" spans="1:15" ht="13.5" thickBot="1">
      <c r="A686" s="12" t="s">
        <v>170</v>
      </c>
      <c r="B686" s="10">
        <v>12</v>
      </c>
      <c r="C686" s="15">
        <v>37019.88671875</v>
      </c>
      <c r="D686" s="15">
        <v>1124.5999999999999</v>
      </c>
      <c r="E686" s="15">
        <v>1116.7</v>
      </c>
      <c r="F686" s="15">
        <v>949.16597538600797</v>
      </c>
      <c r="G686" s="15">
        <v>1091.10283781211</v>
      </c>
      <c r="H686" s="15">
        <v>141.936862426098</v>
      </c>
      <c r="I686" s="40">
        <f t="shared" si="64"/>
        <v>2.6334247003058097E-2</v>
      </c>
      <c r="J686" s="40">
        <f t="shared" si="65"/>
        <v>0.13791983067137731</v>
      </c>
      <c r="K686" s="40">
        <f t="shared" si="66"/>
        <v>2.0123555179158831E-2</v>
      </c>
      <c r="L686" s="40">
        <f t="shared" si="67"/>
        <v>0.13170913884747804</v>
      </c>
      <c r="M686" s="17">
        <f t="shared" si="68"/>
        <v>1</v>
      </c>
      <c r="N686" s="17">
        <f t="shared" si="69"/>
        <v>1272</v>
      </c>
      <c r="O686" s="43"/>
    </row>
    <row r="687" spans="1:15" ht="13.5" thickBot="1">
      <c r="A687" s="12" t="s">
        <v>170</v>
      </c>
      <c r="B687" s="10">
        <v>13</v>
      </c>
      <c r="C687" s="15">
        <v>37608.4609375</v>
      </c>
      <c r="D687" s="15">
        <v>1115.9000000000001</v>
      </c>
      <c r="E687" s="15">
        <v>1107.5999999999999</v>
      </c>
      <c r="F687" s="15">
        <v>956.28034621920006</v>
      </c>
      <c r="G687" s="15">
        <v>1144.20093026055</v>
      </c>
      <c r="H687" s="15">
        <v>187.92058404135099</v>
      </c>
      <c r="I687" s="40">
        <f t="shared" si="64"/>
        <v>2.2249159009866255E-2</v>
      </c>
      <c r="J687" s="40">
        <f t="shared" si="65"/>
        <v>0.12548714919874215</v>
      </c>
      <c r="K687" s="40">
        <f t="shared" si="66"/>
        <v>2.8774316242570801E-2</v>
      </c>
      <c r="L687" s="40">
        <f t="shared" si="67"/>
        <v>0.11896199196603761</v>
      </c>
      <c r="M687" s="17">
        <f t="shared" si="68"/>
        <v>1</v>
      </c>
      <c r="N687" s="17">
        <f t="shared" si="69"/>
        <v>1272</v>
      </c>
      <c r="O687" s="43"/>
    </row>
    <row r="688" spans="1:15" ht="13.5" thickBot="1">
      <c r="A688" s="12" t="s">
        <v>170</v>
      </c>
      <c r="B688" s="10">
        <v>14</v>
      </c>
      <c r="C688" s="15">
        <v>38648.29296875</v>
      </c>
      <c r="D688" s="15">
        <v>1123.5</v>
      </c>
      <c r="E688" s="15">
        <v>1115</v>
      </c>
      <c r="F688" s="15">
        <v>947.85246713700406</v>
      </c>
      <c r="G688" s="15">
        <v>1142.85441391627</v>
      </c>
      <c r="H688" s="15">
        <v>195.00194677926501</v>
      </c>
      <c r="I688" s="40">
        <f t="shared" si="64"/>
        <v>1.5215734210904093E-2</v>
      </c>
      <c r="J688" s="40">
        <f t="shared" si="65"/>
        <v>0.13808768306839303</v>
      </c>
      <c r="K688" s="40">
        <f t="shared" si="66"/>
        <v>2.1898124148011011E-2</v>
      </c>
      <c r="L688" s="40">
        <f t="shared" si="67"/>
        <v>0.13140529313128613</v>
      </c>
      <c r="M688" s="17">
        <f t="shared" si="68"/>
        <v>1</v>
      </c>
      <c r="N688" s="17">
        <f t="shared" si="69"/>
        <v>1272</v>
      </c>
      <c r="O688" s="43"/>
    </row>
    <row r="689" spans="1:15" ht="13.5" thickBot="1">
      <c r="A689" s="12" t="s">
        <v>170</v>
      </c>
      <c r="B689" s="10">
        <v>15</v>
      </c>
      <c r="C689" s="15">
        <v>39680.625</v>
      </c>
      <c r="D689" s="15">
        <v>1123</v>
      </c>
      <c r="E689" s="15">
        <v>1114.5999999999999</v>
      </c>
      <c r="F689" s="15">
        <v>941.98018061456503</v>
      </c>
      <c r="G689" s="15">
        <v>1146.6015499687201</v>
      </c>
      <c r="H689" s="15">
        <v>204.62136935415401</v>
      </c>
      <c r="I689" s="40">
        <f t="shared" si="64"/>
        <v>1.8554677648364829E-2</v>
      </c>
      <c r="J689" s="40">
        <f t="shared" si="65"/>
        <v>0.14231117876213442</v>
      </c>
      <c r="K689" s="40">
        <f t="shared" si="66"/>
        <v>2.5158451233270561E-2</v>
      </c>
      <c r="L689" s="40">
        <f t="shared" si="67"/>
        <v>0.13570740517722868</v>
      </c>
      <c r="M689" s="17">
        <f t="shared" si="68"/>
        <v>1</v>
      </c>
      <c r="N689" s="17">
        <f t="shared" si="69"/>
        <v>1272</v>
      </c>
      <c r="O689" s="43"/>
    </row>
    <row r="690" spans="1:15" ht="13.5" thickBot="1">
      <c r="A690" s="12" t="s">
        <v>170</v>
      </c>
      <c r="B690" s="10">
        <v>16</v>
      </c>
      <c r="C690" s="15">
        <v>40579.8984375</v>
      </c>
      <c r="D690" s="15">
        <v>1117.8</v>
      </c>
      <c r="E690" s="15">
        <v>1109.5</v>
      </c>
      <c r="F690" s="15">
        <v>902.801561493451</v>
      </c>
      <c r="G690" s="15">
        <v>1120.6301617526999</v>
      </c>
      <c r="H690" s="15">
        <v>217.82860025925001</v>
      </c>
      <c r="I690" s="40">
        <f t="shared" si="64"/>
        <v>2.2249699313678858E-3</v>
      </c>
      <c r="J690" s="40">
        <f t="shared" si="65"/>
        <v>0.16902392964351332</v>
      </c>
      <c r="K690" s="40">
        <f t="shared" si="66"/>
        <v>8.7501271640722522E-3</v>
      </c>
      <c r="L690" s="40">
        <f t="shared" si="67"/>
        <v>0.16249877241080896</v>
      </c>
      <c r="M690" s="17">
        <f t="shared" si="68"/>
        <v>1</v>
      </c>
      <c r="N690" s="17">
        <f t="shared" si="69"/>
        <v>1272</v>
      </c>
      <c r="O690" s="43"/>
    </row>
    <row r="691" spans="1:15" ht="13.5" thickBot="1">
      <c r="A691" s="12" t="s">
        <v>170</v>
      </c>
      <c r="B691" s="10">
        <v>17</v>
      </c>
      <c r="C691" s="15">
        <v>41355.765625</v>
      </c>
      <c r="D691" s="15">
        <v>1096.9000000000001</v>
      </c>
      <c r="E691" s="15">
        <v>1088.9000000000001</v>
      </c>
      <c r="F691" s="15">
        <v>863.51257336072194</v>
      </c>
      <c r="G691" s="15">
        <v>1115.0487289539999</v>
      </c>
      <c r="H691" s="15">
        <v>251.536155593275</v>
      </c>
      <c r="I691" s="40">
        <f t="shared" si="64"/>
        <v>1.426786867452815E-2</v>
      </c>
      <c r="J691" s="40">
        <f t="shared" si="65"/>
        <v>0.18348068132018722</v>
      </c>
      <c r="K691" s="40">
        <f t="shared" si="66"/>
        <v>2.0557176850628779E-2</v>
      </c>
      <c r="L691" s="40">
        <f t="shared" si="67"/>
        <v>0.17719137314408659</v>
      </c>
      <c r="M691" s="17">
        <f t="shared" si="68"/>
        <v>1</v>
      </c>
      <c r="N691" s="17">
        <f t="shared" si="69"/>
        <v>1272</v>
      </c>
      <c r="O691" s="43"/>
    </row>
    <row r="692" spans="1:15" ht="13.5" thickBot="1">
      <c r="A692" s="12" t="s">
        <v>170</v>
      </c>
      <c r="B692" s="10">
        <v>18</v>
      </c>
      <c r="C692" s="15">
        <v>41363.9765625</v>
      </c>
      <c r="D692" s="15">
        <v>1079.3</v>
      </c>
      <c r="E692" s="15">
        <v>1070.9000000000001</v>
      </c>
      <c r="F692" s="15">
        <v>869.49231316098303</v>
      </c>
      <c r="G692" s="15">
        <v>1048.6294653063401</v>
      </c>
      <c r="H692" s="15">
        <v>179.13715214535199</v>
      </c>
      <c r="I692" s="40">
        <f t="shared" si="64"/>
        <v>2.411205557677663E-2</v>
      </c>
      <c r="J692" s="40">
        <f t="shared" si="65"/>
        <v>0.16494315003067367</v>
      </c>
      <c r="K692" s="40">
        <f t="shared" si="66"/>
        <v>1.7508281991871079E-2</v>
      </c>
      <c r="L692" s="40">
        <f t="shared" si="67"/>
        <v>0.15833937644576812</v>
      </c>
      <c r="M692" s="17">
        <f t="shared" si="68"/>
        <v>1</v>
      </c>
      <c r="N692" s="17">
        <f t="shared" si="69"/>
        <v>1272</v>
      </c>
      <c r="O692" s="43"/>
    </row>
    <row r="693" spans="1:15" ht="13.5" thickBot="1">
      <c r="A693" s="12" t="s">
        <v>170</v>
      </c>
      <c r="B693" s="10">
        <v>19</v>
      </c>
      <c r="C693" s="15">
        <v>40613.3203125</v>
      </c>
      <c r="D693" s="15">
        <v>822.8</v>
      </c>
      <c r="E693" s="15">
        <v>815.1</v>
      </c>
      <c r="F693" s="15">
        <v>654.79023606914404</v>
      </c>
      <c r="G693" s="15">
        <v>752.31103733817702</v>
      </c>
      <c r="H693" s="15">
        <v>97.520801269033001</v>
      </c>
      <c r="I693" s="40">
        <f t="shared" si="64"/>
        <v>5.5415851149231872E-2</v>
      </c>
      <c r="J693" s="40">
        <f t="shared" si="65"/>
        <v>0.13208314774438357</v>
      </c>
      <c r="K693" s="40">
        <f t="shared" si="66"/>
        <v>4.9362392029735067E-2</v>
      </c>
      <c r="L693" s="40">
        <f t="shared" si="67"/>
        <v>0.12602968862488678</v>
      </c>
      <c r="M693" s="17">
        <f t="shared" si="68"/>
        <v>1</v>
      </c>
      <c r="N693" s="17">
        <f t="shared" si="69"/>
        <v>1272</v>
      </c>
      <c r="O693" s="43"/>
    </row>
    <row r="694" spans="1:15" ht="13.5" thickBot="1">
      <c r="A694" s="12" t="s">
        <v>170</v>
      </c>
      <c r="B694" s="10">
        <v>20</v>
      </c>
      <c r="C694" s="15">
        <v>39509.3828125</v>
      </c>
      <c r="D694" s="15">
        <v>133.19999999999999</v>
      </c>
      <c r="E694" s="15">
        <v>129.6</v>
      </c>
      <c r="F694" s="15">
        <v>146.26062662199101</v>
      </c>
      <c r="G694" s="15">
        <v>162.729476401619</v>
      </c>
      <c r="H694" s="15">
        <v>16.468849779627998</v>
      </c>
      <c r="I694" s="40">
        <f t="shared" ref="I694:I746" si="70">ABS(D694-G694)/N694</f>
        <v>2.3214997171084124E-2</v>
      </c>
      <c r="J694" s="40">
        <f t="shared" ref="J694:J746" si="71">ABS(D694-F694)/N694</f>
        <v>1.0267788224835707E-2</v>
      </c>
      <c r="K694" s="40">
        <f t="shared" si="66"/>
        <v>2.6045185850329403E-2</v>
      </c>
      <c r="L694" s="40">
        <f t="shared" si="67"/>
        <v>1.3097976904080986E-2</v>
      </c>
      <c r="M694" s="17">
        <f t="shared" si="68"/>
        <v>1</v>
      </c>
      <c r="N694" s="17">
        <f t="shared" si="69"/>
        <v>1272</v>
      </c>
      <c r="O694" s="43"/>
    </row>
    <row r="695" spans="1:15" ht="13.5" thickBot="1">
      <c r="A695" s="12" t="s">
        <v>170</v>
      </c>
      <c r="B695" s="10">
        <v>21</v>
      </c>
      <c r="C695" s="15">
        <v>39740.73828125</v>
      </c>
      <c r="D695" s="15">
        <v>2.2999999999999998</v>
      </c>
      <c r="E695" s="15">
        <v>1.5</v>
      </c>
      <c r="F695" s="15">
        <v>4.4518084724999997E-2</v>
      </c>
      <c r="G695" s="15">
        <v>0.12311874913699999</v>
      </c>
      <c r="H695" s="15">
        <v>7.8600664410999999E-2</v>
      </c>
      <c r="I695" s="40">
        <f t="shared" si="70"/>
        <v>1.7113846311816038E-3</v>
      </c>
      <c r="J695" s="40">
        <f t="shared" si="71"/>
        <v>1.7731776063482703E-3</v>
      </c>
      <c r="K695" s="40">
        <f t="shared" si="66"/>
        <v>1.0824538135715408E-3</v>
      </c>
      <c r="L695" s="40">
        <f t="shared" si="67"/>
        <v>1.1442467887382076E-3</v>
      </c>
      <c r="M695" s="17">
        <f t="shared" si="68"/>
        <v>0</v>
      </c>
      <c r="N695" s="17">
        <f t="shared" si="69"/>
        <v>1272</v>
      </c>
      <c r="O695" s="43"/>
    </row>
    <row r="696" spans="1:15" ht="13.5" thickBot="1">
      <c r="A696" s="12" t="s">
        <v>170</v>
      </c>
      <c r="B696" s="10">
        <v>22</v>
      </c>
      <c r="C696" s="15">
        <v>38380.109375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40">
        <f t="shared" si="70"/>
        <v>0</v>
      </c>
      <c r="J696" s="40">
        <f t="shared" si="71"/>
        <v>0</v>
      </c>
      <c r="K696" s="40">
        <f t="shared" si="66"/>
        <v>0</v>
      </c>
      <c r="L696" s="40">
        <f t="shared" si="67"/>
        <v>0</v>
      </c>
      <c r="M696" s="17">
        <f t="shared" si="68"/>
        <v>0</v>
      </c>
      <c r="N696" s="17">
        <f t="shared" si="69"/>
        <v>1272</v>
      </c>
      <c r="O696" s="43"/>
    </row>
    <row r="697" spans="1:15" ht="13.5" thickBot="1">
      <c r="A697" s="12" t="s">
        <v>170</v>
      </c>
      <c r="B697" s="10">
        <v>23</v>
      </c>
      <c r="C697" s="15">
        <v>36200.5703125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40">
        <f t="shared" si="70"/>
        <v>0</v>
      </c>
      <c r="J697" s="40">
        <f t="shared" si="71"/>
        <v>0</v>
      </c>
      <c r="K697" s="40">
        <f t="shared" si="66"/>
        <v>0</v>
      </c>
      <c r="L697" s="40">
        <f t="shared" si="67"/>
        <v>0</v>
      </c>
      <c r="M697" s="17">
        <f t="shared" si="68"/>
        <v>0</v>
      </c>
      <c r="N697" s="17">
        <f t="shared" si="69"/>
        <v>1272</v>
      </c>
      <c r="O697" s="43"/>
    </row>
    <row r="698" spans="1:15" ht="13.5" thickBot="1">
      <c r="A698" s="12" t="s">
        <v>170</v>
      </c>
      <c r="B698" s="10">
        <v>24</v>
      </c>
      <c r="C698" s="15">
        <v>33585.109375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40">
        <f t="shared" si="70"/>
        <v>0</v>
      </c>
      <c r="J698" s="40">
        <f t="shared" si="71"/>
        <v>0</v>
      </c>
      <c r="K698" s="40">
        <f t="shared" si="66"/>
        <v>0</v>
      </c>
      <c r="L698" s="40">
        <f t="shared" si="67"/>
        <v>0</v>
      </c>
      <c r="M698" s="17">
        <f t="shared" si="68"/>
        <v>0</v>
      </c>
      <c r="N698" s="17">
        <f t="shared" si="69"/>
        <v>1272</v>
      </c>
      <c r="O698" s="43"/>
    </row>
    <row r="699" spans="1:15" ht="13.5" thickBot="1">
      <c r="A699" s="12" t="s">
        <v>171</v>
      </c>
      <c r="B699" s="10">
        <v>1</v>
      </c>
      <c r="C699" s="15">
        <v>31115.16015625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40">
        <f t="shared" si="70"/>
        <v>0</v>
      </c>
      <c r="J699" s="40">
        <f t="shared" si="71"/>
        <v>0</v>
      </c>
      <c r="K699" s="40">
        <f t="shared" si="66"/>
        <v>0</v>
      </c>
      <c r="L699" s="40">
        <f t="shared" si="67"/>
        <v>0</v>
      </c>
      <c r="M699" s="17">
        <f t="shared" si="68"/>
        <v>0</v>
      </c>
      <c r="N699" s="17">
        <f t="shared" si="69"/>
        <v>1272</v>
      </c>
      <c r="O699" s="43"/>
    </row>
    <row r="700" spans="1:15" ht="13.5" thickBot="1">
      <c r="A700" s="12" t="s">
        <v>171</v>
      </c>
      <c r="B700" s="10">
        <v>2</v>
      </c>
      <c r="C700" s="15">
        <v>29509.30078125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40">
        <f t="shared" si="70"/>
        <v>0</v>
      </c>
      <c r="J700" s="40">
        <f t="shared" si="71"/>
        <v>0</v>
      </c>
      <c r="K700" s="40">
        <f t="shared" si="66"/>
        <v>0</v>
      </c>
      <c r="L700" s="40">
        <f t="shared" si="67"/>
        <v>0</v>
      </c>
      <c r="M700" s="17">
        <f t="shared" si="68"/>
        <v>0</v>
      </c>
      <c r="N700" s="17">
        <f t="shared" si="69"/>
        <v>1272</v>
      </c>
      <c r="O700" s="43"/>
    </row>
    <row r="701" spans="1:15" ht="13.5" thickBot="1">
      <c r="A701" s="12" t="s">
        <v>171</v>
      </c>
      <c r="B701" s="10">
        <v>3</v>
      </c>
      <c r="C701" s="15">
        <v>28606.734375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40">
        <f t="shared" si="70"/>
        <v>0</v>
      </c>
      <c r="J701" s="40">
        <f t="shared" si="71"/>
        <v>0</v>
      </c>
      <c r="K701" s="40">
        <f t="shared" si="66"/>
        <v>0</v>
      </c>
      <c r="L701" s="40">
        <f t="shared" si="67"/>
        <v>0</v>
      </c>
      <c r="M701" s="17">
        <f t="shared" si="68"/>
        <v>0</v>
      </c>
      <c r="N701" s="17">
        <f t="shared" si="69"/>
        <v>1272</v>
      </c>
      <c r="O701" s="43"/>
    </row>
    <row r="702" spans="1:15" ht="13.5" thickBot="1">
      <c r="A702" s="12" t="s">
        <v>171</v>
      </c>
      <c r="B702" s="10">
        <v>4</v>
      </c>
      <c r="C702" s="15">
        <v>28196.86328125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40">
        <f t="shared" si="70"/>
        <v>0</v>
      </c>
      <c r="J702" s="40">
        <f t="shared" si="71"/>
        <v>0</v>
      </c>
      <c r="K702" s="40">
        <f t="shared" si="66"/>
        <v>0</v>
      </c>
      <c r="L702" s="40">
        <f t="shared" si="67"/>
        <v>0</v>
      </c>
      <c r="M702" s="17">
        <f t="shared" si="68"/>
        <v>0</v>
      </c>
      <c r="N702" s="17">
        <f t="shared" si="69"/>
        <v>1272</v>
      </c>
      <c r="O702" s="43"/>
    </row>
    <row r="703" spans="1:15" ht="13.5" thickBot="1">
      <c r="A703" s="12" t="s">
        <v>171</v>
      </c>
      <c r="B703" s="10">
        <v>5</v>
      </c>
      <c r="C703" s="15">
        <v>28284.77734375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40">
        <f t="shared" si="70"/>
        <v>0</v>
      </c>
      <c r="J703" s="40">
        <f t="shared" si="71"/>
        <v>0</v>
      </c>
      <c r="K703" s="40">
        <f t="shared" si="66"/>
        <v>0</v>
      </c>
      <c r="L703" s="40">
        <f t="shared" si="67"/>
        <v>0</v>
      </c>
      <c r="M703" s="17">
        <f t="shared" si="68"/>
        <v>0</v>
      </c>
      <c r="N703" s="17">
        <f t="shared" si="69"/>
        <v>1272</v>
      </c>
      <c r="O703" s="43"/>
    </row>
    <row r="704" spans="1:15" ht="13.5" thickBot="1">
      <c r="A704" s="12" t="s">
        <v>171</v>
      </c>
      <c r="B704" s="10">
        <v>6</v>
      </c>
      <c r="C704" s="15">
        <v>29387.240234375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40">
        <f t="shared" si="70"/>
        <v>0</v>
      </c>
      <c r="J704" s="40">
        <f t="shared" si="71"/>
        <v>0</v>
      </c>
      <c r="K704" s="40">
        <f t="shared" si="66"/>
        <v>0</v>
      </c>
      <c r="L704" s="40">
        <f t="shared" si="67"/>
        <v>0</v>
      </c>
      <c r="M704" s="17">
        <f t="shared" si="68"/>
        <v>0</v>
      </c>
      <c r="N704" s="17">
        <f t="shared" si="69"/>
        <v>1272</v>
      </c>
      <c r="O704" s="43"/>
    </row>
    <row r="705" spans="1:15" ht="13.5" thickBot="1">
      <c r="A705" s="12" t="s">
        <v>171</v>
      </c>
      <c r="B705" s="10">
        <v>7</v>
      </c>
      <c r="C705" s="15">
        <v>31290.87890625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40">
        <f t="shared" si="70"/>
        <v>0</v>
      </c>
      <c r="J705" s="40">
        <f t="shared" si="71"/>
        <v>0</v>
      </c>
      <c r="K705" s="40">
        <f t="shared" si="66"/>
        <v>0</v>
      </c>
      <c r="L705" s="40">
        <f t="shared" si="67"/>
        <v>0</v>
      </c>
      <c r="M705" s="17">
        <f t="shared" si="68"/>
        <v>0</v>
      </c>
      <c r="N705" s="17">
        <f t="shared" si="69"/>
        <v>1272</v>
      </c>
      <c r="O705" s="43"/>
    </row>
    <row r="706" spans="1:15" ht="13.5" thickBot="1">
      <c r="A706" s="12" t="s">
        <v>171</v>
      </c>
      <c r="B706" s="10">
        <v>8</v>
      </c>
      <c r="C706" s="15">
        <v>32510.390625</v>
      </c>
      <c r="D706" s="15">
        <v>15.6</v>
      </c>
      <c r="E706" s="15">
        <v>6.1</v>
      </c>
      <c r="F706" s="15">
        <v>9.7212308681960007</v>
      </c>
      <c r="G706" s="15">
        <v>10.207585154146001</v>
      </c>
      <c r="H706" s="15">
        <v>0.48635428594899999</v>
      </c>
      <c r="I706" s="40">
        <f t="shared" si="70"/>
        <v>4.2393198473694958E-3</v>
      </c>
      <c r="J706" s="40">
        <f t="shared" si="71"/>
        <v>4.6216738457578611E-3</v>
      </c>
      <c r="K706" s="40">
        <f t="shared" si="66"/>
        <v>3.2292336117500007E-3</v>
      </c>
      <c r="L706" s="40">
        <f t="shared" si="67"/>
        <v>2.8468796133616359E-3</v>
      </c>
      <c r="M706" s="17">
        <f t="shared" si="68"/>
        <v>1</v>
      </c>
      <c r="N706" s="17">
        <f t="shared" si="69"/>
        <v>1272</v>
      </c>
      <c r="O706" s="43"/>
    </row>
    <row r="707" spans="1:15" ht="13.5" thickBot="1">
      <c r="A707" s="12" t="s">
        <v>171</v>
      </c>
      <c r="B707" s="10">
        <v>9</v>
      </c>
      <c r="C707" s="15">
        <v>33345.8984375</v>
      </c>
      <c r="D707" s="15">
        <v>281.8</v>
      </c>
      <c r="E707" s="15">
        <v>231.8</v>
      </c>
      <c r="F707" s="15">
        <v>311.45093234373502</v>
      </c>
      <c r="G707" s="15">
        <v>326.13718873626698</v>
      </c>
      <c r="H707" s="15">
        <v>14.686256392532</v>
      </c>
      <c r="I707" s="40">
        <f t="shared" si="70"/>
        <v>3.4856280453040067E-2</v>
      </c>
      <c r="J707" s="40">
        <f t="shared" si="71"/>
        <v>2.3310481402307397E-2</v>
      </c>
      <c r="K707" s="40">
        <f t="shared" si="66"/>
        <v>7.4164456553669003E-2</v>
      </c>
      <c r="L707" s="40">
        <f t="shared" si="67"/>
        <v>6.2618657502936326E-2</v>
      </c>
      <c r="M707" s="17">
        <f t="shared" si="68"/>
        <v>1</v>
      </c>
      <c r="N707" s="17">
        <f t="shared" si="69"/>
        <v>1272</v>
      </c>
      <c r="O707" s="43"/>
    </row>
    <row r="708" spans="1:15" ht="13.5" thickBot="1">
      <c r="A708" s="12" t="s">
        <v>171</v>
      </c>
      <c r="B708" s="10">
        <v>10</v>
      </c>
      <c r="C708" s="15">
        <v>34351.1875</v>
      </c>
      <c r="D708" s="15">
        <v>846.9</v>
      </c>
      <c r="E708" s="15">
        <v>707.9</v>
      </c>
      <c r="F708" s="15">
        <v>886.45425636293101</v>
      </c>
      <c r="G708" s="15">
        <v>973.36750609186004</v>
      </c>
      <c r="H708" s="15">
        <v>86.913249728927994</v>
      </c>
      <c r="I708" s="40">
        <f t="shared" si="70"/>
        <v>9.9424140009323952E-2</v>
      </c>
      <c r="J708" s="40">
        <f t="shared" si="71"/>
        <v>3.1096113492870305E-2</v>
      </c>
      <c r="K708" s="40">
        <f t="shared" si="66"/>
        <v>0.20870086956907238</v>
      </c>
      <c r="L708" s="40">
        <f t="shared" si="67"/>
        <v>0.14037284305261874</v>
      </c>
      <c r="M708" s="17">
        <f t="shared" si="68"/>
        <v>1</v>
      </c>
      <c r="N708" s="17">
        <f t="shared" si="69"/>
        <v>1272</v>
      </c>
      <c r="O708" s="43"/>
    </row>
    <row r="709" spans="1:15" ht="13.5" thickBot="1">
      <c r="A709" s="12" t="s">
        <v>171</v>
      </c>
      <c r="B709" s="10">
        <v>11</v>
      </c>
      <c r="C709" s="15">
        <v>35063.16796875</v>
      </c>
      <c r="D709" s="15">
        <v>1102.9000000000001</v>
      </c>
      <c r="E709" s="15">
        <v>962.2</v>
      </c>
      <c r="F709" s="15">
        <v>962.24286431447501</v>
      </c>
      <c r="G709" s="15">
        <v>1115.68967911853</v>
      </c>
      <c r="H709" s="15">
        <v>153.446814804052</v>
      </c>
      <c r="I709" s="40">
        <f t="shared" si="70"/>
        <v>1.0054779181234179E-2</v>
      </c>
      <c r="J709" s="40">
        <f t="shared" si="71"/>
        <v>0.11057950918673355</v>
      </c>
      <c r="K709" s="40">
        <f t="shared" ref="K709:K746" si="72">ABS(E709-G709)/N709</f>
        <v>0.12066798672840402</v>
      </c>
      <c r="L709" s="40">
        <f t="shared" ref="L709:L746" si="73">ABS(E709-F709)/N709</f>
        <v>3.3698360436296012E-5</v>
      </c>
      <c r="M709" s="17">
        <f t="shared" ref="M709:M746" si="74">IF(F709&gt;5,1,0)</f>
        <v>1</v>
      </c>
      <c r="N709" s="17">
        <f t="shared" ref="N709:N746" si="75">INDEX($Q$44:$Q$74,MATCH(A709,$P$44:$P$74,0))</f>
        <v>1272</v>
      </c>
      <c r="O709" s="43"/>
    </row>
    <row r="710" spans="1:15" ht="13.5" thickBot="1">
      <c r="A710" s="12" t="s">
        <v>171</v>
      </c>
      <c r="B710" s="10">
        <v>12</v>
      </c>
      <c r="C710" s="15">
        <v>35563.8125</v>
      </c>
      <c r="D710" s="15">
        <v>1131.7</v>
      </c>
      <c r="E710" s="15">
        <v>991.7</v>
      </c>
      <c r="F710" s="15">
        <v>985.59983297930796</v>
      </c>
      <c r="G710" s="15">
        <v>1157.0105846399699</v>
      </c>
      <c r="H710" s="15">
        <v>171.410751660665</v>
      </c>
      <c r="I710" s="40">
        <f t="shared" si="70"/>
        <v>1.9898258364756193E-2</v>
      </c>
      <c r="J710" s="40">
        <f t="shared" si="71"/>
        <v>0.11485862187161328</v>
      </c>
      <c r="K710" s="40">
        <f t="shared" si="72"/>
        <v>0.12996115144651721</v>
      </c>
      <c r="L710" s="40">
        <f t="shared" si="73"/>
        <v>4.7957287898522669E-3</v>
      </c>
      <c r="M710" s="17">
        <f t="shared" si="74"/>
        <v>1</v>
      </c>
      <c r="N710" s="17">
        <f t="shared" si="75"/>
        <v>1272</v>
      </c>
      <c r="O710" s="43"/>
    </row>
    <row r="711" spans="1:15" ht="13.5" thickBot="1">
      <c r="A711" s="12" t="s">
        <v>171</v>
      </c>
      <c r="B711" s="10">
        <v>13</v>
      </c>
      <c r="C711" s="15">
        <v>35863.34375</v>
      </c>
      <c r="D711" s="15">
        <v>1154.3</v>
      </c>
      <c r="E711" s="15">
        <v>1013.9</v>
      </c>
      <c r="F711" s="15">
        <v>1001.3001406275</v>
      </c>
      <c r="G711" s="15">
        <v>1184.8281625366201</v>
      </c>
      <c r="H711" s="15">
        <v>183.528021909123</v>
      </c>
      <c r="I711" s="40">
        <f t="shared" si="70"/>
        <v>2.4000127780361737E-2</v>
      </c>
      <c r="J711" s="40">
        <f t="shared" si="71"/>
        <v>0.12028290831171379</v>
      </c>
      <c r="K711" s="40">
        <f t="shared" si="72"/>
        <v>0.13437748627092777</v>
      </c>
      <c r="L711" s="40">
        <f t="shared" si="73"/>
        <v>9.9055498211477709E-3</v>
      </c>
      <c r="M711" s="17">
        <f t="shared" si="74"/>
        <v>1</v>
      </c>
      <c r="N711" s="17">
        <f t="shared" si="75"/>
        <v>1272</v>
      </c>
      <c r="O711" s="43"/>
    </row>
    <row r="712" spans="1:15" ht="13.5" thickBot="1">
      <c r="A712" s="12" t="s">
        <v>171</v>
      </c>
      <c r="B712" s="10">
        <v>14</v>
      </c>
      <c r="C712" s="15">
        <v>36439.71484375</v>
      </c>
      <c r="D712" s="15">
        <v>1157.7</v>
      </c>
      <c r="E712" s="15">
        <v>1017.1</v>
      </c>
      <c r="F712" s="15">
        <v>1006.2000169934799</v>
      </c>
      <c r="G712" s="15">
        <v>1191.71906558567</v>
      </c>
      <c r="H712" s="15">
        <v>185.51904859218399</v>
      </c>
      <c r="I712" s="40">
        <f t="shared" si="70"/>
        <v>2.6744548416407214E-2</v>
      </c>
      <c r="J712" s="40">
        <f t="shared" si="71"/>
        <v>0.11910376022525165</v>
      </c>
      <c r="K712" s="40">
        <f t="shared" si="72"/>
        <v>0.13727913961137578</v>
      </c>
      <c r="L712" s="40">
        <f t="shared" si="73"/>
        <v>8.5691690302830779E-3</v>
      </c>
      <c r="M712" s="17">
        <f t="shared" si="74"/>
        <v>1</v>
      </c>
      <c r="N712" s="17">
        <f t="shared" si="75"/>
        <v>1272</v>
      </c>
      <c r="O712" s="43"/>
    </row>
    <row r="713" spans="1:15" ht="13.5" thickBot="1">
      <c r="A713" s="12" t="s">
        <v>171</v>
      </c>
      <c r="B713" s="10">
        <v>15</v>
      </c>
      <c r="C713" s="15">
        <v>37028.9375</v>
      </c>
      <c r="D713" s="15">
        <v>1156.0999999999999</v>
      </c>
      <c r="E713" s="15">
        <v>1015.5</v>
      </c>
      <c r="F713" s="15">
        <v>1011.0415379820799</v>
      </c>
      <c r="G713" s="15">
        <v>1186.7405000474701</v>
      </c>
      <c r="H713" s="15">
        <v>175.69896206538701</v>
      </c>
      <c r="I713" s="40">
        <f t="shared" si="70"/>
        <v>2.4088443433545707E-2</v>
      </c>
      <c r="J713" s="40">
        <f t="shared" si="71"/>
        <v>0.11403967139773583</v>
      </c>
      <c r="K713" s="40">
        <f t="shared" si="72"/>
        <v>0.13462303462851419</v>
      </c>
      <c r="L713" s="40">
        <f t="shared" si="73"/>
        <v>3.5050802027673392E-3</v>
      </c>
      <c r="M713" s="17">
        <f t="shared" si="74"/>
        <v>1</v>
      </c>
      <c r="N713" s="17">
        <f t="shared" si="75"/>
        <v>1272</v>
      </c>
      <c r="O713" s="43"/>
    </row>
    <row r="714" spans="1:15" ht="13.5" thickBot="1">
      <c r="A714" s="12" t="s">
        <v>171</v>
      </c>
      <c r="B714" s="10">
        <v>16</v>
      </c>
      <c r="C714" s="15">
        <v>37724.60546875</v>
      </c>
      <c r="D714" s="15">
        <v>1156.2</v>
      </c>
      <c r="E714" s="15">
        <v>1015.7</v>
      </c>
      <c r="F714" s="15">
        <v>1006.2008210400101</v>
      </c>
      <c r="G714" s="15">
        <v>1163.15420102702</v>
      </c>
      <c r="H714" s="15">
        <v>156.95337998701501</v>
      </c>
      <c r="I714" s="40">
        <f t="shared" si="70"/>
        <v>5.4671391721855048E-3</v>
      </c>
      <c r="J714" s="40">
        <f t="shared" si="71"/>
        <v>0.11792388283018081</v>
      </c>
      <c r="K714" s="40">
        <f t="shared" si="72"/>
        <v>0.1159231140149528</v>
      </c>
      <c r="L714" s="40">
        <f t="shared" si="73"/>
        <v>7.467907987413514E-3</v>
      </c>
      <c r="M714" s="17">
        <f t="shared" si="74"/>
        <v>1</v>
      </c>
      <c r="N714" s="17">
        <f t="shared" si="75"/>
        <v>1272</v>
      </c>
      <c r="O714" s="43"/>
    </row>
    <row r="715" spans="1:15" ht="13.5" thickBot="1">
      <c r="A715" s="12" t="s">
        <v>171</v>
      </c>
      <c r="B715" s="10">
        <v>17</v>
      </c>
      <c r="C715" s="15">
        <v>38407.9453125</v>
      </c>
      <c r="D715" s="15">
        <v>1155.4000000000001</v>
      </c>
      <c r="E715" s="15">
        <v>1015.2</v>
      </c>
      <c r="F715" s="15">
        <v>928.38554440165899</v>
      </c>
      <c r="G715" s="15">
        <v>1091.82236714337</v>
      </c>
      <c r="H715" s="15">
        <v>163.43682274170999</v>
      </c>
      <c r="I715" s="40">
        <f t="shared" si="70"/>
        <v>4.9982415767790951E-2</v>
      </c>
      <c r="J715" s="40">
        <f t="shared" si="71"/>
        <v>0.17847048396095999</v>
      </c>
      <c r="K715" s="40">
        <f t="shared" si="72"/>
        <v>6.0237710018372609E-2</v>
      </c>
      <c r="L715" s="40">
        <f t="shared" si="73"/>
        <v>6.8250358174796424E-2</v>
      </c>
      <c r="M715" s="17">
        <f t="shared" si="74"/>
        <v>1</v>
      </c>
      <c r="N715" s="17">
        <f t="shared" si="75"/>
        <v>1272</v>
      </c>
      <c r="O715" s="43"/>
    </row>
    <row r="716" spans="1:15" ht="13.5" thickBot="1">
      <c r="A716" s="12" t="s">
        <v>171</v>
      </c>
      <c r="B716" s="10">
        <v>18</v>
      </c>
      <c r="C716" s="15">
        <v>38729.21484375</v>
      </c>
      <c r="D716" s="15">
        <v>1128.8</v>
      </c>
      <c r="E716" s="15">
        <v>988.2</v>
      </c>
      <c r="F716" s="15">
        <v>920.44255055636199</v>
      </c>
      <c r="G716" s="15">
        <v>989.83694014027196</v>
      </c>
      <c r="H716" s="15">
        <v>69.394389583909003</v>
      </c>
      <c r="I716" s="40">
        <f t="shared" si="70"/>
        <v>0.10924768856896855</v>
      </c>
      <c r="J716" s="40">
        <f t="shared" si="71"/>
        <v>0.1638030262921682</v>
      </c>
      <c r="K716" s="40">
        <f t="shared" si="72"/>
        <v>1.2869026259999352E-3</v>
      </c>
      <c r="L716" s="40">
        <f t="shared" si="73"/>
        <v>5.3268435097199723E-2</v>
      </c>
      <c r="M716" s="17">
        <f t="shared" si="74"/>
        <v>1</v>
      </c>
      <c r="N716" s="17">
        <f t="shared" si="75"/>
        <v>1272</v>
      </c>
      <c r="O716" s="43"/>
    </row>
    <row r="717" spans="1:15" ht="13.5" thickBot="1">
      <c r="A717" s="12" t="s">
        <v>171</v>
      </c>
      <c r="B717" s="10">
        <v>19</v>
      </c>
      <c r="C717" s="15">
        <v>38130.49609375</v>
      </c>
      <c r="D717" s="15">
        <v>848.3</v>
      </c>
      <c r="E717" s="15">
        <v>708.5</v>
      </c>
      <c r="F717" s="15">
        <v>685.28784660202302</v>
      </c>
      <c r="G717" s="15">
        <v>759.16276300443496</v>
      </c>
      <c r="H717" s="15">
        <v>73.874916402411003</v>
      </c>
      <c r="I717" s="40">
        <f t="shared" si="70"/>
        <v>7.0076444178903297E-2</v>
      </c>
      <c r="J717" s="40">
        <f t="shared" si="71"/>
        <v>0.12815420864620827</v>
      </c>
      <c r="K717" s="40">
        <f t="shared" si="72"/>
        <v>3.9829216198455163E-2</v>
      </c>
      <c r="L717" s="40">
        <f t="shared" si="73"/>
        <v>1.8248548268849824E-2</v>
      </c>
      <c r="M717" s="17">
        <f t="shared" si="74"/>
        <v>1</v>
      </c>
      <c r="N717" s="17">
        <f t="shared" si="75"/>
        <v>1272</v>
      </c>
      <c r="O717" s="43"/>
    </row>
    <row r="718" spans="1:15" ht="13.5" thickBot="1">
      <c r="A718" s="12" t="s">
        <v>171</v>
      </c>
      <c r="B718" s="10">
        <v>20</v>
      </c>
      <c r="C718" s="15">
        <v>37069.12109375</v>
      </c>
      <c r="D718" s="15">
        <v>126.7</v>
      </c>
      <c r="E718" s="15">
        <v>102</v>
      </c>
      <c r="F718" s="15">
        <v>168.61232279547099</v>
      </c>
      <c r="G718" s="15">
        <v>168.61232279547099</v>
      </c>
      <c r="H718" s="15">
        <v>0</v>
      </c>
      <c r="I718" s="40">
        <f t="shared" si="70"/>
        <v>3.2949939304615553E-2</v>
      </c>
      <c r="J718" s="40">
        <f t="shared" si="71"/>
        <v>3.2949939304615553E-2</v>
      </c>
      <c r="K718" s="40">
        <f t="shared" si="72"/>
        <v>5.2368178298326247E-2</v>
      </c>
      <c r="L718" s="40">
        <f t="shared" si="73"/>
        <v>5.2368178298326247E-2</v>
      </c>
      <c r="M718" s="17">
        <f t="shared" si="74"/>
        <v>1</v>
      </c>
      <c r="N718" s="17">
        <f t="shared" si="75"/>
        <v>1272</v>
      </c>
      <c r="O718" s="43"/>
    </row>
    <row r="719" spans="1:15" ht="13.5" thickBot="1">
      <c r="A719" s="12" t="s">
        <v>171</v>
      </c>
      <c r="B719" s="10">
        <v>21</v>
      </c>
      <c r="C719" s="15">
        <v>37429.97265625</v>
      </c>
      <c r="D719" s="15">
        <v>2.2999999999999998</v>
      </c>
      <c r="E719" s="15">
        <v>1.2</v>
      </c>
      <c r="F719" s="15">
        <v>0.89387060773600002</v>
      </c>
      <c r="G719" s="15">
        <v>0.89387060773600002</v>
      </c>
      <c r="H719" s="15">
        <v>0</v>
      </c>
      <c r="I719" s="40">
        <f t="shared" si="70"/>
        <v>1.1054476354276728E-3</v>
      </c>
      <c r="J719" s="40">
        <f t="shared" si="71"/>
        <v>1.1054476354276728E-3</v>
      </c>
      <c r="K719" s="40">
        <f t="shared" si="72"/>
        <v>2.4066776121383642E-4</v>
      </c>
      <c r="L719" s="40">
        <f t="shared" si="73"/>
        <v>2.4066776121383642E-4</v>
      </c>
      <c r="M719" s="17">
        <f t="shared" si="74"/>
        <v>0</v>
      </c>
      <c r="N719" s="17">
        <f t="shared" si="75"/>
        <v>1272</v>
      </c>
      <c r="O719" s="43"/>
    </row>
    <row r="720" spans="1:15" ht="13.5" thickBot="1">
      <c r="A720" s="12" t="s">
        <v>171</v>
      </c>
      <c r="B720" s="10">
        <v>22</v>
      </c>
      <c r="C720" s="15">
        <v>36435.015625</v>
      </c>
      <c r="D720" s="15">
        <v>0</v>
      </c>
      <c r="E720" s="15">
        <v>0</v>
      </c>
      <c r="F720" s="15">
        <v>0.40000000596000002</v>
      </c>
      <c r="G720" s="15">
        <v>0.40000000596000002</v>
      </c>
      <c r="H720" s="15">
        <v>0</v>
      </c>
      <c r="I720" s="40">
        <f t="shared" si="70"/>
        <v>3.1446541349056605E-4</v>
      </c>
      <c r="J720" s="40">
        <f t="shared" si="71"/>
        <v>3.1446541349056605E-4</v>
      </c>
      <c r="K720" s="40">
        <f t="shared" si="72"/>
        <v>3.1446541349056605E-4</v>
      </c>
      <c r="L720" s="40">
        <f t="shared" si="73"/>
        <v>3.1446541349056605E-4</v>
      </c>
      <c r="M720" s="17">
        <f t="shared" si="74"/>
        <v>0</v>
      </c>
      <c r="N720" s="17">
        <f t="shared" si="75"/>
        <v>1272</v>
      </c>
      <c r="O720" s="43"/>
    </row>
    <row r="721" spans="1:15" ht="13.5" thickBot="1">
      <c r="A721" s="12" t="s">
        <v>171</v>
      </c>
      <c r="B721" s="10">
        <v>23</v>
      </c>
      <c r="C721" s="15">
        <v>34728.921875</v>
      </c>
      <c r="D721" s="15">
        <v>0</v>
      </c>
      <c r="E721" s="15">
        <v>0</v>
      </c>
      <c r="F721" s="15">
        <v>0.40000000596000002</v>
      </c>
      <c r="G721" s="15">
        <v>0.40000000596000002</v>
      </c>
      <c r="H721" s="15">
        <v>0</v>
      </c>
      <c r="I721" s="40">
        <f t="shared" si="70"/>
        <v>3.1446541349056605E-4</v>
      </c>
      <c r="J721" s="40">
        <f t="shared" si="71"/>
        <v>3.1446541349056605E-4</v>
      </c>
      <c r="K721" s="40">
        <f t="shared" si="72"/>
        <v>3.1446541349056605E-4</v>
      </c>
      <c r="L721" s="40">
        <f t="shared" si="73"/>
        <v>3.1446541349056605E-4</v>
      </c>
      <c r="M721" s="17">
        <f t="shared" si="74"/>
        <v>0</v>
      </c>
      <c r="N721" s="17">
        <f t="shared" si="75"/>
        <v>1272</v>
      </c>
      <c r="O721" s="43"/>
    </row>
    <row r="722" spans="1:15" ht="13.5" thickBot="1">
      <c r="A722" s="12" t="s">
        <v>171</v>
      </c>
      <c r="B722" s="10">
        <v>24</v>
      </c>
      <c r="C722" s="15">
        <v>32563.298828125</v>
      </c>
      <c r="D722" s="15">
        <v>0</v>
      </c>
      <c r="E722" s="15">
        <v>0</v>
      </c>
      <c r="F722" s="15">
        <v>0.40000000596000002</v>
      </c>
      <c r="G722" s="15">
        <v>0.40000000596000002</v>
      </c>
      <c r="H722" s="15">
        <v>0</v>
      </c>
      <c r="I722" s="40">
        <f t="shared" si="70"/>
        <v>3.1446541349056605E-4</v>
      </c>
      <c r="J722" s="40">
        <f t="shared" si="71"/>
        <v>3.1446541349056605E-4</v>
      </c>
      <c r="K722" s="40">
        <f t="shared" si="72"/>
        <v>3.1446541349056605E-4</v>
      </c>
      <c r="L722" s="40">
        <f t="shared" si="73"/>
        <v>3.1446541349056605E-4</v>
      </c>
      <c r="M722" s="17">
        <f t="shared" si="74"/>
        <v>0</v>
      </c>
      <c r="N722" s="17">
        <f t="shared" si="75"/>
        <v>1272</v>
      </c>
      <c r="O722" s="43"/>
    </row>
    <row r="723" spans="1:15" ht="13.5" thickBot="1">
      <c r="A723" s="12" t="s">
        <v>172</v>
      </c>
      <c r="B723" s="10">
        <v>1</v>
      </c>
      <c r="C723" s="15">
        <v>30593.623046875</v>
      </c>
      <c r="D723" s="15">
        <v>0</v>
      </c>
      <c r="E723" s="15">
        <v>0</v>
      </c>
      <c r="F723" s="15">
        <v>0.40000000596000002</v>
      </c>
      <c r="G723" s="15">
        <v>0.40000000596000002</v>
      </c>
      <c r="H723" s="15">
        <v>0</v>
      </c>
      <c r="I723" s="40">
        <f t="shared" si="70"/>
        <v>3.1446541349056605E-4</v>
      </c>
      <c r="J723" s="40">
        <f t="shared" si="71"/>
        <v>3.1446541349056605E-4</v>
      </c>
      <c r="K723" s="40">
        <f t="shared" si="72"/>
        <v>3.1446541349056605E-4</v>
      </c>
      <c r="L723" s="40">
        <f t="shared" si="73"/>
        <v>3.1446541349056605E-4</v>
      </c>
      <c r="M723" s="17">
        <f t="shared" si="74"/>
        <v>0</v>
      </c>
      <c r="N723" s="17">
        <f t="shared" si="75"/>
        <v>1272</v>
      </c>
      <c r="O723" s="43"/>
    </row>
    <row r="724" spans="1:15" ht="13.5" thickBot="1">
      <c r="A724" s="12" t="s">
        <v>172</v>
      </c>
      <c r="B724" s="10">
        <v>2</v>
      </c>
      <c r="C724" s="15">
        <v>29165.82421875</v>
      </c>
      <c r="D724" s="15">
        <v>0</v>
      </c>
      <c r="E724" s="15">
        <v>0</v>
      </c>
      <c r="F724" s="15">
        <v>0.40000000596000002</v>
      </c>
      <c r="G724" s="15">
        <v>0.40000000596000002</v>
      </c>
      <c r="H724" s="15">
        <v>0</v>
      </c>
      <c r="I724" s="40">
        <f t="shared" si="70"/>
        <v>3.1446541349056605E-4</v>
      </c>
      <c r="J724" s="40">
        <f t="shared" si="71"/>
        <v>3.1446541349056605E-4</v>
      </c>
      <c r="K724" s="40">
        <f t="shared" si="72"/>
        <v>3.1446541349056605E-4</v>
      </c>
      <c r="L724" s="40">
        <f t="shared" si="73"/>
        <v>3.1446541349056605E-4</v>
      </c>
      <c r="M724" s="17">
        <f t="shared" si="74"/>
        <v>0</v>
      </c>
      <c r="N724" s="17">
        <f t="shared" si="75"/>
        <v>1272</v>
      </c>
      <c r="O724" s="43"/>
    </row>
    <row r="725" spans="1:15" ht="13.5" thickBot="1">
      <c r="A725" s="12" t="s">
        <v>172</v>
      </c>
      <c r="B725" s="10">
        <v>3</v>
      </c>
      <c r="C725" s="15">
        <v>28316.822265625</v>
      </c>
      <c r="D725" s="15">
        <v>0</v>
      </c>
      <c r="E725" s="15">
        <v>0</v>
      </c>
      <c r="F725" s="15">
        <v>0.40000000596000002</v>
      </c>
      <c r="G725" s="15">
        <v>0.40000000596000002</v>
      </c>
      <c r="H725" s="15">
        <v>0</v>
      </c>
      <c r="I725" s="40">
        <f t="shared" si="70"/>
        <v>3.1446541349056605E-4</v>
      </c>
      <c r="J725" s="40">
        <f t="shared" si="71"/>
        <v>3.1446541349056605E-4</v>
      </c>
      <c r="K725" s="40">
        <f t="shared" si="72"/>
        <v>3.1446541349056605E-4</v>
      </c>
      <c r="L725" s="40">
        <f t="shared" si="73"/>
        <v>3.1446541349056605E-4</v>
      </c>
      <c r="M725" s="17">
        <f t="shared" si="74"/>
        <v>0</v>
      </c>
      <c r="N725" s="17">
        <f t="shared" si="75"/>
        <v>1272</v>
      </c>
      <c r="O725" s="43"/>
    </row>
    <row r="726" spans="1:15" ht="13.5" thickBot="1">
      <c r="A726" s="12" t="s">
        <v>172</v>
      </c>
      <c r="B726" s="10">
        <v>4</v>
      </c>
      <c r="C726" s="15">
        <v>27824.546875</v>
      </c>
      <c r="D726" s="15">
        <v>0</v>
      </c>
      <c r="E726" s="15">
        <v>0</v>
      </c>
      <c r="F726" s="15">
        <v>0.40000000596000002</v>
      </c>
      <c r="G726" s="15">
        <v>0.40000000596000002</v>
      </c>
      <c r="H726" s="15">
        <v>0</v>
      </c>
      <c r="I726" s="40">
        <f t="shared" si="70"/>
        <v>3.1446541349056605E-4</v>
      </c>
      <c r="J726" s="40">
        <f t="shared" si="71"/>
        <v>3.1446541349056605E-4</v>
      </c>
      <c r="K726" s="40">
        <f t="shared" si="72"/>
        <v>3.1446541349056605E-4</v>
      </c>
      <c r="L726" s="40">
        <f t="shared" si="73"/>
        <v>3.1446541349056605E-4</v>
      </c>
      <c r="M726" s="17">
        <f t="shared" si="74"/>
        <v>0</v>
      </c>
      <c r="N726" s="17">
        <f t="shared" si="75"/>
        <v>1272</v>
      </c>
      <c r="O726" s="43"/>
    </row>
    <row r="727" spans="1:15" ht="13.5" thickBot="1">
      <c r="A727" s="12" t="s">
        <v>172</v>
      </c>
      <c r="B727" s="10">
        <v>5</v>
      </c>
      <c r="C727" s="15">
        <v>27827.171875</v>
      </c>
      <c r="D727" s="15">
        <v>0</v>
      </c>
      <c r="E727" s="15">
        <v>0</v>
      </c>
      <c r="F727" s="15">
        <v>0.40000000596000002</v>
      </c>
      <c r="G727" s="15">
        <v>0.40000000596000002</v>
      </c>
      <c r="H727" s="15">
        <v>0</v>
      </c>
      <c r="I727" s="40">
        <f t="shared" si="70"/>
        <v>3.1446541349056605E-4</v>
      </c>
      <c r="J727" s="40">
        <f t="shared" si="71"/>
        <v>3.1446541349056605E-4</v>
      </c>
      <c r="K727" s="40">
        <f t="shared" si="72"/>
        <v>3.1446541349056605E-4</v>
      </c>
      <c r="L727" s="40">
        <f t="shared" si="73"/>
        <v>3.1446541349056605E-4</v>
      </c>
      <c r="M727" s="17">
        <f t="shared" si="74"/>
        <v>0</v>
      </c>
      <c r="N727" s="17">
        <f t="shared" si="75"/>
        <v>1272</v>
      </c>
      <c r="O727" s="43"/>
    </row>
    <row r="728" spans="1:15" ht="13.5" thickBot="1">
      <c r="A728" s="12" t="s">
        <v>172</v>
      </c>
      <c r="B728" s="10">
        <v>6</v>
      </c>
      <c r="C728" s="15">
        <v>28263.4765625</v>
      </c>
      <c r="D728" s="15">
        <v>0</v>
      </c>
      <c r="E728" s="15">
        <v>0</v>
      </c>
      <c r="F728" s="15">
        <v>0.40000000596000002</v>
      </c>
      <c r="G728" s="15">
        <v>0.40000000596000002</v>
      </c>
      <c r="H728" s="15">
        <v>0</v>
      </c>
      <c r="I728" s="40">
        <f t="shared" si="70"/>
        <v>3.1446541349056605E-4</v>
      </c>
      <c r="J728" s="40">
        <f t="shared" si="71"/>
        <v>3.1446541349056605E-4</v>
      </c>
      <c r="K728" s="40">
        <f t="shared" si="72"/>
        <v>3.1446541349056605E-4</v>
      </c>
      <c r="L728" s="40">
        <f t="shared" si="73"/>
        <v>3.1446541349056605E-4</v>
      </c>
      <c r="M728" s="17">
        <f t="shared" si="74"/>
        <v>0</v>
      </c>
      <c r="N728" s="17">
        <f t="shared" si="75"/>
        <v>1272</v>
      </c>
      <c r="O728" s="43"/>
    </row>
    <row r="729" spans="1:15" ht="13.5" thickBot="1">
      <c r="A729" s="12" t="s">
        <v>172</v>
      </c>
      <c r="B729" s="10">
        <v>7</v>
      </c>
      <c r="C729" s="15">
        <v>29282.998046875</v>
      </c>
      <c r="D729" s="15">
        <v>0</v>
      </c>
      <c r="E729" s="15">
        <v>0</v>
      </c>
      <c r="F729" s="15">
        <v>0.40000000596000002</v>
      </c>
      <c r="G729" s="15">
        <v>0.40000000596000002</v>
      </c>
      <c r="H729" s="15">
        <v>0</v>
      </c>
      <c r="I729" s="40">
        <f t="shared" si="70"/>
        <v>3.1446541349056605E-4</v>
      </c>
      <c r="J729" s="40">
        <f t="shared" si="71"/>
        <v>3.1446541349056605E-4</v>
      </c>
      <c r="K729" s="40">
        <f t="shared" si="72"/>
        <v>3.1446541349056605E-4</v>
      </c>
      <c r="L729" s="40">
        <f t="shared" si="73"/>
        <v>3.1446541349056605E-4</v>
      </c>
      <c r="M729" s="17">
        <f t="shared" si="74"/>
        <v>0</v>
      </c>
      <c r="N729" s="17">
        <f t="shared" si="75"/>
        <v>1272</v>
      </c>
      <c r="O729" s="43"/>
    </row>
    <row r="730" spans="1:15" ht="13.5" thickBot="1">
      <c r="A730" s="12" t="s">
        <v>172</v>
      </c>
      <c r="B730" s="10">
        <v>8</v>
      </c>
      <c r="C730" s="15">
        <v>30211.095703125</v>
      </c>
      <c r="D730" s="15">
        <v>13.7</v>
      </c>
      <c r="E730" s="15">
        <v>6.4</v>
      </c>
      <c r="F730" s="15">
        <v>7.4688622566680003</v>
      </c>
      <c r="G730" s="15">
        <v>7.4688622566680003</v>
      </c>
      <c r="H730" s="15">
        <v>0</v>
      </c>
      <c r="I730" s="40">
        <f t="shared" si="70"/>
        <v>4.8986931944433954E-3</v>
      </c>
      <c r="J730" s="40">
        <f t="shared" si="71"/>
        <v>4.8986931944433954E-3</v>
      </c>
      <c r="K730" s="40">
        <f t="shared" si="72"/>
        <v>8.4030051624842768E-4</v>
      </c>
      <c r="L730" s="40">
        <f t="shared" si="73"/>
        <v>8.4030051624842768E-4</v>
      </c>
      <c r="M730" s="17">
        <f t="shared" si="74"/>
        <v>1</v>
      </c>
      <c r="N730" s="17">
        <f t="shared" si="75"/>
        <v>1272</v>
      </c>
      <c r="O730" s="43"/>
    </row>
    <row r="731" spans="1:15" ht="13.5" thickBot="1">
      <c r="A731" s="12" t="s">
        <v>172</v>
      </c>
      <c r="B731" s="10">
        <v>9</v>
      </c>
      <c r="C731" s="15">
        <v>31715.224609375</v>
      </c>
      <c r="D731" s="15">
        <v>209.4</v>
      </c>
      <c r="E731" s="15">
        <v>171.1</v>
      </c>
      <c r="F731" s="15">
        <v>268.99968896170401</v>
      </c>
      <c r="G731" s="15">
        <v>270.52353132221401</v>
      </c>
      <c r="H731" s="15">
        <v>1.5238423605089999</v>
      </c>
      <c r="I731" s="40">
        <f t="shared" si="70"/>
        <v>4.805309066211793E-2</v>
      </c>
      <c r="J731" s="40">
        <f t="shared" si="71"/>
        <v>4.6855101384987427E-2</v>
      </c>
      <c r="K731" s="40">
        <f t="shared" si="72"/>
        <v>7.8163153555199705E-2</v>
      </c>
      <c r="L731" s="40">
        <f t="shared" si="73"/>
        <v>7.6965164278069195E-2</v>
      </c>
      <c r="M731" s="17">
        <f t="shared" si="74"/>
        <v>1</v>
      </c>
      <c r="N731" s="17">
        <f t="shared" si="75"/>
        <v>1272</v>
      </c>
      <c r="O731" s="43"/>
    </row>
    <row r="732" spans="1:15" ht="13.5" thickBot="1">
      <c r="A732" s="12" t="s">
        <v>172</v>
      </c>
      <c r="B732" s="10">
        <v>10</v>
      </c>
      <c r="C732" s="15">
        <v>33374.4140625</v>
      </c>
      <c r="D732" s="15">
        <v>654.29999999999995</v>
      </c>
      <c r="E732" s="15">
        <v>569.6</v>
      </c>
      <c r="F732" s="15">
        <v>871.3651805444</v>
      </c>
      <c r="G732" s="15">
        <v>913.41518567482603</v>
      </c>
      <c r="H732" s="15">
        <v>42.050005130426001</v>
      </c>
      <c r="I732" s="40">
        <f t="shared" si="70"/>
        <v>0.20370690697706453</v>
      </c>
      <c r="J732" s="40">
        <f t="shared" si="71"/>
        <v>0.1706487268430818</v>
      </c>
      <c r="K732" s="40">
        <f t="shared" si="72"/>
        <v>0.27029495729152986</v>
      </c>
      <c r="L732" s="40">
        <f t="shared" si="73"/>
        <v>0.23723677715754715</v>
      </c>
      <c r="M732" s="17">
        <f t="shared" si="74"/>
        <v>1</v>
      </c>
      <c r="N732" s="17">
        <f t="shared" si="75"/>
        <v>1272</v>
      </c>
      <c r="O732" s="43"/>
    </row>
    <row r="733" spans="1:15" ht="13.5" thickBot="1">
      <c r="A733" s="12" t="s">
        <v>172</v>
      </c>
      <c r="B733" s="10">
        <v>11</v>
      </c>
      <c r="C733" s="15">
        <v>34501.42578125</v>
      </c>
      <c r="D733" s="15">
        <v>1002.2</v>
      </c>
      <c r="E733" s="15">
        <v>853.5</v>
      </c>
      <c r="F733" s="15">
        <v>772.59417572196901</v>
      </c>
      <c r="G733" s="15">
        <v>903.09127411705094</v>
      </c>
      <c r="H733" s="15">
        <v>130.49709839508199</v>
      </c>
      <c r="I733" s="40">
        <f t="shared" si="70"/>
        <v>7.7915665002318474E-2</v>
      </c>
      <c r="J733" s="40">
        <f t="shared" si="71"/>
        <v>0.18050772348901811</v>
      </c>
      <c r="K733" s="40">
        <f t="shared" si="72"/>
        <v>3.8986850720952003E-2</v>
      </c>
      <c r="L733" s="40">
        <f t="shared" si="73"/>
        <v>6.3605207765747629E-2</v>
      </c>
      <c r="M733" s="17">
        <f t="shared" si="74"/>
        <v>1</v>
      </c>
      <c r="N733" s="17">
        <f t="shared" si="75"/>
        <v>1272</v>
      </c>
      <c r="O733" s="43"/>
    </row>
    <row r="734" spans="1:15" ht="13.5" thickBot="1">
      <c r="A734" s="12" t="s">
        <v>172</v>
      </c>
      <c r="B734" s="10">
        <v>12</v>
      </c>
      <c r="C734" s="15">
        <v>35219.03515625</v>
      </c>
      <c r="D734" s="15">
        <v>1060.0999999999999</v>
      </c>
      <c r="E734" s="15">
        <v>912.2</v>
      </c>
      <c r="F734" s="15">
        <v>736.27051045514997</v>
      </c>
      <c r="G734" s="15">
        <v>870.68897908213899</v>
      </c>
      <c r="H734" s="15">
        <v>134.41846862698901</v>
      </c>
      <c r="I734" s="40">
        <f t="shared" si="70"/>
        <v>0.14890803531278374</v>
      </c>
      <c r="J734" s="40">
        <f t="shared" si="71"/>
        <v>0.25458293203211474</v>
      </c>
      <c r="K734" s="40">
        <f t="shared" si="72"/>
        <v>3.2634450407123476E-2</v>
      </c>
      <c r="L734" s="40">
        <f t="shared" si="73"/>
        <v>0.13830934712645446</v>
      </c>
      <c r="M734" s="17">
        <f t="shared" si="74"/>
        <v>1</v>
      </c>
      <c r="N734" s="17">
        <f t="shared" si="75"/>
        <v>1272</v>
      </c>
      <c r="O734" s="43"/>
    </row>
    <row r="735" spans="1:15" ht="13.5" thickBot="1">
      <c r="A735" s="12" t="s">
        <v>172</v>
      </c>
      <c r="B735" s="10">
        <v>13</v>
      </c>
      <c r="C735" s="15">
        <v>35972.4296875</v>
      </c>
      <c r="D735" s="15">
        <v>1088.5</v>
      </c>
      <c r="E735" s="15">
        <v>940.1</v>
      </c>
      <c r="F735" s="15">
        <v>823.92643121372498</v>
      </c>
      <c r="G735" s="15">
        <v>918.49170533527104</v>
      </c>
      <c r="H735" s="15">
        <v>94.565274121545997</v>
      </c>
      <c r="I735" s="40">
        <f t="shared" si="70"/>
        <v>0.1336543197049756</v>
      </c>
      <c r="J735" s="40">
        <f t="shared" si="71"/>
        <v>0.20799808866845521</v>
      </c>
      <c r="K735" s="40">
        <f t="shared" si="72"/>
        <v>1.6987653038308952E-2</v>
      </c>
      <c r="L735" s="40">
        <f t="shared" si="73"/>
        <v>9.1331422001788551E-2</v>
      </c>
      <c r="M735" s="17">
        <f t="shared" si="74"/>
        <v>1</v>
      </c>
      <c r="N735" s="17">
        <f t="shared" si="75"/>
        <v>1272</v>
      </c>
      <c r="O735" s="43"/>
    </row>
    <row r="736" spans="1:15" ht="13.5" thickBot="1">
      <c r="A736" s="12" t="s">
        <v>172</v>
      </c>
      <c r="B736" s="10">
        <v>14</v>
      </c>
      <c r="C736" s="15">
        <v>36774.765625</v>
      </c>
      <c r="D736" s="15">
        <v>1140.7</v>
      </c>
      <c r="E736" s="15">
        <v>992.1</v>
      </c>
      <c r="F736" s="15">
        <v>942.20130476576605</v>
      </c>
      <c r="G736" s="15">
        <v>1052.05949744503</v>
      </c>
      <c r="H736" s="15">
        <v>109.858192679266</v>
      </c>
      <c r="I736" s="40">
        <f t="shared" si="70"/>
        <v>6.9685929681580189E-2</v>
      </c>
      <c r="J736" s="40">
        <f t="shared" si="71"/>
        <v>0.15605243336024685</v>
      </c>
      <c r="K736" s="40">
        <f t="shared" si="72"/>
        <v>4.7137969689489009E-2</v>
      </c>
      <c r="L736" s="40">
        <f t="shared" si="73"/>
        <v>3.9228533989177646E-2</v>
      </c>
      <c r="M736" s="17">
        <f t="shared" si="74"/>
        <v>1</v>
      </c>
      <c r="N736" s="17">
        <f t="shared" si="75"/>
        <v>1272</v>
      </c>
      <c r="O736" s="43"/>
    </row>
    <row r="737" spans="1:20" ht="13.5" thickBot="1">
      <c r="A737" s="12" t="s">
        <v>172</v>
      </c>
      <c r="B737" s="10">
        <v>15</v>
      </c>
      <c r="C737" s="15">
        <v>37713.015625</v>
      </c>
      <c r="D737" s="15">
        <v>1147.8</v>
      </c>
      <c r="E737" s="15">
        <v>999.2</v>
      </c>
      <c r="F737" s="15">
        <v>939.02845321319398</v>
      </c>
      <c r="G737" s="15">
        <v>1039.8299235577099</v>
      </c>
      <c r="H737" s="15">
        <v>100.801470344512</v>
      </c>
      <c r="I737" s="40">
        <f t="shared" si="70"/>
        <v>8.4882135567838107E-2</v>
      </c>
      <c r="J737" s="40">
        <f t="shared" si="71"/>
        <v>0.16412857451792923</v>
      </c>
      <c r="K737" s="40">
        <f t="shared" si="72"/>
        <v>3.1941763803231008E-2</v>
      </c>
      <c r="L737" s="40">
        <f t="shared" si="73"/>
        <v>4.7304675146860112E-2</v>
      </c>
      <c r="M737" s="17">
        <f t="shared" si="74"/>
        <v>1</v>
      </c>
      <c r="N737" s="17">
        <f t="shared" si="75"/>
        <v>1272</v>
      </c>
      <c r="O737" s="43"/>
    </row>
    <row r="738" spans="1:20" ht="13.5" thickBot="1">
      <c r="A738" s="12" t="s">
        <v>172</v>
      </c>
      <c r="B738" s="10">
        <v>16</v>
      </c>
      <c r="C738" s="15">
        <v>38727.1953125</v>
      </c>
      <c r="D738" s="15">
        <v>1146.5</v>
      </c>
      <c r="E738" s="15">
        <v>998.1</v>
      </c>
      <c r="F738" s="15">
        <v>1001.04086637219</v>
      </c>
      <c r="G738" s="15">
        <v>1104.9773201195401</v>
      </c>
      <c r="H738" s="15">
        <v>103.936453747352</v>
      </c>
      <c r="I738" s="40">
        <f t="shared" si="70"/>
        <v>3.2643616258223207E-2</v>
      </c>
      <c r="J738" s="40">
        <f t="shared" si="71"/>
        <v>0.11435466480173746</v>
      </c>
      <c r="K738" s="40">
        <f t="shared" si="72"/>
        <v>8.4023050408443448E-2</v>
      </c>
      <c r="L738" s="40">
        <f t="shared" si="73"/>
        <v>2.3120018649291905E-3</v>
      </c>
      <c r="M738" s="17">
        <f t="shared" si="74"/>
        <v>1</v>
      </c>
      <c r="N738" s="17">
        <f t="shared" si="75"/>
        <v>1272</v>
      </c>
      <c r="O738" s="43"/>
    </row>
    <row r="739" spans="1:20" ht="13.5" thickBot="1">
      <c r="A739" s="12" t="s">
        <v>172</v>
      </c>
      <c r="B739" s="10">
        <v>17</v>
      </c>
      <c r="C739" s="15">
        <v>39506.67578125</v>
      </c>
      <c r="D739" s="15">
        <v>1114</v>
      </c>
      <c r="E739" s="15">
        <v>965.9</v>
      </c>
      <c r="F739" s="15">
        <v>1027.6729680170099</v>
      </c>
      <c r="G739" s="15">
        <v>1122.66608178563</v>
      </c>
      <c r="H739" s="15">
        <v>94.993113768613995</v>
      </c>
      <c r="I739" s="40">
        <f t="shared" si="70"/>
        <v>6.8129573786399472E-3</v>
      </c>
      <c r="J739" s="40">
        <f t="shared" si="71"/>
        <v>6.7867163508640013E-2</v>
      </c>
      <c r="K739" s="40">
        <f t="shared" si="72"/>
        <v>0.12324377498870286</v>
      </c>
      <c r="L739" s="40">
        <f t="shared" si="73"/>
        <v>4.8563654101422903E-2</v>
      </c>
      <c r="M739" s="17">
        <f t="shared" si="74"/>
        <v>1</v>
      </c>
      <c r="N739" s="17">
        <f t="shared" si="75"/>
        <v>1272</v>
      </c>
      <c r="O739" s="43"/>
    </row>
    <row r="740" spans="1:20" ht="13.5" thickBot="1">
      <c r="A740" s="12" t="s">
        <v>172</v>
      </c>
      <c r="B740" s="10">
        <v>18</v>
      </c>
      <c r="C740" s="15">
        <v>39805.43359375</v>
      </c>
      <c r="D740" s="15">
        <v>1084.5</v>
      </c>
      <c r="E740" s="15">
        <v>936.1</v>
      </c>
      <c r="F740" s="15">
        <v>731.63553123573899</v>
      </c>
      <c r="G740" s="15">
        <v>792.27104406493197</v>
      </c>
      <c r="H740" s="15">
        <v>60.635512829192997</v>
      </c>
      <c r="I740" s="40">
        <f t="shared" si="70"/>
        <v>0.22973974523197171</v>
      </c>
      <c r="J740" s="40">
        <f t="shared" si="71"/>
        <v>0.27740917355680894</v>
      </c>
      <c r="K740" s="40">
        <f t="shared" si="72"/>
        <v>0.11307307856530507</v>
      </c>
      <c r="L740" s="40">
        <f t="shared" si="73"/>
        <v>0.16074250689014233</v>
      </c>
      <c r="M740" s="17">
        <f t="shared" si="74"/>
        <v>1</v>
      </c>
      <c r="N740" s="17">
        <f t="shared" si="75"/>
        <v>1272</v>
      </c>
      <c r="O740" s="43"/>
    </row>
    <row r="741" spans="1:20" ht="13.5" thickBot="1">
      <c r="A741" s="12" t="s">
        <v>172</v>
      </c>
      <c r="B741" s="10">
        <v>19</v>
      </c>
      <c r="C741" s="15">
        <v>39205.4453125</v>
      </c>
      <c r="D741" s="15">
        <v>804.1</v>
      </c>
      <c r="E741" s="15">
        <v>669.5</v>
      </c>
      <c r="F741" s="15">
        <v>546.56380232579602</v>
      </c>
      <c r="G741" s="15">
        <v>551.83850628104506</v>
      </c>
      <c r="H741" s="15">
        <v>5.2747039552480004</v>
      </c>
      <c r="I741" s="40">
        <f t="shared" si="70"/>
        <v>0.19831878437024761</v>
      </c>
      <c r="J741" s="40">
        <f t="shared" si="71"/>
        <v>0.20246556420927989</v>
      </c>
      <c r="K741" s="40">
        <f t="shared" si="72"/>
        <v>9.2501174307354522E-2</v>
      </c>
      <c r="L741" s="40">
        <f t="shared" si="73"/>
        <v>9.6647954146386772E-2</v>
      </c>
      <c r="M741" s="17">
        <f t="shared" si="74"/>
        <v>1</v>
      </c>
      <c r="N741" s="17">
        <f t="shared" si="75"/>
        <v>1272</v>
      </c>
      <c r="O741" s="43"/>
    </row>
    <row r="742" spans="1:20" ht="13.5" thickBot="1">
      <c r="A742" s="12" t="s">
        <v>172</v>
      </c>
      <c r="B742" s="10">
        <v>20</v>
      </c>
      <c r="C742" s="15">
        <v>38207.04296875</v>
      </c>
      <c r="D742" s="15">
        <v>122</v>
      </c>
      <c r="E742" s="15">
        <v>95.6</v>
      </c>
      <c r="F742" s="15">
        <v>91.599028456444998</v>
      </c>
      <c r="G742" s="15">
        <v>91.626006328464996</v>
      </c>
      <c r="H742" s="15">
        <v>2.6977872020000002E-2</v>
      </c>
      <c r="I742" s="40">
        <f t="shared" si="70"/>
        <v>2.3878925842401734E-2</v>
      </c>
      <c r="J742" s="40">
        <f t="shared" si="71"/>
        <v>2.390013486128538E-2</v>
      </c>
      <c r="K742" s="40">
        <f t="shared" si="72"/>
        <v>3.1242088612696527E-3</v>
      </c>
      <c r="L742" s="40">
        <f t="shared" si="73"/>
        <v>3.1454178801532989E-3</v>
      </c>
      <c r="M742" s="17">
        <f t="shared" si="74"/>
        <v>1</v>
      </c>
      <c r="N742" s="17">
        <f t="shared" si="75"/>
        <v>1272</v>
      </c>
      <c r="O742" s="43"/>
    </row>
    <row r="743" spans="1:20" ht="13.5" thickBot="1">
      <c r="A743" s="12" t="s">
        <v>172</v>
      </c>
      <c r="B743" s="10">
        <v>21</v>
      </c>
      <c r="C743" s="15">
        <v>38634.359375</v>
      </c>
      <c r="D743" s="15">
        <v>2.5</v>
      </c>
      <c r="E743" s="15">
        <v>1.2</v>
      </c>
      <c r="F743" s="15">
        <v>0.107349399183</v>
      </c>
      <c r="G743" s="15">
        <v>0.17806717480000001</v>
      </c>
      <c r="H743" s="15">
        <v>7.0717775615999998E-2</v>
      </c>
      <c r="I743" s="40">
        <f t="shared" si="70"/>
        <v>1.8254188877358493E-3</v>
      </c>
      <c r="J743" s="40">
        <f t="shared" si="71"/>
        <v>1.8810146232838049E-3</v>
      </c>
      <c r="K743" s="40">
        <f t="shared" si="72"/>
        <v>8.0340630911949682E-4</v>
      </c>
      <c r="L743" s="40">
        <f t="shared" si="73"/>
        <v>8.5900204466745288E-4</v>
      </c>
      <c r="M743" s="17">
        <f t="shared" si="74"/>
        <v>0</v>
      </c>
      <c r="N743" s="17">
        <f t="shared" si="75"/>
        <v>1272</v>
      </c>
      <c r="O743" s="43"/>
    </row>
    <row r="744" spans="1:20" ht="13.5" thickBot="1">
      <c r="A744" s="12" t="s">
        <v>172</v>
      </c>
      <c r="B744" s="10">
        <v>22</v>
      </c>
      <c r="C744" s="15">
        <v>37684.6796875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40">
        <f t="shared" si="70"/>
        <v>0</v>
      </c>
      <c r="J744" s="40">
        <f t="shared" si="71"/>
        <v>0</v>
      </c>
      <c r="K744" s="40">
        <f t="shared" si="72"/>
        <v>0</v>
      </c>
      <c r="L744" s="40">
        <f t="shared" si="73"/>
        <v>0</v>
      </c>
      <c r="M744" s="17">
        <f t="shared" si="74"/>
        <v>0</v>
      </c>
      <c r="N744" s="17">
        <f t="shared" si="75"/>
        <v>1272</v>
      </c>
      <c r="O744" s="43"/>
    </row>
    <row r="745" spans="1:20" ht="13.5" thickBot="1">
      <c r="A745" s="12" t="s">
        <v>172</v>
      </c>
      <c r="B745" s="10">
        <v>23</v>
      </c>
      <c r="C745" s="15">
        <v>35930.203125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40">
        <f t="shared" si="70"/>
        <v>0</v>
      </c>
      <c r="J745" s="40">
        <f t="shared" si="71"/>
        <v>0</v>
      </c>
      <c r="K745" s="40">
        <f t="shared" si="72"/>
        <v>0</v>
      </c>
      <c r="L745" s="40">
        <f t="shared" si="73"/>
        <v>0</v>
      </c>
      <c r="M745" s="17">
        <f t="shared" si="74"/>
        <v>0</v>
      </c>
      <c r="N745" s="17">
        <f t="shared" si="75"/>
        <v>1272</v>
      </c>
      <c r="O745" s="43"/>
    </row>
    <row r="746" spans="1:20" ht="13.5" thickBot="1">
      <c r="A746" s="12" t="s">
        <v>172</v>
      </c>
      <c r="B746" s="10">
        <v>24</v>
      </c>
      <c r="C746" s="15">
        <v>33786.375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40">
        <f t="shared" si="70"/>
        <v>0</v>
      </c>
      <c r="J746" s="40">
        <f t="shared" si="71"/>
        <v>0</v>
      </c>
      <c r="K746" s="40">
        <f t="shared" si="72"/>
        <v>0</v>
      </c>
      <c r="L746" s="40">
        <f t="shared" si="73"/>
        <v>0</v>
      </c>
      <c r="M746" s="17">
        <f t="shared" si="74"/>
        <v>0</v>
      </c>
      <c r="N746" s="17">
        <f t="shared" si="75"/>
        <v>1272</v>
      </c>
      <c r="O746" s="43"/>
    </row>
    <row r="747" spans="1:20" ht="12.7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P747" s="43"/>
      <c r="Q747" s="43"/>
      <c r="R747" s="43"/>
      <c r="S747" s="43"/>
      <c r="T747" s="43"/>
    </row>
    <row r="748" spans="1:20" ht="12.7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</sheetData>
  <mergeCells count="11">
    <mergeCell ref="A747:L747"/>
    <mergeCell ref="P747:T747"/>
    <mergeCell ref="A748:T748"/>
    <mergeCell ref="A1:L1"/>
    <mergeCell ref="P1:T1"/>
    <mergeCell ref="A2:L2"/>
    <mergeCell ref="P2:T2"/>
    <mergeCell ref="O3:O746"/>
    <mergeCell ref="P36:T36"/>
    <mergeCell ref="S37:T37"/>
    <mergeCell ref="S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 </vt:lpstr>
      <vt:lpstr>RSC STAT CODES 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Li, Weifeng</cp:lastModifiedBy>
  <dcterms:created xsi:type="dcterms:W3CDTF">2018-02-07T16:04:08Z</dcterms:created>
  <dcterms:modified xsi:type="dcterms:W3CDTF">2018-04-12T16:37:37Z</dcterms:modified>
</cp:coreProperties>
</file>