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WG\2017 Meeting Documents\10 Oct 25\"/>
    </mc:Choice>
  </mc:AlternateContent>
  <bookViews>
    <workbookView xWindow="0" yWindow="0" windowWidth="204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K29" i="1"/>
  <c r="J29" i="1"/>
  <c r="I29" i="1"/>
  <c r="H29" i="1"/>
  <c r="F29" i="1"/>
  <c r="E29" i="1"/>
  <c r="D29" i="1"/>
  <c r="C29" i="1"/>
  <c r="C38" i="1" s="1"/>
  <c r="B29" i="1"/>
  <c r="L12" i="1"/>
  <c r="K12" i="1"/>
  <c r="J12" i="1"/>
  <c r="I12" i="1"/>
  <c r="H12" i="1"/>
  <c r="C12" i="1"/>
  <c r="D12" i="1"/>
  <c r="E12" i="1"/>
  <c r="F12" i="1"/>
  <c r="B12" i="1"/>
  <c r="E38" i="1" l="1"/>
  <c r="E40" i="1" s="1"/>
  <c r="F39" i="1"/>
  <c r="B39" i="1"/>
  <c r="F38" i="1"/>
  <c r="B38" i="1"/>
  <c r="E39" i="1"/>
  <c r="D38" i="1"/>
  <c r="D39" i="1"/>
  <c r="C39" i="1"/>
  <c r="C40" i="1" s="1"/>
  <c r="B40" i="1" l="1"/>
  <c r="F40" i="1"/>
  <c r="D40" i="1"/>
</calcChain>
</file>

<file path=xl/sharedStrings.xml><?xml version="1.0" encoding="utf-8"?>
<sst xmlns="http://schemas.openxmlformats.org/spreadsheetml/2006/main" count="53" uniqueCount="22">
  <si>
    <t>CNP</t>
  </si>
  <si>
    <t>Sharyland</t>
  </si>
  <si>
    <t>Sharyland McAllen</t>
  </si>
  <si>
    <t>Nueces</t>
  </si>
  <si>
    <t>Oncor</t>
  </si>
  <si>
    <t>TNMP</t>
  </si>
  <si>
    <t>AEP C</t>
  </si>
  <si>
    <t>AEP N</t>
  </si>
  <si>
    <t>RESHI to RESLO</t>
  </si>
  <si>
    <t>AMS Count</t>
  </si>
  <si>
    <t>NIDR COUNT</t>
  </si>
  <si>
    <t>AV 2016</t>
  </si>
  <si>
    <t>AV 2015</t>
  </si>
  <si>
    <t>AV 2014</t>
  </si>
  <si>
    <t>AV 2013</t>
  </si>
  <si>
    <t>RESLO to RESHI</t>
  </si>
  <si>
    <t>AV 2017</t>
  </si>
  <si>
    <t>TOTAL</t>
  </si>
  <si>
    <t>Annual Validation Totals</t>
  </si>
  <si>
    <t>Everything</t>
  </si>
  <si>
    <t>Removing Reshi to ResLow</t>
  </si>
  <si>
    <t>Percent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</si>
</sst>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 style="thick">
        <color theme="5" tint="-0.499984740745262"/>
      </right>
      <top/>
      <bottom/>
      <diagonal/>
    </border>
    <border>
      <left style="thick">
        <color theme="5" tint="-0.499984740745262"/>
      </left>
      <right style="thick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/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theme="5" tint="-0.49998474074526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 applyBorder="1"/>
    <xf numFmtId="164" fontId="0" fillId="2" borderId="0" xfId="1" applyNumberFormat="1" applyFont="1" applyFill="1" applyBorder="1" applyAlignment="1">
      <alignment horizontal="center" vertical="center"/>
    </xf>
    <xf numFmtId="164" fontId="0" fillId="2" borderId="1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3" fillId="2" borderId="15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5" fillId="4" borderId="2" xfId="0" applyNumberFormat="1" applyFont="1" applyFill="1" applyBorder="1"/>
    <xf numFmtId="164" fontId="5" fillId="4" borderId="3" xfId="0" applyNumberFormat="1" applyFont="1" applyFill="1" applyBorder="1"/>
    <xf numFmtId="164" fontId="5" fillId="4" borderId="4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9" fontId="5" fillId="2" borderId="6" xfId="2" applyFont="1" applyFill="1" applyBorder="1" applyAlignment="1">
      <alignment horizontal="center" vertical="center"/>
    </xf>
    <xf numFmtId="9" fontId="5" fillId="2" borderId="7" xfId="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/>
    <xf numFmtId="0" fontId="0" fillId="3" borderId="0" xfId="0" applyFont="1" applyFill="1" applyBorder="1"/>
    <xf numFmtId="0" fontId="0" fillId="3" borderId="6" xfId="0" applyFill="1" applyBorder="1"/>
    <xf numFmtId="0" fontId="0" fillId="2" borderId="1" xfId="0" applyFont="1" applyFill="1" applyBorder="1"/>
    <xf numFmtId="0" fontId="0" fillId="3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"/>
  <sheetViews>
    <sheetView showGridLines="0" showRowColHeaders="0" tabSelected="1" workbookViewId="0">
      <selection activeCell="H38" sqref="H38"/>
    </sheetView>
  </sheetViews>
  <sheetFormatPr defaultRowHeight="15" x14ac:dyDescent="0.25"/>
  <cols>
    <col min="1" max="1" width="25" style="1" bestFit="1" customWidth="1"/>
    <col min="2" max="3" width="9.85546875" style="1" bestFit="1" customWidth="1"/>
    <col min="4" max="4" width="10" style="1" bestFit="1" customWidth="1"/>
    <col min="5" max="6" width="9.85546875" style="1" bestFit="1" customWidth="1"/>
    <col min="7" max="7" width="3.140625" style="1" customWidth="1"/>
    <col min="8" max="12" width="9.140625" style="1"/>
    <col min="13" max="13" width="2.7109375" style="61" customWidth="1"/>
    <col min="14" max="14" width="8" style="61" bestFit="1" customWidth="1"/>
    <col min="15" max="18" width="9.140625" style="61"/>
    <col min="19" max="19" width="1.7109375" style="61" customWidth="1"/>
    <col min="20" max="20" width="9.42578125" style="61" bestFit="1" customWidth="1"/>
    <col min="21" max="40" width="9.140625" style="61"/>
    <col min="41" max="16384" width="9.140625" style="1"/>
  </cols>
  <sheetData>
    <row r="1" spans="1:12" ht="20.25" thickTop="1" thickBot="1" x14ac:dyDescent="0.35">
      <c r="A1" s="61"/>
      <c r="B1" s="33" t="s">
        <v>8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0.25" thickTop="1" thickBot="1" x14ac:dyDescent="0.35">
      <c r="A2" s="61"/>
      <c r="B2" s="53" t="s">
        <v>9</v>
      </c>
      <c r="C2" s="54"/>
      <c r="D2" s="54"/>
      <c r="E2" s="54"/>
      <c r="F2" s="55"/>
      <c r="G2" s="36"/>
      <c r="H2" s="56" t="s">
        <v>10</v>
      </c>
      <c r="I2" s="57"/>
      <c r="J2" s="57"/>
      <c r="K2" s="57"/>
      <c r="L2" s="58"/>
    </row>
    <row r="3" spans="1:12" ht="16.5" thickTop="1" thickBot="1" x14ac:dyDescent="0.3">
      <c r="A3" s="61"/>
      <c r="B3" s="38" t="s">
        <v>16</v>
      </c>
      <c r="C3" s="39" t="s">
        <v>11</v>
      </c>
      <c r="D3" s="39" t="s">
        <v>12</v>
      </c>
      <c r="E3" s="39" t="s">
        <v>13</v>
      </c>
      <c r="F3" s="40" t="s">
        <v>14</v>
      </c>
      <c r="G3" s="37"/>
      <c r="H3" s="38" t="s">
        <v>16</v>
      </c>
      <c r="I3" s="39" t="s">
        <v>11</v>
      </c>
      <c r="J3" s="39" t="s">
        <v>12</v>
      </c>
      <c r="K3" s="39" t="s">
        <v>13</v>
      </c>
      <c r="L3" s="40" t="s">
        <v>14</v>
      </c>
    </row>
    <row r="4" spans="1:12" ht="19.5" hidden="1" thickTop="1" x14ac:dyDescent="0.3">
      <c r="A4" s="4" t="s">
        <v>0</v>
      </c>
      <c r="B4" s="16">
        <v>27771</v>
      </c>
      <c r="C4" s="8">
        <v>10978</v>
      </c>
      <c r="D4" s="8">
        <v>18756</v>
      </c>
      <c r="E4" s="8">
        <v>40196</v>
      </c>
      <c r="F4" s="9">
        <v>20909</v>
      </c>
      <c r="G4" s="2"/>
      <c r="H4" s="20">
        <v>2</v>
      </c>
      <c r="I4" s="21">
        <v>12</v>
      </c>
      <c r="J4" s="21">
        <v>7</v>
      </c>
      <c r="K4" s="21">
        <v>9</v>
      </c>
      <c r="L4" s="22">
        <v>18</v>
      </c>
    </row>
    <row r="5" spans="1:12" ht="18.75" hidden="1" x14ac:dyDescent="0.3">
      <c r="A5" s="5" t="s">
        <v>1</v>
      </c>
      <c r="B5" s="17"/>
      <c r="C5" s="10"/>
      <c r="D5" s="10"/>
      <c r="E5" s="10"/>
      <c r="F5" s="11"/>
      <c r="G5" s="2"/>
      <c r="H5" s="23">
        <v>4486</v>
      </c>
      <c r="I5" s="24">
        <v>658</v>
      </c>
      <c r="J5" s="24">
        <v>1714</v>
      </c>
      <c r="K5" s="24">
        <v>826</v>
      </c>
      <c r="L5" s="25">
        <v>315</v>
      </c>
    </row>
    <row r="6" spans="1:12" ht="18.75" hidden="1" x14ac:dyDescent="0.3">
      <c r="A6" s="6" t="s">
        <v>2</v>
      </c>
      <c r="B6" s="17"/>
      <c r="C6" s="10"/>
      <c r="D6" s="10"/>
      <c r="E6" s="10"/>
      <c r="F6" s="11"/>
      <c r="G6" s="2"/>
      <c r="H6" s="23">
        <v>762</v>
      </c>
      <c r="I6" s="24">
        <v>144</v>
      </c>
      <c r="J6" s="24">
        <v>163</v>
      </c>
      <c r="K6" s="24">
        <v>147</v>
      </c>
      <c r="L6" s="26"/>
    </row>
    <row r="7" spans="1:12" ht="18.75" hidden="1" x14ac:dyDescent="0.3">
      <c r="A7" s="6" t="s">
        <v>3</v>
      </c>
      <c r="B7" s="17"/>
      <c r="C7" s="10"/>
      <c r="D7" s="10"/>
      <c r="E7" s="10"/>
      <c r="F7" s="11"/>
      <c r="G7" s="2"/>
      <c r="H7" s="23">
        <v>833</v>
      </c>
      <c r="I7" s="24">
        <v>458</v>
      </c>
      <c r="J7" s="24">
        <v>358</v>
      </c>
      <c r="K7" s="24">
        <v>350</v>
      </c>
      <c r="L7" s="25">
        <v>555</v>
      </c>
    </row>
    <row r="8" spans="1:12" ht="18.75" hidden="1" x14ac:dyDescent="0.3">
      <c r="A8" s="5" t="s">
        <v>4</v>
      </c>
      <c r="B8" s="18">
        <v>29500</v>
      </c>
      <c r="C8" s="12">
        <v>47555</v>
      </c>
      <c r="D8" s="12">
        <v>806</v>
      </c>
      <c r="E8" s="12">
        <v>41931</v>
      </c>
      <c r="F8" s="13">
        <v>19822</v>
      </c>
      <c r="G8" s="2"/>
      <c r="H8" s="23">
        <v>1619</v>
      </c>
      <c r="I8" s="24">
        <v>1110</v>
      </c>
      <c r="J8" s="24">
        <v>948</v>
      </c>
      <c r="K8" s="24">
        <v>943</v>
      </c>
      <c r="L8" s="25">
        <v>1107</v>
      </c>
    </row>
    <row r="9" spans="1:12" ht="18.75" hidden="1" x14ac:dyDescent="0.3">
      <c r="A9" s="5" t="s">
        <v>5</v>
      </c>
      <c r="B9" s="18">
        <v>2593</v>
      </c>
      <c r="C9" s="12">
        <v>2729</v>
      </c>
      <c r="D9" s="10"/>
      <c r="E9" s="12">
        <v>536</v>
      </c>
      <c r="F9" s="11"/>
      <c r="G9" s="2"/>
      <c r="H9" s="23">
        <v>155</v>
      </c>
      <c r="I9" s="24">
        <v>467</v>
      </c>
      <c r="J9" s="24">
        <v>998</v>
      </c>
      <c r="K9" s="24">
        <v>1583</v>
      </c>
      <c r="L9" s="25">
        <v>4111</v>
      </c>
    </row>
    <row r="10" spans="1:12" ht="18.75" hidden="1" x14ac:dyDescent="0.3">
      <c r="A10" s="5" t="s">
        <v>6</v>
      </c>
      <c r="B10" s="18">
        <v>19072</v>
      </c>
      <c r="C10" s="12">
        <v>16007</v>
      </c>
      <c r="D10" s="12">
        <v>11692</v>
      </c>
      <c r="E10" s="12">
        <v>13666</v>
      </c>
      <c r="F10" s="13">
        <v>6458</v>
      </c>
      <c r="G10" s="2"/>
      <c r="H10" s="23">
        <v>16</v>
      </c>
      <c r="I10" s="24">
        <v>12</v>
      </c>
      <c r="J10" s="24">
        <v>38</v>
      </c>
      <c r="K10" s="24">
        <v>112</v>
      </c>
      <c r="L10" s="25">
        <v>7194</v>
      </c>
    </row>
    <row r="11" spans="1:12" ht="19.5" hidden="1" thickBot="1" x14ac:dyDescent="0.35">
      <c r="A11" s="7" t="s">
        <v>7</v>
      </c>
      <c r="B11" s="19">
        <v>2349</v>
      </c>
      <c r="C11" s="14">
        <v>3574</v>
      </c>
      <c r="D11" s="14">
        <v>427</v>
      </c>
      <c r="E11" s="14">
        <v>2349</v>
      </c>
      <c r="F11" s="15">
        <v>2366</v>
      </c>
      <c r="G11" s="3"/>
      <c r="H11" s="27">
        <v>5</v>
      </c>
      <c r="I11" s="28">
        <v>2</v>
      </c>
      <c r="J11" s="28">
        <v>3</v>
      </c>
      <c r="K11" s="28">
        <v>27</v>
      </c>
      <c r="L11" s="29">
        <v>635</v>
      </c>
    </row>
    <row r="12" spans="1:12" ht="20.25" thickTop="1" thickBot="1" x14ac:dyDescent="0.35">
      <c r="A12" s="60" t="s">
        <v>17</v>
      </c>
      <c r="B12" s="30">
        <f>SUM(B4:B11)</f>
        <v>81285</v>
      </c>
      <c r="C12" s="31">
        <f t="shared" ref="C12:F12" si="0">SUM(C4:C11)</f>
        <v>80843</v>
      </c>
      <c r="D12" s="31">
        <f t="shared" si="0"/>
        <v>31681</v>
      </c>
      <c r="E12" s="31">
        <f t="shared" si="0"/>
        <v>98678</v>
      </c>
      <c r="F12" s="32">
        <f t="shared" si="0"/>
        <v>49555</v>
      </c>
      <c r="G12" s="66"/>
      <c r="H12" s="30">
        <f>SUM(H4:H11)</f>
        <v>7878</v>
      </c>
      <c r="I12" s="31">
        <f t="shared" ref="I12" si="1">SUM(I4:I11)</f>
        <v>2863</v>
      </c>
      <c r="J12" s="31">
        <f t="shared" ref="J12" si="2">SUM(J4:J11)</f>
        <v>4229</v>
      </c>
      <c r="K12" s="31">
        <f t="shared" ref="K12" si="3">SUM(K4:K11)</f>
        <v>3997</v>
      </c>
      <c r="L12" s="32">
        <f t="shared" ref="L12" si="4">SUM(L4:L11)</f>
        <v>13935</v>
      </c>
    </row>
    <row r="13" spans="1:12" s="61" customFormat="1" ht="19.5" thickTop="1" x14ac:dyDescent="0.3">
      <c r="A13" s="62"/>
      <c r="B13" s="63"/>
      <c r="C13" s="63"/>
      <c r="D13" s="63"/>
      <c r="E13" s="63"/>
      <c r="F13" s="63"/>
      <c r="G13" s="64"/>
      <c r="H13" s="63"/>
      <c r="I13" s="63"/>
      <c r="J13" s="63"/>
      <c r="K13" s="63"/>
      <c r="L13" s="63"/>
    </row>
    <row r="14" spans="1:12" s="61" customFormat="1" ht="18.75" x14ac:dyDescent="0.3">
      <c r="A14" s="62"/>
      <c r="B14" s="63"/>
      <c r="C14" s="63"/>
      <c r="D14" s="63"/>
      <c r="E14" s="63"/>
      <c r="F14" s="63"/>
      <c r="G14" s="64"/>
      <c r="H14" s="63"/>
      <c r="I14" s="63"/>
      <c r="J14" s="63"/>
      <c r="K14" s="63"/>
      <c r="L14" s="63"/>
    </row>
    <row r="15" spans="1:12" s="61" customFormat="1" ht="18.75" x14ac:dyDescent="0.3">
      <c r="A15" s="62"/>
      <c r="B15" s="63"/>
      <c r="C15" s="63"/>
      <c r="D15" s="63"/>
      <c r="E15" s="63"/>
      <c r="F15" s="63"/>
      <c r="G15" s="64"/>
      <c r="H15" s="63"/>
      <c r="I15" s="63"/>
      <c r="J15" s="63"/>
      <c r="K15" s="63"/>
      <c r="L15" s="63"/>
    </row>
    <row r="16" spans="1:12" s="61" customFormat="1" ht="18.75" x14ac:dyDescent="0.3">
      <c r="A16" s="62"/>
      <c r="B16" s="63"/>
      <c r="C16" s="63"/>
      <c r="D16" s="63"/>
      <c r="E16" s="63"/>
      <c r="F16" s="63"/>
      <c r="G16" s="64"/>
      <c r="H16" s="63"/>
      <c r="I16" s="63"/>
      <c r="J16" s="63"/>
      <c r="K16" s="63"/>
      <c r="L16" s="63"/>
    </row>
    <row r="17" spans="1:12" s="61" customFormat="1" ht="15.75" thickBot="1" x14ac:dyDescent="0.3">
      <c r="G17" s="65"/>
      <c r="H17" s="65"/>
    </row>
    <row r="18" spans="1:12" ht="20.25" thickTop="1" thickBot="1" x14ac:dyDescent="0.35">
      <c r="A18" s="61"/>
      <c r="B18" s="3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ht="20.25" thickTop="1" thickBot="1" x14ac:dyDescent="0.35">
      <c r="A19" s="61"/>
      <c r="B19" s="53" t="s">
        <v>9</v>
      </c>
      <c r="C19" s="54"/>
      <c r="D19" s="54"/>
      <c r="E19" s="54"/>
      <c r="F19" s="55"/>
      <c r="G19" s="36"/>
      <c r="H19" s="56" t="s">
        <v>10</v>
      </c>
      <c r="I19" s="57"/>
      <c r="J19" s="57"/>
      <c r="K19" s="57"/>
      <c r="L19" s="58"/>
    </row>
    <row r="20" spans="1:12" ht="16.5" thickTop="1" thickBot="1" x14ac:dyDescent="0.3">
      <c r="A20" s="61"/>
      <c r="B20" s="38" t="s">
        <v>16</v>
      </c>
      <c r="C20" s="39" t="s">
        <v>11</v>
      </c>
      <c r="D20" s="39" t="s">
        <v>12</v>
      </c>
      <c r="E20" s="39" t="s">
        <v>13</v>
      </c>
      <c r="F20" s="40" t="s">
        <v>14</v>
      </c>
      <c r="G20" s="37"/>
      <c r="H20" s="38" t="s">
        <v>16</v>
      </c>
      <c r="I20" s="39" t="s">
        <v>11</v>
      </c>
      <c r="J20" s="39" t="s">
        <v>12</v>
      </c>
      <c r="K20" s="39" t="s">
        <v>13</v>
      </c>
      <c r="L20" s="40" t="s">
        <v>14</v>
      </c>
    </row>
    <row r="21" spans="1:12" ht="19.5" hidden="1" thickTop="1" x14ac:dyDescent="0.3">
      <c r="A21" s="4" t="s">
        <v>0</v>
      </c>
      <c r="B21" s="16">
        <v>15734</v>
      </c>
      <c r="C21" s="8">
        <v>21089</v>
      </c>
      <c r="D21" s="8">
        <v>65242</v>
      </c>
      <c r="E21" s="8">
        <v>32912</v>
      </c>
      <c r="F21" s="9">
        <v>12212</v>
      </c>
      <c r="G21" s="2"/>
      <c r="H21" s="20">
        <v>29</v>
      </c>
      <c r="I21" s="21">
        <v>10</v>
      </c>
      <c r="J21" s="21">
        <v>13</v>
      </c>
      <c r="K21" s="21">
        <v>8</v>
      </c>
      <c r="L21" s="22">
        <v>24</v>
      </c>
    </row>
    <row r="22" spans="1:12" ht="18.75" hidden="1" x14ac:dyDescent="0.3">
      <c r="A22" s="5" t="s">
        <v>1</v>
      </c>
      <c r="B22" s="17"/>
      <c r="C22" s="10"/>
      <c r="D22" s="10"/>
      <c r="E22" s="10"/>
      <c r="F22" s="11"/>
      <c r="G22" s="2"/>
      <c r="H22" s="23">
        <v>1124</v>
      </c>
      <c r="I22" s="24">
        <v>1503</v>
      </c>
      <c r="J22" s="24">
        <v>3468</v>
      </c>
      <c r="K22" s="24">
        <v>4454</v>
      </c>
      <c r="L22" s="25">
        <v>95</v>
      </c>
    </row>
    <row r="23" spans="1:12" ht="18.75" hidden="1" x14ac:dyDescent="0.3">
      <c r="A23" s="6" t="s">
        <v>2</v>
      </c>
      <c r="B23" s="17"/>
      <c r="C23" s="10"/>
      <c r="D23" s="10"/>
      <c r="E23" s="10"/>
      <c r="F23" s="11"/>
      <c r="G23" s="2"/>
      <c r="H23" s="23">
        <v>251</v>
      </c>
      <c r="I23" s="24">
        <v>91</v>
      </c>
      <c r="J23" s="24">
        <v>114</v>
      </c>
      <c r="K23" s="24">
        <v>202</v>
      </c>
      <c r="L23" s="26"/>
    </row>
    <row r="24" spans="1:12" ht="18.75" hidden="1" x14ac:dyDescent="0.3">
      <c r="A24" s="6" t="s">
        <v>3</v>
      </c>
      <c r="B24" s="17"/>
      <c r="C24" s="10"/>
      <c r="D24" s="10"/>
      <c r="E24" s="10"/>
      <c r="F24" s="11"/>
      <c r="G24" s="2"/>
      <c r="H24" s="23">
        <v>704</v>
      </c>
      <c r="I24" s="24">
        <v>313</v>
      </c>
      <c r="J24" s="24">
        <v>366</v>
      </c>
      <c r="K24" s="24">
        <v>535</v>
      </c>
      <c r="L24" s="25">
        <v>511</v>
      </c>
    </row>
    <row r="25" spans="1:12" ht="18.75" hidden="1" x14ac:dyDescent="0.3">
      <c r="A25" s="5" t="s">
        <v>4</v>
      </c>
      <c r="B25" s="18">
        <v>20737</v>
      </c>
      <c r="C25" s="12">
        <v>52381</v>
      </c>
      <c r="D25" s="12">
        <v>85806</v>
      </c>
      <c r="E25" s="12">
        <v>31109</v>
      </c>
      <c r="F25" s="13">
        <v>10371</v>
      </c>
      <c r="G25" s="2"/>
      <c r="H25" s="23">
        <v>902</v>
      </c>
      <c r="I25" s="24">
        <v>1163</v>
      </c>
      <c r="J25" s="24">
        <v>1264</v>
      </c>
      <c r="K25" s="24">
        <v>1283</v>
      </c>
      <c r="L25" s="25">
        <v>1570</v>
      </c>
    </row>
    <row r="26" spans="1:12" ht="18.75" hidden="1" x14ac:dyDescent="0.3">
      <c r="A26" s="5" t="s">
        <v>5</v>
      </c>
      <c r="B26" s="18">
        <v>1974</v>
      </c>
      <c r="C26" s="12">
        <v>2659</v>
      </c>
      <c r="D26" s="10">
        <v>1556</v>
      </c>
      <c r="E26" s="12">
        <v>217</v>
      </c>
      <c r="F26" s="11"/>
      <c r="G26" s="2"/>
      <c r="H26" s="23">
        <v>106</v>
      </c>
      <c r="I26" s="24">
        <v>601</v>
      </c>
      <c r="J26" s="24">
        <v>1394</v>
      </c>
      <c r="K26" s="24">
        <v>2709</v>
      </c>
      <c r="L26" s="25">
        <v>5803</v>
      </c>
    </row>
    <row r="27" spans="1:12" ht="18.75" hidden="1" x14ac:dyDescent="0.3">
      <c r="A27" s="5" t="s">
        <v>6</v>
      </c>
      <c r="B27" s="18">
        <v>4194</v>
      </c>
      <c r="C27" s="12">
        <v>11504</v>
      </c>
      <c r="D27" s="12">
        <v>15236</v>
      </c>
      <c r="E27" s="12">
        <v>5315</v>
      </c>
      <c r="F27" s="13">
        <v>1085</v>
      </c>
      <c r="G27" s="2"/>
      <c r="H27" s="23">
        <v>7</v>
      </c>
      <c r="I27" s="24">
        <v>7</v>
      </c>
      <c r="J27" s="24">
        <v>17</v>
      </c>
      <c r="K27" s="24">
        <v>58</v>
      </c>
      <c r="L27" s="25">
        <v>5006</v>
      </c>
    </row>
    <row r="28" spans="1:12" ht="19.5" hidden="1" thickBot="1" x14ac:dyDescent="0.35">
      <c r="A28" s="7" t="s">
        <v>7</v>
      </c>
      <c r="B28" s="19">
        <v>1322</v>
      </c>
      <c r="C28" s="14">
        <v>2826</v>
      </c>
      <c r="D28" s="14">
        <v>3808</v>
      </c>
      <c r="E28" s="14">
        <v>1810</v>
      </c>
      <c r="F28" s="15">
        <v>313</v>
      </c>
      <c r="G28" s="3"/>
      <c r="H28" s="27">
        <v>2</v>
      </c>
      <c r="I28" s="28">
        <v>1</v>
      </c>
      <c r="J28" s="28">
        <v>2</v>
      </c>
      <c r="K28" s="28">
        <v>20</v>
      </c>
      <c r="L28" s="29">
        <v>582</v>
      </c>
    </row>
    <row r="29" spans="1:12" ht="20.25" thickTop="1" thickBot="1" x14ac:dyDescent="0.35">
      <c r="A29" s="60" t="s">
        <v>17</v>
      </c>
      <c r="B29" s="30">
        <f>SUM(B21:B28)</f>
        <v>43961</v>
      </c>
      <c r="C29" s="31">
        <f>SUM(C21:C28)</f>
        <v>90459</v>
      </c>
      <c r="D29" s="31">
        <f>SUM(D21:D28)</f>
        <v>171648</v>
      </c>
      <c r="E29" s="31">
        <f>SUM(E21:E28)</f>
        <v>71363</v>
      </c>
      <c r="F29" s="32">
        <f>SUM(F21:F28)</f>
        <v>23981</v>
      </c>
      <c r="G29" s="59"/>
      <c r="H29" s="30">
        <f t="shared" ref="H29:L29" si="5">SUM(H21:H28)</f>
        <v>3125</v>
      </c>
      <c r="I29" s="31">
        <f t="shared" si="5"/>
        <v>3689</v>
      </c>
      <c r="J29" s="31">
        <f t="shared" si="5"/>
        <v>6638</v>
      </c>
      <c r="K29" s="31">
        <f t="shared" si="5"/>
        <v>9269</v>
      </c>
      <c r="L29" s="32">
        <f t="shared" si="5"/>
        <v>13591</v>
      </c>
    </row>
    <row r="30" spans="1:12" s="61" customFormat="1" ht="19.5" thickTop="1" x14ac:dyDescent="0.3">
      <c r="A30" s="62"/>
      <c r="B30" s="63"/>
      <c r="C30" s="63"/>
      <c r="D30" s="63"/>
      <c r="E30" s="63"/>
      <c r="F30" s="63"/>
      <c r="G30" s="67"/>
      <c r="H30" s="63"/>
      <c r="I30" s="63"/>
      <c r="J30" s="63"/>
      <c r="K30" s="63"/>
      <c r="L30" s="63"/>
    </row>
    <row r="31" spans="1:12" s="61" customFormat="1" ht="18.75" x14ac:dyDescent="0.3">
      <c r="A31" s="62"/>
      <c r="B31" s="63"/>
      <c r="C31" s="63"/>
      <c r="D31" s="63"/>
      <c r="E31" s="63"/>
      <c r="F31" s="63"/>
      <c r="G31" s="64"/>
      <c r="H31" s="63"/>
      <c r="I31" s="63"/>
      <c r="J31" s="63"/>
      <c r="K31" s="63"/>
      <c r="L31" s="63"/>
    </row>
    <row r="32" spans="1:12" s="61" customFormat="1" ht="18.75" x14ac:dyDescent="0.3">
      <c r="A32" s="62"/>
      <c r="B32" s="63"/>
      <c r="C32" s="63"/>
      <c r="D32" s="63"/>
      <c r="E32" s="63"/>
      <c r="F32" s="63"/>
      <c r="G32" s="64"/>
      <c r="H32" s="63"/>
      <c r="I32" s="63"/>
      <c r="J32" s="63"/>
      <c r="K32" s="63"/>
      <c r="L32" s="63"/>
    </row>
    <row r="33" spans="1:12" s="61" customFormat="1" ht="18.75" x14ac:dyDescent="0.3">
      <c r="A33" s="62"/>
      <c r="B33" s="63"/>
      <c r="C33" s="63"/>
      <c r="D33" s="63"/>
      <c r="E33" s="63"/>
      <c r="F33" s="63"/>
      <c r="G33" s="64"/>
      <c r="H33" s="63"/>
      <c r="I33" s="63"/>
      <c r="J33" s="63"/>
      <c r="K33" s="63"/>
      <c r="L33" s="63"/>
    </row>
    <row r="34" spans="1:12" s="61" customFormat="1" x14ac:dyDescent="0.25"/>
    <row r="35" spans="1:12" s="61" customFormat="1" ht="15.75" thickBot="1" x14ac:dyDescent="0.3"/>
    <row r="36" spans="1:12" ht="22.5" thickTop="1" thickBot="1" x14ac:dyDescent="0.4">
      <c r="A36" s="61"/>
      <c r="B36" s="50" t="s">
        <v>18</v>
      </c>
      <c r="C36" s="51"/>
      <c r="D36" s="51"/>
      <c r="E36" s="51"/>
      <c r="F36" s="52"/>
      <c r="G36" s="61"/>
      <c r="H36" s="61"/>
      <c r="I36" s="61"/>
      <c r="J36" s="61"/>
      <c r="K36" s="61"/>
      <c r="L36" s="61"/>
    </row>
    <row r="37" spans="1:12" ht="16.5" thickTop="1" thickBot="1" x14ac:dyDescent="0.3">
      <c r="A37" s="61"/>
      <c r="B37" s="41" t="s">
        <v>16</v>
      </c>
      <c r="C37" s="42" t="s">
        <v>11</v>
      </c>
      <c r="D37" s="42" t="s">
        <v>12</v>
      </c>
      <c r="E37" s="42" t="s">
        <v>13</v>
      </c>
      <c r="F37" s="43" t="s">
        <v>14</v>
      </c>
      <c r="G37" s="61"/>
      <c r="H37" s="61"/>
      <c r="I37" s="61"/>
      <c r="J37" s="61"/>
      <c r="K37" s="61"/>
      <c r="L37" s="61"/>
    </row>
    <row r="38" spans="1:12" ht="19.5" thickTop="1" x14ac:dyDescent="0.25">
      <c r="A38" s="48" t="s">
        <v>19</v>
      </c>
      <c r="B38" s="44">
        <f>B29+H29+H12+B12</f>
        <v>136249</v>
      </c>
      <c r="C38" s="44">
        <f>C29+I29+I12+C12</f>
        <v>177854</v>
      </c>
      <c r="D38" s="44">
        <f>D29+J29+J12+D12</f>
        <v>214196</v>
      </c>
      <c r="E38" s="44">
        <f>E29+K29+K12+E12</f>
        <v>183307</v>
      </c>
      <c r="F38" s="45">
        <f>F29+L29+L12+F12</f>
        <v>101062</v>
      </c>
      <c r="G38" s="61"/>
      <c r="H38" s="61"/>
      <c r="I38" s="61"/>
      <c r="J38" s="61"/>
      <c r="K38" s="61"/>
      <c r="L38" s="61"/>
    </row>
    <row r="39" spans="1:12" ht="37.5" x14ac:dyDescent="0.25">
      <c r="A39" s="68" t="s">
        <v>20</v>
      </c>
      <c r="B39" s="69">
        <f>B29+H29</f>
        <v>47086</v>
      </c>
      <c r="C39" s="69">
        <f t="shared" ref="C39:F39" si="6">C29+I29</f>
        <v>94148</v>
      </c>
      <c r="D39" s="69">
        <f t="shared" si="6"/>
        <v>178286</v>
      </c>
      <c r="E39" s="69">
        <f t="shared" si="6"/>
        <v>80632</v>
      </c>
      <c r="F39" s="70">
        <f t="shared" si="6"/>
        <v>37572</v>
      </c>
      <c r="G39" s="61"/>
      <c r="H39" s="61"/>
      <c r="I39" s="61"/>
      <c r="J39" s="61"/>
      <c r="K39" s="61"/>
      <c r="L39" s="61"/>
    </row>
    <row r="40" spans="1:12" ht="19.5" thickBot="1" x14ac:dyDescent="0.3">
      <c r="A40" s="49" t="s">
        <v>21</v>
      </c>
      <c r="B40" s="46">
        <f>(B39-B38)/B38</f>
        <v>-0.65441214247444013</v>
      </c>
      <c r="C40" s="46">
        <f t="shared" ref="C40:F40" si="7">(C39-C38)/C38</f>
        <v>-0.47064446118726594</v>
      </c>
      <c r="D40" s="46">
        <f t="shared" si="7"/>
        <v>-0.16765018954602326</v>
      </c>
      <c r="E40" s="46">
        <f t="shared" si="7"/>
        <v>-0.560125908994201</v>
      </c>
      <c r="F40" s="47">
        <f t="shared" si="7"/>
        <v>-0.6282282163424433</v>
      </c>
      <c r="G40" s="61"/>
      <c r="H40" s="61"/>
      <c r="I40" s="61"/>
      <c r="J40" s="61"/>
      <c r="K40" s="61"/>
      <c r="L40" s="61"/>
    </row>
    <row r="41" spans="1:12" ht="15.75" thickTop="1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2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  <row r="75" spans="1:12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1:12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1:12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1:12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</row>
    <row r="88" spans="1:12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</row>
    <row r="89" spans="1:12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</row>
    <row r="90" spans="1:12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</row>
    <row r="91" spans="1:12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</row>
    <row r="92" spans="1:12" x14ac:dyDescent="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</row>
    <row r="93" spans="1:12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</row>
    <row r="94" spans="1:12" x14ac:dyDescent="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</row>
    <row r="95" spans="1:12" x14ac:dyDescent="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</row>
    <row r="96" spans="1:12" x14ac:dyDescent="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</row>
    <row r="97" spans="1:12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</row>
    <row r="98" spans="1:12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</row>
    <row r="99" spans="1:12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</row>
    <row r="100" spans="1:12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1:12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</row>
    <row r="102" spans="1:12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</row>
    <row r="103" spans="1:12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</row>
    <row r="104" spans="1:12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</row>
    <row r="105" spans="1:12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</row>
    <row r="106" spans="1:12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</row>
    <row r="107" spans="1:12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</row>
    <row r="108" spans="1:12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</row>
    <row r="110" spans="1:12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1:12" x14ac:dyDescent="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</row>
    <row r="112" spans="1:12" x14ac:dyDescent="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</row>
    <row r="113" spans="1:12" x14ac:dyDescent="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</row>
    <row r="114" spans="1:12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</row>
    <row r="115" spans="1:12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</row>
    <row r="116" spans="1:12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</row>
    <row r="117" spans="1:12" x14ac:dyDescent="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</row>
    <row r="118" spans="1:12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</row>
    <row r="119" spans="1:12" x14ac:dyDescent="0.2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</row>
    <row r="120" spans="1:12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</row>
    <row r="121" spans="1:12" x14ac:dyDescent="0.2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</row>
    <row r="122" spans="1:12" x14ac:dyDescent="0.2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</row>
    <row r="123" spans="1:12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</row>
    <row r="124" spans="1:12" x14ac:dyDescent="0.2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</row>
    <row r="125" spans="1:12" x14ac:dyDescent="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</row>
    <row r="126" spans="1:12" x14ac:dyDescent="0.2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</row>
    <row r="127" spans="1:12" x14ac:dyDescent="0.2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</row>
    <row r="128" spans="1:12" x14ac:dyDescent="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</row>
    <row r="129" spans="1:12" x14ac:dyDescent="0.2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</row>
    <row r="130" spans="1:12" x14ac:dyDescent="0.2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</row>
    <row r="131" spans="1:12" x14ac:dyDescent="0.2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</row>
    <row r="132" spans="1:12" x14ac:dyDescent="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</row>
    <row r="133" spans="1:12" x14ac:dyDescent="0.2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</row>
  </sheetData>
  <mergeCells count="7">
    <mergeCell ref="B18:L18"/>
    <mergeCell ref="B19:F19"/>
    <mergeCell ref="H19:L19"/>
    <mergeCell ref="B36:F36"/>
    <mergeCell ref="H2:L2"/>
    <mergeCell ref="B2:F2"/>
    <mergeCell ref="B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McKenna, Nikki</dc:creator>
  <cp:lastModifiedBy>McKenna, Nikki</cp:lastModifiedBy>
  <dcterms:created xsi:type="dcterms:W3CDTF">2017-10-24T17:10:24Z</dcterms:created>
  <dcterms:modified xsi:type="dcterms:W3CDTF">2017-10-24T17:43:03Z</dcterms:modified>
</cp:coreProperties>
</file>