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8520" windowWidth="19230" windowHeight="5985" activeTab="0"/>
  </bookViews>
  <sheets>
    <sheet name="ERCOT Peak - Weather Scenarios" sheetId="1" r:id="rId1"/>
    <sheet name="Compatibility Report" sheetId="2" state="hidden" r:id="rId2"/>
  </sheets>
  <definedNames>
    <definedName name="_xlfn.PERCENTILE.EXC" hidden="1">#NAME?</definedName>
    <definedName name="_xlfn.PERCENTILE.INC" hidden="1">#NAME?</definedName>
  </definedNames>
  <calcPr fullCalcOnLoad="1"/>
</workbook>
</file>

<file path=xl/sharedStrings.xml><?xml version="1.0" encoding="utf-8"?>
<sst xmlns="http://schemas.openxmlformats.org/spreadsheetml/2006/main" count="15" uniqueCount="15">
  <si>
    <t>Summer Peak Demand (MW) based on historical weather years</t>
  </si>
  <si>
    <t>Historical weather year</t>
  </si>
  <si>
    <t>Forecast Year</t>
  </si>
  <si>
    <t>P50</t>
  </si>
  <si>
    <t>P90</t>
  </si>
  <si>
    <t>Compatibility Report for ERCOT_Peak_Demand_Scenarios_2017.xls</t>
  </si>
  <si>
    <t>Run on 11/27/2017 9:06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</si>
  <si>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</si>
  <si>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</si>
  <si>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</si>
  <si>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</si>
  <si>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One or more functions in this workbook are not available in earlier versions of Excel.  When recalculated in earlier versions, these functions will return a #NAME? error instead of their current results.</t>
  </si>
  <si>
    <t>ERCOT Peak - Weather Scenarios'!R6:R15</t>
  </si>
  <si>
    <t>Excel 97-2003</t>
  </si>
  <si>
    <t>Excel 2007</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</si>
</sst>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0"/>
    <numFmt numFmtId="167" formatCode="_(* #,##0.0_);_(* \(#,##0.0\);_(* &quot;-&quot;??_);_(@_)"/>
    <numFmt numFmtId="168" formatCode="_(* #,##0_);_(* \(#,##0\);_(* &quot;-&quot;??_);_(@_)"/>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1">
    <xf numFmtId="0" fontId="0" fillId="0" borderId="0" xfId="0" applyFont="1" applyAlignment="1">
      <alignment/>
    </xf>
    <xf numFmtId="0" fontId="35" fillId="0" borderId="0" xfId="0" applyFont="1" applyAlignment="1">
      <alignment/>
    </xf>
    <xf numFmtId="0" fontId="35" fillId="0" borderId="0" xfId="0" applyFont="1" applyAlignment="1">
      <alignment horizontal="center"/>
    </xf>
    <xf numFmtId="3" fontId="0" fillId="0" borderId="0" xfId="0" applyNumberFormat="1" applyAlignment="1">
      <alignment/>
    </xf>
    <xf numFmtId="0" fontId="35" fillId="0" borderId="0" xfId="0" applyFont="1" applyAlignment="1">
      <alignment horizontal="center"/>
    </xf>
    <xf numFmtId="0" fontId="35" fillId="0" borderId="0" xfId="0" applyFont="1" applyAlignment="1">
      <alignment horizontal="center" wrapText="1"/>
    </xf>
    <xf numFmtId="168" fontId="0" fillId="0" borderId="0" xfId="42" applyNumberFormat="1" applyFont="1" applyAlignment="1">
      <alignment/>
    </xf>
    <xf numFmtId="0" fontId="36" fillId="0" borderId="0" xfId="0" applyFont="1" applyAlignment="1">
      <alignment/>
    </xf>
    <xf numFmtId="0" fontId="35" fillId="0" borderId="0" xfId="0" applyNumberFormat="1" applyFont="1"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35"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1" xfId="0" applyNumberFormat="1" applyBorder="1" applyAlignment="1">
      <alignment horizontal="center" vertical="top" wrapText="1"/>
    </xf>
    <xf numFmtId="0" fontId="0" fillId="0" borderId="15" xfId="0" applyNumberFormat="1" applyBorder="1" applyAlignment="1">
      <alignment horizontal="center" vertical="top" wrapText="1"/>
    </xf>
    <xf numFmtId="0" fontId="29" fillId="0" borderId="0" xfId="52" applyNumberFormat="1" applyAlignment="1" quotePrefix="1">
      <alignment horizontal="center" vertical="top" wrapText="1"/>
    </xf>
    <xf numFmtId="0" fontId="0" fillId="0" borderId="16" xfId="0" applyNumberFormat="1" applyBorder="1" applyAlignment="1">
      <alignment horizontal="center" vertical="top" wrapText="1"/>
    </xf>
    <xf numFmtId="0" fontId="0" fillId="0" borderId="14" xfId="0" applyNumberFormat="1" applyBorder="1" applyAlignment="1">
      <alignment horizontal="center" vertical="top" wrapText="1"/>
    </xf>
    <xf numFmtId="0" fontId="0" fillId="0" borderId="17" xfId="0" applyNumberFormat="1" applyBorder="1" applyAlignment="1">
      <alignment horizontal="center" vertical="top" wrapText="1"/>
    </xf>
    <xf numFmtId="168" fontId="0" fillId="0" borderId="0" xfId="42" applyNumberFormat="1" applyFont="1" applyAlignment="1">
      <alignment horizontal="center"/>
    </xf>
    <xf numFmtId="168" fontId="0" fillId="0" borderId="0" xfId="42" applyNumberFormat="1" applyFont="1" applyAlignment="1">
      <alignment/>
    </xf>
    <xf numFmtId="168" fontId="0" fillId="0" borderId="0" xfId="42" applyNumberFormat="1" applyFont="1" applyAlignment="1">
      <alignment horizontal="center"/>
    </xf>
    <xf numFmtId="0" fontId="19" fillId="0" borderId="0" xfId="0" applyFont="1" applyAlignment="1">
      <alignment/>
    </xf>
    <xf numFmtId="0" fontId="35" fillId="0" borderId="0" xfId="0" applyFont="1" applyAlignment="1">
      <alignment horizontal="center"/>
    </xf>
    <xf numFmtId="0" fontId="35" fillId="0" borderId="0" xfId="0" applyFont="1" applyAlignment="1">
      <alignment horizontal="center"/>
    </xf>
    <xf numFmtId="168" fontId="0" fillId="0" borderId="0" xfId="42" applyNumberFormat="1" applyFont="1" applyAlignment="1">
      <alignment horizontal="center"/>
    </xf>
    <xf numFmtId="0" fontId="35" fillId="0" borderId="0" xfId="0"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6"/>
  <sheetViews>
    <sheetView tabSelected="1" zoomScalePageLayoutView="0" workbookViewId="0" topLeftCell="A1">
      <selection activeCell="D20" sqref="D20"/>
    </sheetView>
  </sheetViews>
  <sheetFormatPr defaultColWidth="9.140625" defaultRowHeight="15"/>
  <cols>
    <col min="1" max="1" width="12.8515625" style="0" bestFit="1" customWidth="1"/>
    <col min="2" max="2" width="8.00390625" style="0" bestFit="1" customWidth="1"/>
    <col min="3" max="3" width="9.00390625" style="0" bestFit="1" customWidth="1"/>
    <col min="4" max="9" width="8.00390625" style="0" bestFit="1" customWidth="1"/>
    <col min="10" max="11" width="9.00390625" style="0" bestFit="1" customWidth="1"/>
    <col min="12" max="17" width="8.00390625" style="0" bestFit="1" customWidth="1"/>
    <col min="18" max="18" width="9.00390625" style="0" bestFit="1" customWidth="1"/>
    <col min="19" max="20" width="9.140625" style="0" customWidth="1"/>
    <col min="21" max="21" width="11.421875" style="0" customWidth="1"/>
    <col min="22" max="22" width="10.8515625" style="0" customWidth="1"/>
    <col min="23" max="23" width="10.57421875" style="0" bestFit="1" customWidth="1"/>
  </cols>
  <sheetData>
    <row r="1" spans="1:22" ht="15">
      <c r="A1" s="30" t="s">
        <v>0</v>
      </c>
      <c r="B1" s="30"/>
      <c r="C1" s="30"/>
      <c r="D1" s="30"/>
      <c r="E1" s="30"/>
      <c r="F1" s="30"/>
      <c r="G1" s="30"/>
      <c r="H1" s="30"/>
      <c r="I1" s="30"/>
      <c r="J1" s="30"/>
      <c r="K1" s="30"/>
      <c r="L1" s="30"/>
      <c r="M1" s="30"/>
      <c r="N1" s="30"/>
      <c r="O1" s="30"/>
      <c r="P1" s="30"/>
      <c r="Q1" s="30"/>
      <c r="R1" s="30"/>
      <c r="S1" s="28"/>
      <c r="T1" s="28"/>
      <c r="U1" s="28"/>
      <c r="V1" s="28"/>
    </row>
    <row r="2" ht="15">
      <c r="G2" s="1"/>
    </row>
    <row r="3" spans="1:22" ht="15">
      <c r="A3" s="30" t="s">
        <v>1</v>
      </c>
      <c r="B3" s="30"/>
      <c r="C3" s="30"/>
      <c r="D3" s="30"/>
      <c r="E3" s="30"/>
      <c r="F3" s="30"/>
      <c r="G3" s="30"/>
      <c r="H3" s="30"/>
      <c r="I3" s="30"/>
      <c r="J3" s="30"/>
      <c r="K3" s="30"/>
      <c r="L3" s="30"/>
      <c r="M3" s="30"/>
      <c r="N3" s="30"/>
      <c r="O3" s="30"/>
      <c r="P3" s="30"/>
      <c r="Q3" s="30"/>
      <c r="R3" s="30"/>
      <c r="S3" s="28"/>
      <c r="T3" s="28"/>
      <c r="U3" s="28"/>
      <c r="V3" s="28"/>
    </row>
    <row r="4" spans="1:18" ht="15">
      <c r="A4" s="7"/>
      <c r="B4" s="7"/>
      <c r="C4" s="7"/>
      <c r="D4" s="7"/>
      <c r="E4" s="7"/>
      <c r="F4" s="7"/>
      <c r="N4" s="7"/>
      <c r="O4" s="7"/>
      <c r="Q4" s="26"/>
      <c r="R4" s="7"/>
    </row>
    <row r="5" spans="1:20" ht="15">
      <c r="A5" s="2" t="s">
        <v>2</v>
      </c>
      <c r="B5" s="27">
        <v>2002</v>
      </c>
      <c r="C5" s="27">
        <v>2003</v>
      </c>
      <c r="D5" s="27">
        <v>2004</v>
      </c>
      <c r="E5" s="27">
        <v>2005</v>
      </c>
      <c r="F5" s="27">
        <v>2006</v>
      </c>
      <c r="G5" s="1">
        <v>2007</v>
      </c>
      <c r="H5" s="1">
        <f aca="true" t="shared" si="0" ref="H5:P5">G5+1</f>
        <v>2008</v>
      </c>
      <c r="I5" s="1">
        <f t="shared" si="0"/>
        <v>2009</v>
      </c>
      <c r="J5" s="1">
        <f t="shared" si="0"/>
        <v>2010</v>
      </c>
      <c r="K5" s="1">
        <f t="shared" si="0"/>
        <v>2011</v>
      </c>
      <c r="L5" s="1">
        <f t="shared" si="0"/>
        <v>2012</v>
      </c>
      <c r="M5" s="1">
        <f t="shared" si="0"/>
        <v>2013</v>
      </c>
      <c r="N5" s="1">
        <f t="shared" si="0"/>
        <v>2014</v>
      </c>
      <c r="O5" s="1">
        <f t="shared" si="0"/>
        <v>2015</v>
      </c>
      <c r="P5" s="1">
        <f t="shared" si="0"/>
        <v>2016</v>
      </c>
      <c r="Q5" s="5" t="s">
        <v>3</v>
      </c>
      <c r="R5" s="5" t="s">
        <v>4</v>
      </c>
      <c r="T5" s="1"/>
    </row>
    <row r="6" spans="1:24" ht="15">
      <c r="A6" s="2">
        <v>2018</v>
      </c>
      <c r="B6" s="29">
        <v>70806.133582</v>
      </c>
      <c r="C6" s="29">
        <v>75002.105739</v>
      </c>
      <c r="D6" s="29">
        <v>70454.513562</v>
      </c>
      <c r="E6" s="29">
        <v>72050.676854</v>
      </c>
      <c r="F6" s="29">
        <v>72576.24408</v>
      </c>
      <c r="G6" s="24">
        <v>72326.374792</v>
      </c>
      <c r="H6" s="24">
        <v>71908.248689</v>
      </c>
      <c r="I6" s="24">
        <v>72321.757896</v>
      </c>
      <c r="J6" s="24">
        <v>74802.908745</v>
      </c>
      <c r="K6" s="24">
        <v>76175.621755</v>
      </c>
      <c r="L6" s="24">
        <v>74334.251712</v>
      </c>
      <c r="M6" s="24">
        <v>73593.847126</v>
      </c>
      <c r="N6" s="24">
        <v>71702.113633</v>
      </c>
      <c r="O6" s="24">
        <v>73222.693632</v>
      </c>
      <c r="P6" s="24">
        <v>73749.21778</v>
      </c>
      <c r="Q6" s="23">
        <v>72973.970301</v>
      </c>
      <c r="R6" s="25">
        <v>74846.222955</v>
      </c>
      <c r="S6" s="6"/>
      <c r="T6" s="3"/>
      <c r="X6" s="3"/>
    </row>
    <row r="7" spans="1:20" ht="15">
      <c r="A7" s="2">
        <f>A6+1</f>
        <v>2019</v>
      </c>
      <c r="B7" s="29">
        <v>72462.685344</v>
      </c>
      <c r="C7" s="29">
        <v>76658.657502</v>
      </c>
      <c r="D7" s="29">
        <v>72111.065324</v>
      </c>
      <c r="E7" s="29">
        <v>73454.05182</v>
      </c>
      <c r="F7" s="29">
        <v>74232.795842</v>
      </c>
      <c r="G7" s="24">
        <v>73982.926554</v>
      </c>
      <c r="H7" s="24">
        <v>73564.800451</v>
      </c>
      <c r="I7" s="24">
        <v>74113.041382</v>
      </c>
      <c r="J7" s="24">
        <v>76459.460507</v>
      </c>
      <c r="K7" s="24">
        <v>77832.173518</v>
      </c>
      <c r="L7" s="24">
        <v>75891.908424</v>
      </c>
      <c r="M7" s="24">
        <v>75250.398888</v>
      </c>
      <c r="N7" s="24">
        <v>73358.665395</v>
      </c>
      <c r="O7" s="24">
        <v>74879.245395</v>
      </c>
      <c r="P7" s="24">
        <v>75405.769542</v>
      </c>
      <c r="Q7" s="23">
        <v>74638.654016</v>
      </c>
      <c r="R7" s="25">
        <v>76502.774716</v>
      </c>
      <c r="S7" s="6"/>
      <c r="T7" s="3"/>
    </row>
    <row r="8" spans="1:20" ht="15">
      <c r="A8" s="4">
        <f aca="true" t="shared" si="1" ref="A8:A15">A7+1</f>
        <v>2020</v>
      </c>
      <c r="B8" s="29">
        <v>73686.214592</v>
      </c>
      <c r="C8" s="29">
        <v>77882.186749</v>
      </c>
      <c r="D8" s="29">
        <v>73334.594572</v>
      </c>
      <c r="E8" s="29">
        <v>74451.902164</v>
      </c>
      <c r="F8" s="29">
        <v>75456.32509</v>
      </c>
      <c r="G8" s="24">
        <v>75206.455802</v>
      </c>
      <c r="H8" s="24">
        <v>74788.329699</v>
      </c>
      <c r="I8" s="24">
        <v>75255.563514</v>
      </c>
      <c r="J8" s="24">
        <v>77682.989754</v>
      </c>
      <c r="K8" s="24">
        <v>79055.702765</v>
      </c>
      <c r="L8" s="24">
        <v>77238.098482</v>
      </c>
      <c r="M8" s="24">
        <v>76473.928136</v>
      </c>
      <c r="N8" s="24">
        <v>74582.194643</v>
      </c>
      <c r="O8" s="24">
        <v>76102.774642</v>
      </c>
      <c r="P8" s="24">
        <v>76629.29879</v>
      </c>
      <c r="Q8" s="23">
        <v>75878.590688</v>
      </c>
      <c r="R8" s="25">
        <v>77893.243389</v>
      </c>
      <c r="S8" s="6"/>
      <c r="T8" s="3"/>
    </row>
    <row r="9" spans="1:20" ht="15">
      <c r="A9" s="4">
        <f t="shared" si="1"/>
        <v>2021</v>
      </c>
      <c r="B9" s="29">
        <v>74934.843056</v>
      </c>
      <c r="C9" s="29">
        <v>79130.815214</v>
      </c>
      <c r="D9" s="29">
        <v>74583.223036</v>
      </c>
      <c r="E9" s="29">
        <v>75556.451937</v>
      </c>
      <c r="F9" s="29">
        <v>76704.953555</v>
      </c>
      <c r="G9" s="24">
        <v>76455.084266</v>
      </c>
      <c r="H9" s="24">
        <v>76036.958164</v>
      </c>
      <c r="I9" s="24">
        <v>76406.440324</v>
      </c>
      <c r="J9" s="24">
        <v>78931.618219</v>
      </c>
      <c r="K9" s="24">
        <v>80304.33123</v>
      </c>
      <c r="L9" s="24">
        <v>78363.850923</v>
      </c>
      <c r="M9" s="24">
        <v>77722.556601</v>
      </c>
      <c r="N9" s="24">
        <v>75830.823107</v>
      </c>
      <c r="O9" s="24">
        <v>77351.403107</v>
      </c>
      <c r="P9" s="24">
        <v>77877.927254</v>
      </c>
      <c r="Q9" s="23">
        <v>77125.051902</v>
      </c>
      <c r="R9" s="25">
        <v>79141.871854</v>
      </c>
      <c r="S9" s="6"/>
      <c r="T9" s="3"/>
    </row>
    <row r="10" spans="1:20" ht="15">
      <c r="A10" s="4">
        <f t="shared" si="1"/>
        <v>2022</v>
      </c>
      <c r="B10" s="29">
        <v>76374.836462</v>
      </c>
      <c r="C10" s="29">
        <v>80570.808619</v>
      </c>
      <c r="D10" s="29">
        <v>76023.216442</v>
      </c>
      <c r="E10" s="29">
        <v>76996.445342</v>
      </c>
      <c r="F10" s="29">
        <v>78144.94696</v>
      </c>
      <c r="G10" s="24">
        <v>77895.077672</v>
      </c>
      <c r="H10" s="24">
        <v>77476.951569</v>
      </c>
      <c r="I10" s="24">
        <v>77738.260224</v>
      </c>
      <c r="J10" s="24">
        <v>80371.611624</v>
      </c>
      <c r="K10" s="24">
        <v>81744.324635</v>
      </c>
      <c r="L10" s="24">
        <v>79665.685679</v>
      </c>
      <c r="M10" s="24">
        <v>79162.550006</v>
      </c>
      <c r="N10" s="24">
        <v>77270.816513</v>
      </c>
      <c r="O10" s="24">
        <v>78791.396512</v>
      </c>
      <c r="P10" s="24">
        <v>79317.92066</v>
      </c>
      <c r="Q10" s="23">
        <v>78555.767666</v>
      </c>
      <c r="R10" s="25">
        <v>80581.865259</v>
      </c>
      <c r="S10" s="6"/>
      <c r="T10" s="3"/>
    </row>
    <row r="11" spans="1:20" ht="15">
      <c r="A11" s="4">
        <f t="shared" si="1"/>
        <v>2023</v>
      </c>
      <c r="B11" s="29">
        <v>77782.799654</v>
      </c>
      <c r="C11" s="29">
        <v>81978.771811</v>
      </c>
      <c r="D11" s="29">
        <v>77431.179634</v>
      </c>
      <c r="E11" s="29">
        <v>78404.408534</v>
      </c>
      <c r="F11" s="29">
        <v>79552.910152</v>
      </c>
      <c r="G11" s="24">
        <v>79303.040863</v>
      </c>
      <c r="H11" s="24">
        <v>78884.914761</v>
      </c>
      <c r="I11" s="24">
        <v>79061.168789</v>
      </c>
      <c r="J11" s="24">
        <v>81779.574816</v>
      </c>
      <c r="K11" s="24">
        <v>83152.287827</v>
      </c>
      <c r="L11" s="24">
        <v>80978.411199</v>
      </c>
      <c r="M11" s="24">
        <v>80570.513198</v>
      </c>
      <c r="N11" s="24">
        <v>78678.779705</v>
      </c>
      <c r="O11" s="24">
        <v>80199.359704</v>
      </c>
      <c r="P11" s="24">
        <v>80725.883851</v>
      </c>
      <c r="Q11" s="23">
        <v>79958.551477</v>
      </c>
      <c r="R11" s="25">
        <v>81989.828451</v>
      </c>
      <c r="S11" s="6"/>
      <c r="T11" s="3"/>
    </row>
    <row r="12" spans="1:20" ht="15">
      <c r="A12" s="4">
        <f t="shared" si="1"/>
        <v>2024</v>
      </c>
      <c r="B12" s="29">
        <v>79023.185735</v>
      </c>
      <c r="C12" s="29">
        <v>83219.157893</v>
      </c>
      <c r="D12" s="29">
        <v>78671.565715</v>
      </c>
      <c r="E12" s="29">
        <v>79644.794616</v>
      </c>
      <c r="F12" s="29">
        <v>80793.296233</v>
      </c>
      <c r="G12" s="24">
        <v>80543.426945</v>
      </c>
      <c r="H12" s="24">
        <v>80125.300842</v>
      </c>
      <c r="I12" s="24">
        <v>80233.335037</v>
      </c>
      <c r="J12" s="24">
        <v>83019.960898</v>
      </c>
      <c r="K12" s="24">
        <v>84392.673908</v>
      </c>
      <c r="L12" s="24">
        <v>82147.825881</v>
      </c>
      <c r="M12" s="24">
        <v>81810.899279</v>
      </c>
      <c r="N12" s="24">
        <v>79919.165786</v>
      </c>
      <c r="O12" s="24">
        <v>81439.745786</v>
      </c>
      <c r="P12" s="24">
        <v>81966.269933</v>
      </c>
      <c r="Q12" s="23">
        <v>81200.017873</v>
      </c>
      <c r="R12" s="25">
        <v>83230.214532</v>
      </c>
      <c r="S12" s="6"/>
      <c r="T12" s="3"/>
    </row>
    <row r="13" spans="1:20" ht="15">
      <c r="A13" s="4">
        <f t="shared" si="1"/>
        <v>2025</v>
      </c>
      <c r="B13" s="29">
        <v>80197.931843</v>
      </c>
      <c r="C13" s="29">
        <v>84393.904</v>
      </c>
      <c r="D13" s="29">
        <v>79846.311823</v>
      </c>
      <c r="E13" s="29">
        <v>80819.540723</v>
      </c>
      <c r="F13" s="29">
        <v>81968.042341</v>
      </c>
      <c r="G13" s="24">
        <v>81718.173053</v>
      </c>
      <c r="H13" s="24">
        <v>81300.04695</v>
      </c>
      <c r="I13" s="24">
        <v>81322.795805</v>
      </c>
      <c r="J13" s="24">
        <v>84194.707005</v>
      </c>
      <c r="K13" s="24">
        <v>85567.420016</v>
      </c>
      <c r="L13" s="24">
        <v>83216.955195</v>
      </c>
      <c r="M13" s="24">
        <v>82985.645387</v>
      </c>
      <c r="N13" s="24">
        <v>81093.911894</v>
      </c>
      <c r="O13" s="24">
        <v>82614.491893</v>
      </c>
      <c r="P13" s="24">
        <v>83141.016041</v>
      </c>
      <c r="Q13" s="23">
        <v>82375.531625</v>
      </c>
      <c r="R13" s="25">
        <v>84404.96064</v>
      </c>
      <c r="S13" s="6"/>
      <c r="T13" s="3"/>
    </row>
    <row r="14" spans="1:20" ht="15">
      <c r="A14" s="4">
        <f t="shared" si="1"/>
        <v>2026</v>
      </c>
      <c r="B14" s="29">
        <v>81529.524879</v>
      </c>
      <c r="C14" s="29">
        <v>85725.497036</v>
      </c>
      <c r="D14" s="29">
        <v>81177.904858</v>
      </c>
      <c r="E14" s="29">
        <v>82151.133759</v>
      </c>
      <c r="F14" s="29">
        <v>83299.635377</v>
      </c>
      <c r="G14" s="24">
        <v>83049.766088</v>
      </c>
      <c r="H14" s="24">
        <v>82631.639986</v>
      </c>
      <c r="I14" s="24">
        <v>82561.02188</v>
      </c>
      <c r="J14" s="24">
        <v>85526.300041</v>
      </c>
      <c r="K14" s="24">
        <v>86899.013052</v>
      </c>
      <c r="L14" s="24">
        <v>84428.673554</v>
      </c>
      <c r="M14" s="24">
        <v>84317.238423</v>
      </c>
      <c r="N14" s="24">
        <v>82425.50493</v>
      </c>
      <c r="O14" s="24">
        <v>83946.084929</v>
      </c>
      <c r="P14" s="24">
        <v>84472.609076</v>
      </c>
      <c r="Q14" s="23">
        <v>83703.621927</v>
      </c>
      <c r="R14" s="25">
        <v>85736.553676</v>
      </c>
      <c r="S14" s="6"/>
      <c r="T14" s="3"/>
    </row>
    <row r="15" spans="1:20" ht="15">
      <c r="A15" s="4">
        <f t="shared" si="1"/>
        <v>2027</v>
      </c>
      <c r="B15" s="29">
        <v>82863.865765</v>
      </c>
      <c r="C15" s="29">
        <v>87059.837923</v>
      </c>
      <c r="D15" s="29">
        <v>82512.245745</v>
      </c>
      <c r="E15" s="29">
        <v>83485.474646</v>
      </c>
      <c r="F15" s="29">
        <v>84633.976263</v>
      </c>
      <c r="G15" s="24">
        <v>84384.106975</v>
      </c>
      <c r="H15" s="24">
        <v>83965.980872</v>
      </c>
      <c r="I15" s="24">
        <v>83810.293798</v>
      </c>
      <c r="J15" s="24">
        <v>86860.640928</v>
      </c>
      <c r="K15" s="24">
        <v>88233.353938</v>
      </c>
      <c r="L15" s="24">
        <v>85705.509826</v>
      </c>
      <c r="M15" s="24">
        <v>85651.579309</v>
      </c>
      <c r="N15" s="24">
        <v>83759.845816</v>
      </c>
      <c r="O15" s="24">
        <v>85280.425816</v>
      </c>
      <c r="P15" s="24">
        <v>85806.949963</v>
      </c>
      <c r="Q15" s="23">
        <v>85035.277551</v>
      </c>
      <c r="R15" s="25">
        <v>87070.894562</v>
      </c>
      <c r="S15" s="6"/>
      <c r="T15" s="3"/>
    </row>
    <row r="16" ht="15">
      <c r="R16" s="7"/>
    </row>
  </sheetData>
  <sheetProtection/>
  <mergeCells count="2">
    <mergeCell ref="A1:R1"/>
    <mergeCell ref="A3:R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1:F12"/>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8" t="s">
        <v>5</v>
      </c>
      <c r="C1" s="8"/>
      <c r="D1" s="15"/>
      <c r="E1" s="15"/>
      <c r="F1" s="15"/>
    </row>
    <row r="2" spans="2:6" ht="15">
      <c r="B2" s="8" t="s">
        <v>6</v>
      </c>
      <c r="C2" s="8"/>
      <c r="D2" s="15"/>
      <c r="E2" s="15"/>
      <c r="F2" s="15"/>
    </row>
    <row r="3" spans="2:6" ht="15">
      <c r="B3" s="9"/>
      <c r="C3" s="9"/>
      <c r="D3" s="16"/>
      <c r="E3" s="16"/>
      <c r="F3" s="16"/>
    </row>
    <row r="4" spans="2:6" ht="60">
      <c r="B4" s="9" t="s">
        <v>7</v>
      </c>
      <c r="C4" s="9"/>
      <c r="D4" s="16"/>
      <c r="E4" s="16"/>
      <c r="F4" s="16"/>
    </row>
    <row r="5" spans="2:6" ht="15">
      <c r="B5" s="9"/>
      <c r="C5" s="9"/>
      <c r="D5" s="16"/>
      <c r="E5" s="16"/>
      <c r="F5" s="16"/>
    </row>
    <row r="6" spans="2:6" ht="15">
      <c r="B6" s="8" t="s">
        <v>8</v>
      </c>
      <c r="C6" s="8"/>
      <c r="D6" s="15"/>
      <c r="E6" s="15" t="s">
        <v>9</v>
      </c>
      <c r="F6" s="15" t="s">
        <v>10</v>
      </c>
    </row>
    <row r="7" spans="2:6" ht="15.75" thickBot="1">
      <c r="B7" s="9"/>
      <c r="C7" s="9"/>
      <c r="D7" s="16"/>
      <c r="E7" s="16"/>
      <c r="F7" s="16"/>
    </row>
    <row r="8" spans="2:6" ht="45">
      <c r="B8" s="10" t="s">
        <v>11</v>
      </c>
      <c r="C8" s="11"/>
      <c r="D8" s="17"/>
      <c r="E8" s="17">
        <v>10</v>
      </c>
      <c r="F8" s="18"/>
    </row>
    <row r="9" spans="2:6" ht="60">
      <c r="B9" s="12"/>
      <c r="C9" s="9"/>
      <c r="D9" s="16"/>
      <c r="E9" s="19" t="s">
        <v>12</v>
      </c>
      <c r="F9" s="20" t="s">
        <v>13</v>
      </c>
    </row>
    <row r="10" spans="2:6" ht="15.75" thickBot="1">
      <c r="B10" s="13"/>
      <c r="C10" s="14"/>
      <c r="D10" s="21"/>
      <c r="E10" s="21"/>
      <c r="F10" s="22" t="s">
        <v>14</v>
      </c>
    </row>
    <row r="11" spans="2:6" ht="15">
      <c r="B11" s="9"/>
      <c r="C11" s="9"/>
      <c r="D11" s="16"/>
      <c r="E11" s="16"/>
      <c r="F11" s="16"/>
    </row>
    <row r="12" spans="2:6" ht="15">
      <c r="B12" s="9"/>
      <c r="C12" s="9"/>
      <c r="D12" s="16"/>
      <c r="E12" s="16"/>
      <c r="F12" s="16"/>
    </row>
  </sheetData>
  <sheetProtection/>
  <hyperlinks>
    <hyperlink ref="E9" location="'ERCOT Peak - Weather Scenarios'!R6:R15" display="'ERCOT Peak - Weather Scenarios'!R6:R15"/>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Electric Reliability Council of Texas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Opheim, Calvin</dc:creator>
  <cp:keywords/>
  <dc:description/>
  <cp:lastModifiedBy>Opheim, Calvin</cp:lastModifiedBy>
  <dcterms:created xsi:type="dcterms:W3CDTF">2014-05-13T12:57:09Z</dcterms:created>
  <dcterms:modified xsi:type="dcterms:W3CDTF">2017-12-13T20:58:11Z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