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hillips\Desktop\"/>
    </mc:Choice>
  </mc:AlternateContent>
  <bookViews>
    <workbookView xWindow="0" yWindow="0" windowWidth="28800" windowHeight="14820"/>
  </bookViews>
  <sheets>
    <sheet name="Terms and Definitions" sheetId="2" r:id="rId1"/>
    <sheet name="Counts in Protocols &amp; Guides" sheetId="1" r:id="rId2"/>
  </sheets>
  <definedNames>
    <definedName name="_xlnm._FilterDatabase" localSheetId="0" hidden="1">'Terms and Definitions'!$A$8:$D$44</definedName>
    <definedName name="_xlnm.Print_Titles" localSheetId="0">'Terms and Definitions'!$8:$8</definedName>
    <definedName name="Table1">'Counts in Protocols &amp; Guides'!$B$1:$K$20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C30" i="1"/>
  <c r="L29" i="1" l="1"/>
  <c r="D30" i="1"/>
  <c r="E30" i="1"/>
  <c r="F30" i="1"/>
  <c r="G30" i="1"/>
  <c r="H30" i="1"/>
  <c r="I30" i="1"/>
  <c r="J30" i="1"/>
  <c r="K30" i="1"/>
  <c r="L28" i="1" l="1"/>
  <c r="L27" i="1"/>
  <c r="L26" i="1"/>
  <c r="L22" i="1"/>
  <c r="L21" i="1"/>
  <c r="L23" i="1" l="1"/>
  <c r="L24" i="1"/>
  <c r="L6" i="1" l="1"/>
  <c r="L12" i="1"/>
  <c r="L3" i="1"/>
  <c r="L7" i="1"/>
  <c r="L9" i="1"/>
  <c r="L8" i="1"/>
  <c r="L11" i="1"/>
  <c r="L13" i="1"/>
  <c r="L14" i="1"/>
  <c r="L16" i="1"/>
  <c r="L17" i="1"/>
  <c r="L18" i="1"/>
  <c r="L19" i="1"/>
  <c r="L20" i="1"/>
  <c r="L4" i="1"/>
  <c r="L10" i="1"/>
  <c r="L15" i="1"/>
  <c r="L5" i="1"/>
  <c r="E36" i="1"/>
  <c r="F38" i="1"/>
  <c r="L30" i="1" l="1"/>
</calcChain>
</file>

<file path=xl/sharedStrings.xml><?xml version="1.0" encoding="utf-8"?>
<sst xmlns="http://schemas.openxmlformats.org/spreadsheetml/2006/main" count="206" uniqueCount="110">
  <si>
    <t>Protocols</t>
  </si>
  <si>
    <t>Nodal Operating Guide</t>
  </si>
  <si>
    <t>Planning Guide</t>
  </si>
  <si>
    <t>All-Inclusive Generation Resource</t>
  </si>
  <si>
    <t>All-Inclusive Resource</t>
  </si>
  <si>
    <t>Dynamically Scheduled Resource (DSR)</t>
  </si>
  <si>
    <t>Aggregate Generation Resource (AGR)</t>
  </si>
  <si>
    <t>Black Start Resource</t>
  </si>
  <si>
    <t>Combined Cycle Train</t>
  </si>
  <si>
    <t>Combined Cycle Generation Resource</t>
  </si>
  <si>
    <t>Decommissioned Generation Resource</t>
  </si>
  <si>
    <t>Intermittent Renewable Resource (IRR)</t>
  </si>
  <si>
    <t>Mothballed Generation Resource</t>
  </si>
  <si>
    <t>PhotoVoltaic Generation Resource (PVGR)</t>
  </si>
  <si>
    <t>Quick Start Generation Resource (QSGR)</t>
  </si>
  <si>
    <t>Split Generation Resource</t>
  </si>
  <si>
    <t>Switchable Generation Resource</t>
  </si>
  <si>
    <t>Wind-powered Generation Resource (WGR)</t>
  </si>
  <si>
    <t>Aggregate Load Resource (ALR)</t>
  </si>
  <si>
    <t>Controllable Load Resource</t>
  </si>
  <si>
    <t>Non-Modeled Generator</t>
  </si>
  <si>
    <t>Verifiable Cost Manual</t>
  </si>
  <si>
    <t>Resource Registration Glossary*</t>
  </si>
  <si>
    <t>Settlement Metering Operating Guide</t>
  </si>
  <si>
    <t>Retail Market Guide</t>
  </si>
  <si>
    <t>Commercial Operations Market Guide</t>
  </si>
  <si>
    <t>Load Profiling Guide</t>
  </si>
  <si>
    <t>Green</t>
  </si>
  <si>
    <t>Yellow</t>
  </si>
  <si>
    <t>Red</t>
  </si>
  <si>
    <t>Fill Color</t>
  </si>
  <si>
    <t/>
  </si>
  <si>
    <t>Count Range</t>
  </si>
  <si>
    <t>Total</t>
  </si>
  <si>
    <t>* each term use in the RRG may have multiple sub-rows of related data inputs which will also need review</t>
  </si>
  <si>
    <t>Distributed Generation</t>
  </si>
  <si>
    <t>Distributed Renewable Generation (DRG)</t>
  </si>
  <si>
    <t>Defined Term in Protocol Section 2.1</t>
  </si>
  <si>
    <t>Resource sub-terms</t>
  </si>
  <si>
    <t>Count of Term Usage by Document</t>
  </si>
  <si>
    <t>Emergency Response Service (ERS) Generator</t>
  </si>
  <si>
    <t>Emergency Response Service (ERS) Load</t>
  </si>
  <si>
    <t>Emergency Response Service (ERS) Resource</t>
  </si>
  <si>
    <t>Direct Load Control (DLC)</t>
  </si>
  <si>
    <t>Reliability Must-Run (RMR) Unit</t>
  </si>
  <si>
    <t>Defined Term</t>
  </si>
  <si>
    <t>Source</t>
  </si>
  <si>
    <t>Definition</t>
  </si>
  <si>
    <t>Resource</t>
  </si>
  <si>
    <t>n/a</t>
  </si>
  <si>
    <t>Protocol Section 2.1, Definitions</t>
  </si>
  <si>
    <t>The term is used to refer to both a Generation Resource and a Load Resource.  The term “Resource” used by itself in these Protocols does not include a Non-Modeled Generator or an ERS Resource.</t>
  </si>
  <si>
    <t>A term used to refer to both a Generation Resource and a Non-Modeled Generator.</t>
  </si>
  <si>
    <t>A term used to refer to a Generation Resource, Load Resource and a Non-Modeled Generator.</t>
  </si>
  <si>
    <t>A Resource that has been designated by the QSE, and approved by ERCOT, as a DSR status-type and that follows a DSR Load.</t>
  </si>
  <si>
    <t>A generator capable of providing energy or Ancillary Service to the ERCOT System and is registered with ERCOT as a Generation Resource.  The term “Generation Resource” used by itself in these Protocols does not include a Non-Modeled Generator.</t>
  </si>
  <si>
    <t>Generation Resource</t>
  </si>
  <si>
    <t>A Generation Resource that is an aggregation of generators, with the exception of Intermittent Renewable Resource (IRRs) pursuant to paragraph (11) of Section 3.10.7.2, Modeling of Resources and Transmission Loads, each of which is less than 20 MW in output, which share identical operational characteristics and are interconnected at the same Point of Interconnection (POI) and located behind the same Generator Step-Up (GSU) transformer (with a high-side voltage greater than 60 kV).</t>
  </si>
  <si>
    <t>A Generation Resource under contract with ERCOT to provide BSS.</t>
  </si>
  <si>
    <t>The combinations of gas turbines and steam turbines in an electric generation plant that employs more than one thermodynamic cycle.  For example, a Combined Cycle Train refers to the combination of gas turbine generators (operating on the Brayton Cycle) with turbine exhaust waste heat boilers and steam turbine generators (operating on the Rankine Cycle) for the production of electric power.  In the ERCOT market, Combined Cycle Trains are each registered as a plant that can operate as a Generation Resource in one or more Combined Cycle Generation Resource configurations.</t>
  </si>
  <si>
    <t>A specified configuration of physical Generation Resources (gas and steam turbines), with a distinct set of operating parameters and physical constraints, in a Combined Cycle Train registered with ERCOT.</t>
  </si>
  <si>
    <t>A Generation Resource for which a Resource Entity has submitted a Notification of Suspension of Operations, for which ERCOT has declined to execute an RMR Agreement, and which has been decommissioned and retired.</t>
  </si>
  <si>
    <t>A Generation Resource that can only produce energy from variable, uncontrollable Resources, such as wind, solar, or run-of-the-river hydroelectricity.</t>
  </si>
  <si>
    <t>Intermittent Renewable Resource (IRR) Group</t>
  </si>
  <si>
    <t>A group of two or more IRRs whose performance in responding to Security-Constrained Economic Dispatch (SCED) Dispatch Instructions will be assessed as an aggregate for Generation Resource Energy Deployment Performance (GREDP) and Base Point Deviation.  An IRR Group cannot contain any IRRs that are Split Generation Resources.  Additionally, only IRRs that have the same Resource Node can be mapped to an IRR Group.  Resource Entities can choose to group IRRs and shall provide the grouping information in a timely manner for ERCOT review prior to the scheduled database loads.</t>
  </si>
  <si>
    <t xml:space="preserve">A Generation Resource for which a Resource Entity has submitted a Notification of Suspension of Operations, for which ERCOT has declined to execute an RMR Agreement, and which has not been decommissioned and retired. </t>
  </si>
  <si>
    <t>A Generation Resource that is powered by PhotoVoltaic (PV) equipment exposed to light.  PV equipment may be aggregated together to form a PVGR as set forth in paragraph (11) of Section 3.10.7.2, Modeling of Resources and Transmission Loads.</t>
  </si>
  <si>
    <t>A Generation Resource that in its cold-temperature state can come On-Line within ten minutes of receiving ERCOT notice and has passed an ERCOT QSGR test that establishes an amount of capacity that can be deployed within a ten-minute period.</t>
  </si>
  <si>
    <t>Where a Generation Resource has been split to function as two or more independent Generation Resources in accordance with Section 10.3.2.1, Generation Resource Meter Splitting, and Section 3.10.7.2, Modeling of Resources and Transmission Loads, each such functionality independent Generation Resource is a Split Generation Resource.</t>
  </si>
  <si>
    <t>A Generation Resource that can be connected to either the ERCOT Transmission Grid or a non-ERCOT Control Area.</t>
  </si>
  <si>
    <t>A Generation Resource that is powered by wind.  Wind turbines may be aggregated together to form a WGR as set forth in paragraph (11) of Section 3.10.7.2, Modeling of Resources and Transmission Loads.</t>
  </si>
  <si>
    <t>Load Resource</t>
  </si>
  <si>
    <t>A Load capable of providing Ancillary Service to the ERCOT System and/or energy in the form of Demand response and registered with ERCOT as a Load Resource.</t>
  </si>
  <si>
    <t>A Load Resource that is an aggregation of individual metered sites, each of which has less than ten MW of Demand response capability and all of which are located within a single Load Zone.</t>
  </si>
  <si>
    <t>A Load Resource capable of controllably reducing or increasing consumption under dispatch control by ERCOT.</t>
  </si>
  <si>
    <t>A generator that is: 
(a) Capable of providing net output of energy to the ERCOT System; 
(b) Ten MW or less in size; or greater than ten MW and registered with the PUCT according to P.U.C. SUBST. R. 25.109, Registration of Power Generation Companies and Self-Generators, as a self-generator; and
(c) Registered with ERCOT as a Non-Modeled Generator, which means that the generator may not participate in the Ancillary Service or energy markets, RUC, or SCED.</t>
  </si>
  <si>
    <t>A Resource used to represent the injection of power into the ERCOT System from a DC Tie.</t>
  </si>
  <si>
    <t>The control of end-use equipment (e.g., air conditioning equipment, water heaters) to reduce or increase energy consumption during select periods.</t>
  </si>
  <si>
    <t xml:space="preserve">An electrical generating facility located at a Customer’s point of delivery (point of common coupling) ten megawatts (MW) or less and connected at a voltage less than or equal to 60 kilovolts (kV) which may be connected in parallel operation to the utility system. </t>
  </si>
  <si>
    <t>Electric generation with a capacity of not more than 2,000 kW provided by a renewable energy technology that is installed on a retail electric Customer’s side of the meter.</t>
  </si>
  <si>
    <t>Either (1) an individual generator contracted to provide ERS which is not a Generation Resource or a source of intermittent renewable generation and which provides ERS by injecting energy to the ERCOT System, or (2) an aggregation of such generators.</t>
  </si>
  <si>
    <t>A Load or aggregation of Loads contracted to provide ERS.</t>
  </si>
  <si>
    <t>Either an ERS Load or an ERS Generator.</t>
  </si>
  <si>
    <t>A Generation Resource operated under the terms of an Agreement with ERCOT that would not otherwise be operated except that it is necessary to provide voltage support, stability or management of localized transmission constraints under Credible Single Contingency criteria where market solutions do not exist.</t>
  </si>
  <si>
    <t>A Load that a QSE designates to be followed by a Dynamically Scheduled Resource (DSR).</t>
  </si>
  <si>
    <t>Dynamically Scheduled Resource (DSR) Load</t>
  </si>
  <si>
    <t>Parent Term</t>
  </si>
  <si>
    <t>Direct Current Tie (DC Tie) Resource</t>
  </si>
  <si>
    <t>Distributed resource</t>
  </si>
  <si>
    <t xml:space="preserve">A generation, energy storage, or targeted demand-side resource, generally between one kilowatt and ten megawatts, located at a customer's site or near a load center, which may be connected at the distribution voltage level (below 60,000 volts), that provides advantages to the system, such as deferring the need for upgrading local distribution facilities. </t>
  </si>
  <si>
    <t>On-site distributed generation (or distributed generation)</t>
  </si>
  <si>
    <t xml:space="preserve">An electrical generating facility located at a customer’s point of delivery (point of common coupling) of ten megawatts (MW) or less and connected at a voltage less than 60 kilovolts (kV) which may be connected in parallel operation to the utility system. </t>
  </si>
  <si>
    <t>Distributed renewable generation (DRG)</t>
  </si>
  <si>
    <t>Electric generation equipment with a capacity of not more than 2,000 kilowatts provided by a renewable energy technology, as defined by Public Utility Regulatory Act §39.904(d), installed on a retail electric customer’s side of the meter</t>
  </si>
  <si>
    <t>Independent school district solar generation (ISD-SG)</t>
  </si>
  <si>
    <t>Solar electric generation equipment installed on the customer’s side of the meter at a building or other facility owned or operated by an independent school district, irrespective of the level of generation capacity.</t>
  </si>
  <si>
    <t>Distributed natural gas generation facility</t>
  </si>
  <si>
    <t>P.U.C. SUBST. R. 25.211, Interconnection of On-Site Distributed Generation (DG)</t>
  </si>
  <si>
    <t>P.U.C. SUBST. R. 25.217, Distributed Renewable Generation</t>
  </si>
  <si>
    <t>P.U.C. SUBST. R. 25.5, Definitions</t>
  </si>
  <si>
    <t>A facility installed on the customer’s side of the meter that uses natural gas to generate not more than 2,000 kilowatts of electricity.</t>
  </si>
  <si>
    <t>References</t>
  </si>
  <si>
    <t>Protocol Section 2.1</t>
  </si>
  <si>
    <t>P.U.C. SUBST. R. 25.5</t>
  </si>
  <si>
    <t>P.U.C. SUBST. R. 25.211</t>
  </si>
  <si>
    <t>P.U.C. SUBST. R. 25.217</t>
  </si>
  <si>
    <t>renewable energy technology</t>
  </si>
  <si>
    <t>PURA §39.904</t>
  </si>
  <si>
    <t>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t>
  </si>
  <si>
    <t>Public Utility Regulatory Act (PURA)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</si>
</sst>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2" fillId="0" borderId="0" xfId="0" applyFont="1"/>
    <xf numFmtId="0" fontId="2" fillId="0" borderId="1" xfId="0" applyFont="1" applyBorder="1"/>
    <xf numFmtId="0" fontId="0" fillId="0" borderId="1" xfId="0" applyBorder="1"/>
    <xf numFmtId="0" fontId="0" fillId="0" borderId="0" xfId="0" applyAlignment="1">
      <alignment wrapText="1"/>
    </xf>
    <xf numFmtId="0" fontId="0" fillId="0" borderId="1" xfId="0" applyFill="1" applyBorder="1"/>
    <xf numFmtId="0" fontId="2" fillId="2" borderId="1" xfId="0" applyFont="1" applyFill="1" applyBorder="1" applyAlignment="1">
      <alignment wrapText="1"/>
    </xf>
    <xf numFmtId="0" fontId="0" fillId="3" borderId="5" xfId="0" applyFill="1" applyBorder="1"/>
    <xf numFmtId="0" fontId="2" fillId="0" borderId="1" xfId="0" applyFont="1" applyFill="1" applyBorder="1"/>
    <xf numFmtId="0" fontId="0" fillId="3" borderId="4" xfId="0" applyFill="1" applyBorder="1"/>
    <xf numFmtId="0" fontId="2" fillId="2" borderId="6" xfId="0" applyFont="1" applyFill="1" applyBorder="1" applyAlignment="1">
      <alignment wrapText="1"/>
    </xf>
    <xf numFmtId="0" fontId="2" fillId="0" borderId="6" xfId="0" applyFont="1" applyFill="1" applyBorder="1"/>
    <xf numFmtId="0" fontId="0" fillId="0" borderId="1" xfId="0" applyBorder="1" applyAlignment="1">
      <alignment wrapText="1"/>
    </xf>
    <xf numFmtId="164" fontId="0" fillId="0" borderId="1" xfId="1" applyNumberFormat="1" applyFont="1" applyBorder="1"/>
    <xf numFmtId="0" fontId="0" fillId="4" borderId="1" xfId="0" applyFill="1" applyBorder="1"/>
    <xf numFmtId="0" fontId="2" fillId="0" borderId="1" xfId="0" quotePrefix="1" applyFont="1" applyFill="1" applyBorder="1"/>
    <xf numFmtId="0" fontId="2" fillId="0" borderId="0" xfId="0" applyFont="1" applyAlignment="1">
      <alignment wrapText="1"/>
    </xf>
    <xf numFmtId="0" fontId="2" fillId="5" borderId="1" xfId="0" applyFont="1" applyFill="1" applyBorder="1" applyAlignment="1">
      <alignment wrapText="1"/>
    </xf>
    <xf numFmtId="0" fontId="0" fillId="0" borderId="1" xfId="0" applyFill="1" applyBorder="1" applyAlignment="1">
      <alignment wrapText="1"/>
    </xf>
    <xf numFmtId="0" fontId="4" fillId="0" borderId="0" xfId="2" applyFill="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4" borderId="1" xfId="0" applyFont="1" applyFill="1" applyBorder="1" applyAlignment="1">
      <alignment horizontal="center" vertical="center" textRotation="90" wrapText="1"/>
    </xf>
    <xf numFmtId="0" fontId="3" fillId="4" borderId="6" xfId="0" applyFont="1" applyFill="1" applyBorder="1" applyAlignment="1">
      <alignment horizontal="center" vertical="center" textRotation="90" wrapText="1"/>
    </xf>
  </cellXfs>
  <cellStyles count="3">
    <cellStyle name="Comma" xfId="1" builtinId="3"/>
    <cellStyle name="Hyperlink" xfId="2" builtinId="8"/>
    <cellStyle name="Normal" xfId="0" builtinId="0"/>
  </cellStyles>
  <dxfs count="7">
    <dxf>
      <fill>
        <patternFill>
          <bgColor theme="7" tint="0.59996337778862885"/>
        </patternFill>
      </fill>
    </dxf>
    <dxf>
      <fill>
        <patternFill>
          <bgColor rgb="FFFF5050"/>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rgb="FFFF5050"/>
        </patternFill>
      </fill>
    </dxf>
    <dxf>
      <fill>
        <patternFill>
          <bgColor theme="9" tint="0.7999816888943144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c.texas.gov/agency/rulesnlaws/subrules/electric/25.5/25.5.pdf" TargetMode="External"/><Relationship Id="rId2" Type="http://schemas.openxmlformats.org/officeDocument/2006/relationships/hyperlink" Target="http://www.puc.texas.gov/agency/rulesnlaws/subrules/electric/25.217/25.217.pdf" TargetMode="External"/><Relationship Id="rId1" Type="http://schemas.openxmlformats.org/officeDocument/2006/relationships/hyperlink" Target="http://www.puc.texas.gov/agency/rulesnlaws/subrules/electric/25.211/25.211.pdf" TargetMode="External"/><Relationship Id="rId6" Type="http://schemas.openxmlformats.org/officeDocument/2006/relationships/printerSettings" Target="../printerSettings/printerSettings1.bin"/><Relationship Id="rId5" Type="http://schemas.openxmlformats.org/officeDocument/2006/relationships/hyperlink" Target="https://www.puc.texas.gov/agency/rulesnlaws/statutes/Pura15.pdf" TargetMode="External"/><Relationship Id="rId4" Type="http://schemas.openxmlformats.org/officeDocument/2006/relationships/hyperlink" Target="http://ercot.com/content/wcm/current_guides/53528/02-070117_Nodal.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30" zoomScaleNormal="130" workbookViewId="0">
      <pane ySplit="8" topLeftCell="A9" activePane="bottomLeft" state="frozen"/>
      <selection pane="bottomLeft"/>
    </sheetView>
  </sheetViews>
  <sheetFormatPr defaultRowHeight="15" x14ac:dyDescent="0.25"/>
  <cols>
    <col min="1" max="1" width="30.5703125" style="4" customWidth="1"/>
    <col min="2" max="2" width="40.5703125" style="4" bestFit="1" customWidth="1"/>
    <col min="3" max="3" width="13.85546875" style="4" bestFit="1" customWidth="1"/>
    <col min="4" max="4" width="70.85546875" style="4" customWidth="1"/>
  </cols>
  <sheetData>
    <row r="1" spans="1:4" x14ac:dyDescent="0.25">
      <c r="A1" s="16" t="s">
        <v>101</v>
      </c>
    </row>
    <row r="2" spans="1:4" x14ac:dyDescent="0.25">
      <c r="A2" s="19" t="s">
        <v>50</v>
      </c>
      <c r="B2" s="19"/>
    </row>
    <row r="3" spans="1:4" x14ac:dyDescent="0.25">
      <c r="A3" s="19" t="s">
        <v>99</v>
      </c>
      <c r="B3" s="19"/>
    </row>
    <row r="4" spans="1:4" x14ac:dyDescent="0.25">
      <c r="A4" s="19" t="s">
        <v>97</v>
      </c>
      <c r="B4" s="19"/>
    </row>
    <row r="5" spans="1:4" x14ac:dyDescent="0.25">
      <c r="A5" s="19" t="s">
        <v>98</v>
      </c>
      <c r="B5" s="19"/>
    </row>
    <row r="6" spans="1:4" x14ac:dyDescent="0.25">
      <c r="A6" s="19" t="s">
        <v>109</v>
      </c>
      <c r="B6" s="19"/>
    </row>
    <row r="8" spans="1:4" x14ac:dyDescent="0.25">
      <c r="A8" s="17" t="s">
        <v>46</v>
      </c>
      <c r="B8" s="17" t="s">
        <v>45</v>
      </c>
      <c r="C8" s="17" t="s">
        <v>86</v>
      </c>
      <c r="D8" s="17" t="s">
        <v>47</v>
      </c>
    </row>
    <row r="9" spans="1:4" ht="45" x14ac:dyDescent="0.25">
      <c r="A9" s="12" t="s">
        <v>102</v>
      </c>
      <c r="B9" s="12" t="s">
        <v>48</v>
      </c>
      <c r="C9" s="12" t="s">
        <v>49</v>
      </c>
      <c r="D9" s="12" t="s">
        <v>51</v>
      </c>
    </row>
    <row r="10" spans="1:4" ht="30" x14ac:dyDescent="0.25">
      <c r="A10" s="12" t="s">
        <v>102</v>
      </c>
      <c r="B10" s="12" t="s">
        <v>3</v>
      </c>
      <c r="C10" s="12" t="s">
        <v>48</v>
      </c>
      <c r="D10" s="12" t="s">
        <v>52</v>
      </c>
    </row>
    <row r="11" spans="1:4" ht="30" x14ac:dyDescent="0.25">
      <c r="A11" s="12" t="s">
        <v>102</v>
      </c>
      <c r="B11" s="12" t="s">
        <v>4</v>
      </c>
      <c r="C11" s="12" t="s">
        <v>48</v>
      </c>
      <c r="D11" s="12" t="s">
        <v>53</v>
      </c>
    </row>
    <row r="12" spans="1:4" ht="30" x14ac:dyDescent="0.25">
      <c r="A12" s="12" t="s">
        <v>102</v>
      </c>
      <c r="B12" s="12" t="s">
        <v>5</v>
      </c>
      <c r="C12" s="12" t="s">
        <v>48</v>
      </c>
      <c r="D12" s="12" t="s">
        <v>54</v>
      </c>
    </row>
    <row r="13" spans="1:4" ht="60" x14ac:dyDescent="0.25">
      <c r="A13" s="12" t="s">
        <v>102</v>
      </c>
      <c r="B13" s="12" t="s">
        <v>56</v>
      </c>
      <c r="C13" s="12" t="s">
        <v>48</v>
      </c>
      <c r="D13" s="12" t="s">
        <v>55</v>
      </c>
    </row>
    <row r="14" spans="1:4" ht="105" x14ac:dyDescent="0.25">
      <c r="A14" s="12" t="s">
        <v>102</v>
      </c>
      <c r="B14" s="12" t="s">
        <v>6</v>
      </c>
      <c r="C14" s="12" t="s">
        <v>56</v>
      </c>
      <c r="D14" s="12" t="s">
        <v>57</v>
      </c>
    </row>
    <row r="15" spans="1:4" ht="30" x14ac:dyDescent="0.25">
      <c r="A15" s="12" t="s">
        <v>102</v>
      </c>
      <c r="B15" s="12" t="s">
        <v>7</v>
      </c>
      <c r="C15" s="12" t="s">
        <v>56</v>
      </c>
      <c r="D15" s="12" t="s">
        <v>58</v>
      </c>
    </row>
    <row r="16" spans="1:4" ht="45" x14ac:dyDescent="0.25">
      <c r="A16" s="12" t="s">
        <v>102</v>
      </c>
      <c r="B16" s="12" t="s">
        <v>9</v>
      </c>
      <c r="C16" s="12" t="s">
        <v>56</v>
      </c>
      <c r="D16" s="12" t="s">
        <v>60</v>
      </c>
    </row>
    <row r="17" spans="1:4" ht="135" x14ac:dyDescent="0.25">
      <c r="A17" s="12" t="s">
        <v>102</v>
      </c>
      <c r="B17" s="12" t="s">
        <v>8</v>
      </c>
      <c r="C17" s="12" t="s">
        <v>56</v>
      </c>
      <c r="D17" s="12" t="s">
        <v>59</v>
      </c>
    </row>
    <row r="18" spans="1:4" ht="60" x14ac:dyDescent="0.25">
      <c r="A18" s="12" t="s">
        <v>102</v>
      </c>
      <c r="B18" s="12" t="s">
        <v>10</v>
      </c>
      <c r="C18" s="12" t="s">
        <v>56</v>
      </c>
      <c r="D18" s="12" t="s">
        <v>61</v>
      </c>
    </row>
    <row r="19" spans="1:4" ht="45" x14ac:dyDescent="0.25">
      <c r="A19" s="12" t="s">
        <v>102</v>
      </c>
      <c r="B19" s="12" t="s">
        <v>11</v>
      </c>
      <c r="C19" s="12" t="s">
        <v>56</v>
      </c>
      <c r="D19" s="12" t="s">
        <v>62</v>
      </c>
    </row>
    <row r="20" spans="1:4" ht="120" x14ac:dyDescent="0.25">
      <c r="A20" s="12" t="s">
        <v>102</v>
      </c>
      <c r="B20" s="12" t="s">
        <v>63</v>
      </c>
      <c r="C20" s="12" t="s">
        <v>56</v>
      </c>
      <c r="D20" s="12" t="s">
        <v>64</v>
      </c>
    </row>
    <row r="21" spans="1:4" ht="60" x14ac:dyDescent="0.25">
      <c r="A21" s="12" t="s">
        <v>102</v>
      </c>
      <c r="B21" s="12" t="s">
        <v>12</v>
      </c>
      <c r="C21" s="12" t="s">
        <v>56</v>
      </c>
      <c r="D21" s="12" t="s">
        <v>65</v>
      </c>
    </row>
    <row r="22" spans="1:4" ht="60" x14ac:dyDescent="0.25">
      <c r="A22" s="12" t="s">
        <v>102</v>
      </c>
      <c r="B22" s="12" t="s">
        <v>13</v>
      </c>
      <c r="C22" s="12" t="s">
        <v>56</v>
      </c>
      <c r="D22" s="12" t="s">
        <v>66</v>
      </c>
    </row>
    <row r="23" spans="1:4" ht="60" x14ac:dyDescent="0.25">
      <c r="A23" s="12" t="s">
        <v>102</v>
      </c>
      <c r="B23" s="12" t="s">
        <v>14</v>
      </c>
      <c r="C23" s="12" t="s">
        <v>56</v>
      </c>
      <c r="D23" s="12" t="s">
        <v>67</v>
      </c>
    </row>
    <row r="24" spans="1:4" ht="75" x14ac:dyDescent="0.25">
      <c r="A24" s="12" t="s">
        <v>102</v>
      </c>
      <c r="B24" s="12" t="s">
        <v>15</v>
      </c>
      <c r="C24" s="12" t="s">
        <v>56</v>
      </c>
      <c r="D24" s="12" t="s">
        <v>68</v>
      </c>
    </row>
    <row r="25" spans="1:4" ht="30" x14ac:dyDescent="0.25">
      <c r="A25" s="12" t="s">
        <v>102</v>
      </c>
      <c r="B25" s="12" t="s">
        <v>16</v>
      </c>
      <c r="C25" s="12" t="s">
        <v>56</v>
      </c>
      <c r="D25" s="12" t="s">
        <v>69</v>
      </c>
    </row>
    <row r="26" spans="1:4" ht="45" x14ac:dyDescent="0.25">
      <c r="A26" s="12" t="s">
        <v>102</v>
      </c>
      <c r="B26" s="12" t="s">
        <v>17</v>
      </c>
      <c r="C26" s="12" t="s">
        <v>56</v>
      </c>
      <c r="D26" s="12" t="s">
        <v>70</v>
      </c>
    </row>
    <row r="27" spans="1:4" ht="45" x14ac:dyDescent="0.25">
      <c r="A27" s="12" t="s">
        <v>102</v>
      </c>
      <c r="B27" s="12" t="s">
        <v>71</v>
      </c>
      <c r="C27" s="12" t="s">
        <v>48</v>
      </c>
      <c r="D27" s="12" t="s">
        <v>72</v>
      </c>
    </row>
    <row r="28" spans="1:4" ht="45" x14ac:dyDescent="0.25">
      <c r="A28" s="12" t="s">
        <v>102</v>
      </c>
      <c r="B28" s="12" t="s">
        <v>18</v>
      </c>
      <c r="C28" s="12" t="s">
        <v>71</v>
      </c>
      <c r="D28" s="12" t="s">
        <v>73</v>
      </c>
    </row>
    <row r="29" spans="1:4" ht="30" x14ac:dyDescent="0.25">
      <c r="A29" s="12" t="s">
        <v>102</v>
      </c>
      <c r="B29" s="12" t="s">
        <v>19</v>
      </c>
      <c r="C29" s="12" t="s">
        <v>71</v>
      </c>
      <c r="D29" s="12" t="s">
        <v>74</v>
      </c>
    </row>
    <row r="30" spans="1:4" ht="120" x14ac:dyDescent="0.25">
      <c r="A30" s="12" t="s">
        <v>102</v>
      </c>
      <c r="B30" s="12" t="s">
        <v>20</v>
      </c>
      <c r="C30" s="12" t="s">
        <v>48</v>
      </c>
      <c r="D30" s="12" t="s">
        <v>75</v>
      </c>
    </row>
    <row r="31" spans="1:4" ht="30" x14ac:dyDescent="0.25">
      <c r="A31" s="12" t="s">
        <v>102</v>
      </c>
      <c r="B31" s="12" t="s">
        <v>87</v>
      </c>
      <c r="C31" s="12" t="s">
        <v>49</v>
      </c>
      <c r="D31" s="12" t="s">
        <v>76</v>
      </c>
    </row>
    <row r="32" spans="1:4" ht="30" x14ac:dyDescent="0.25">
      <c r="A32" s="12" t="s">
        <v>102</v>
      </c>
      <c r="B32" s="12" t="s">
        <v>43</v>
      </c>
      <c r="C32" s="12" t="s">
        <v>49</v>
      </c>
      <c r="D32" s="12" t="s">
        <v>77</v>
      </c>
    </row>
    <row r="33" spans="1:4" ht="60" x14ac:dyDescent="0.25">
      <c r="A33" s="12" t="s">
        <v>102</v>
      </c>
      <c r="B33" s="12" t="s">
        <v>35</v>
      </c>
      <c r="C33" s="12" t="s">
        <v>49</v>
      </c>
      <c r="D33" s="12" t="s">
        <v>78</v>
      </c>
    </row>
    <row r="34" spans="1:4" ht="45" x14ac:dyDescent="0.25">
      <c r="A34" s="12" t="s">
        <v>102</v>
      </c>
      <c r="B34" s="12" t="s">
        <v>36</v>
      </c>
      <c r="C34" s="12" t="s">
        <v>49</v>
      </c>
      <c r="D34" s="12" t="s">
        <v>79</v>
      </c>
    </row>
    <row r="35" spans="1:4" ht="30" x14ac:dyDescent="0.25">
      <c r="A35" s="12" t="s">
        <v>102</v>
      </c>
      <c r="B35" s="12" t="s">
        <v>85</v>
      </c>
      <c r="C35" s="12" t="s">
        <v>49</v>
      </c>
      <c r="D35" s="12" t="s">
        <v>84</v>
      </c>
    </row>
    <row r="36" spans="1:4" ht="60" x14ac:dyDescent="0.25">
      <c r="A36" s="12" t="s">
        <v>102</v>
      </c>
      <c r="B36" s="12" t="s">
        <v>40</v>
      </c>
      <c r="C36" s="12" t="s">
        <v>49</v>
      </c>
      <c r="D36" s="12" t="s">
        <v>80</v>
      </c>
    </row>
    <row r="37" spans="1:4" x14ac:dyDescent="0.25">
      <c r="A37" s="12" t="s">
        <v>102</v>
      </c>
      <c r="B37" s="12" t="s">
        <v>41</v>
      </c>
      <c r="C37" s="12" t="s">
        <v>49</v>
      </c>
      <c r="D37" s="12" t="s">
        <v>81</v>
      </c>
    </row>
    <row r="38" spans="1:4" ht="30" x14ac:dyDescent="0.25">
      <c r="A38" s="12" t="s">
        <v>102</v>
      </c>
      <c r="B38" s="12" t="s">
        <v>42</v>
      </c>
      <c r="C38" s="12" t="s">
        <v>49</v>
      </c>
      <c r="D38" s="12" t="s">
        <v>82</v>
      </c>
    </row>
    <row r="39" spans="1:4" ht="75" x14ac:dyDescent="0.25">
      <c r="A39" s="12" t="s">
        <v>102</v>
      </c>
      <c r="B39" s="12" t="s">
        <v>44</v>
      </c>
      <c r="C39" s="12" t="s">
        <v>49</v>
      </c>
      <c r="D39" s="12" t="s">
        <v>83</v>
      </c>
    </row>
    <row r="40" spans="1:4" ht="75" x14ac:dyDescent="0.25">
      <c r="A40" s="12" t="s">
        <v>103</v>
      </c>
      <c r="B40" s="12" t="s">
        <v>88</v>
      </c>
      <c r="C40" s="12" t="s">
        <v>49</v>
      </c>
      <c r="D40" s="12" t="s">
        <v>89</v>
      </c>
    </row>
    <row r="41" spans="1:4" ht="30" x14ac:dyDescent="0.25">
      <c r="A41" s="18" t="s">
        <v>104</v>
      </c>
      <c r="B41" s="12" t="s">
        <v>96</v>
      </c>
      <c r="C41" s="12" t="s">
        <v>49</v>
      </c>
      <c r="D41" s="12" t="s">
        <v>100</v>
      </c>
    </row>
    <row r="42" spans="1:4" ht="60" x14ac:dyDescent="0.25">
      <c r="A42" s="18" t="s">
        <v>104</v>
      </c>
      <c r="B42" s="12" t="s">
        <v>90</v>
      </c>
      <c r="C42" s="12" t="s">
        <v>49</v>
      </c>
      <c r="D42" s="12" t="s">
        <v>91</v>
      </c>
    </row>
    <row r="43" spans="1:4" ht="60" x14ac:dyDescent="0.25">
      <c r="A43" s="18" t="s">
        <v>105</v>
      </c>
      <c r="B43" s="12" t="s">
        <v>92</v>
      </c>
      <c r="C43" s="12" t="s">
        <v>49</v>
      </c>
      <c r="D43" s="12" t="s">
        <v>93</v>
      </c>
    </row>
    <row r="44" spans="1:4" ht="45" x14ac:dyDescent="0.25">
      <c r="A44" s="18" t="s">
        <v>105</v>
      </c>
      <c r="B44" s="12" t="s">
        <v>94</v>
      </c>
      <c r="C44" s="12" t="s">
        <v>49</v>
      </c>
      <c r="D44" s="12" t="s">
        <v>95</v>
      </c>
    </row>
    <row r="45" spans="1:4" ht="135" x14ac:dyDescent="0.25">
      <c r="A45" s="12" t="s">
        <v>107</v>
      </c>
      <c r="B45" s="12" t="s">
        <v>106</v>
      </c>
      <c r="C45" s="12" t="s">
        <v>49</v>
      </c>
      <c r="D45" s="12" t="s">
        <v>108</v>
      </c>
    </row>
  </sheetData>
  <autoFilter ref="A8:D44"/>
  <sortState ref="A9:D56">
    <sortCondition descending="1" ref="C10:C56"/>
    <sortCondition ref="B10:B56"/>
  </sortState>
  <hyperlinks>
    <hyperlink ref="A4:B4" r:id="rId1" display="P.U.C. SUBST. R. 25.211, Interconnection of On-Site Distributed Generation (DG)"/>
    <hyperlink ref="A5:B5" r:id="rId2" display="P.U.C. SUBST. R. 25.217, Distributed Renewable Generation"/>
    <hyperlink ref="A3:B3" r:id="rId3" display="P.U.C. SUBST. R. 25.5, Definitions"/>
    <hyperlink ref="A2:B2" r:id="rId4" display="Protocol Section 2.1, Definitions"/>
    <hyperlink ref="A6" r:id="rId5"/>
  </hyperlinks>
  <pageMargins left="0.25" right="0.25" top="0.75" bottom="0.75" header="0.3" footer="0.3"/>
  <pageSetup scale="85"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10" zoomScaleNormal="110" workbookViewId="0">
      <selection activeCell="K26" sqref="K26"/>
    </sheetView>
  </sheetViews>
  <sheetFormatPr defaultRowHeight="15" x14ac:dyDescent="0.25"/>
  <cols>
    <col min="1" max="1" width="5.5703125" customWidth="1"/>
    <col min="2" max="2" width="40.5703125" bestFit="1" customWidth="1"/>
    <col min="3" max="3" width="11.42578125" customWidth="1"/>
    <col min="4" max="4" width="14.7109375" customWidth="1"/>
    <col min="5" max="5" width="14" customWidth="1"/>
    <col min="6" max="6" width="12" bestFit="1" customWidth="1"/>
    <col min="7" max="7" width="11.7109375" bestFit="1" customWidth="1"/>
    <col min="8" max="8" width="13.140625" bestFit="1" customWidth="1"/>
    <col min="9" max="9" width="14.85546875" customWidth="1"/>
    <col min="10" max="10" width="13.28515625" bestFit="1" customWidth="1"/>
    <col min="11" max="11" width="15.85546875" bestFit="1" customWidth="1"/>
  </cols>
  <sheetData>
    <row r="1" spans="1:12" x14ac:dyDescent="0.25">
      <c r="B1" s="15" t="s">
        <v>31</v>
      </c>
      <c r="C1" s="20" t="s">
        <v>39</v>
      </c>
      <c r="D1" s="21"/>
      <c r="E1" s="21"/>
      <c r="F1" s="21"/>
      <c r="G1" s="21"/>
      <c r="H1" s="21"/>
      <c r="I1" s="21"/>
      <c r="J1" s="21"/>
      <c r="K1" s="21"/>
    </row>
    <row r="2" spans="1:12" s="4" customFormat="1" ht="45" x14ac:dyDescent="0.25">
      <c r="B2" s="6" t="s">
        <v>37</v>
      </c>
      <c r="C2" s="6" t="s">
        <v>0</v>
      </c>
      <c r="D2" s="6" t="s">
        <v>1</v>
      </c>
      <c r="E2" s="6" t="s">
        <v>2</v>
      </c>
      <c r="F2" s="6" t="s">
        <v>21</v>
      </c>
      <c r="G2" s="6" t="s">
        <v>22</v>
      </c>
      <c r="H2" s="6" t="s">
        <v>24</v>
      </c>
      <c r="I2" s="6" t="s">
        <v>25</v>
      </c>
      <c r="J2" s="6" t="s">
        <v>26</v>
      </c>
      <c r="K2" s="10" t="s">
        <v>23</v>
      </c>
      <c r="L2" s="12" t="s">
        <v>33</v>
      </c>
    </row>
    <row r="3" spans="1:12" x14ac:dyDescent="0.25">
      <c r="A3" s="22" t="s">
        <v>38</v>
      </c>
      <c r="B3" s="14" t="s">
        <v>6</v>
      </c>
      <c r="C3" s="2">
        <v>152</v>
      </c>
      <c r="D3" s="2">
        <v>0</v>
      </c>
      <c r="E3" s="2">
        <v>0</v>
      </c>
      <c r="F3" s="8">
        <v>0</v>
      </c>
      <c r="G3" s="8">
        <v>8</v>
      </c>
      <c r="H3" s="8">
        <v>0</v>
      </c>
      <c r="I3" s="8">
        <v>0</v>
      </c>
      <c r="J3" s="8">
        <v>0</v>
      </c>
      <c r="K3" s="11">
        <v>0</v>
      </c>
      <c r="L3" s="3">
        <f t="shared" ref="L3:L29" si="0">SUM(C3:K3)</f>
        <v>160</v>
      </c>
    </row>
    <row r="4" spans="1:12" x14ac:dyDescent="0.25">
      <c r="A4" s="22"/>
      <c r="B4" s="14" t="s">
        <v>18</v>
      </c>
      <c r="C4" s="2">
        <v>15</v>
      </c>
      <c r="D4" s="2">
        <v>0</v>
      </c>
      <c r="E4" s="2">
        <v>0</v>
      </c>
      <c r="F4" s="8">
        <v>0</v>
      </c>
      <c r="G4" s="8">
        <v>4</v>
      </c>
      <c r="H4" s="8">
        <v>0</v>
      </c>
      <c r="I4" s="8">
        <v>0</v>
      </c>
      <c r="J4" s="8">
        <v>0</v>
      </c>
      <c r="K4" s="11">
        <v>0</v>
      </c>
      <c r="L4" s="3">
        <f t="shared" si="0"/>
        <v>19</v>
      </c>
    </row>
    <row r="5" spans="1:12" x14ac:dyDescent="0.25">
      <c r="A5" s="22"/>
      <c r="B5" s="14" t="s">
        <v>3</v>
      </c>
      <c r="C5" s="2">
        <v>48</v>
      </c>
      <c r="D5" s="2">
        <v>12</v>
      </c>
      <c r="E5" s="2">
        <v>34</v>
      </c>
      <c r="F5" s="8">
        <v>0</v>
      </c>
      <c r="G5" s="8">
        <v>0</v>
      </c>
      <c r="H5" s="8">
        <v>0</v>
      </c>
      <c r="I5" s="8">
        <v>0</v>
      </c>
      <c r="J5" s="8">
        <v>0</v>
      </c>
      <c r="K5" s="11">
        <v>0</v>
      </c>
      <c r="L5" s="3">
        <f t="shared" si="0"/>
        <v>94</v>
      </c>
    </row>
    <row r="6" spans="1:12" x14ac:dyDescent="0.25">
      <c r="A6" s="22"/>
      <c r="B6" s="14" t="s">
        <v>4</v>
      </c>
      <c r="C6" s="2">
        <v>16</v>
      </c>
      <c r="D6" s="2">
        <v>0</v>
      </c>
      <c r="E6" s="2">
        <v>0</v>
      </c>
      <c r="F6" s="8">
        <v>0</v>
      </c>
      <c r="G6" s="8">
        <v>0</v>
      </c>
      <c r="H6" s="8">
        <v>0</v>
      </c>
      <c r="I6" s="8">
        <v>0</v>
      </c>
      <c r="J6" s="8">
        <v>0</v>
      </c>
      <c r="K6" s="11">
        <v>0</v>
      </c>
      <c r="L6" s="3">
        <f t="shared" si="0"/>
        <v>16</v>
      </c>
    </row>
    <row r="7" spans="1:12" x14ac:dyDescent="0.25">
      <c r="A7" s="22"/>
      <c r="B7" s="14" t="s">
        <v>7</v>
      </c>
      <c r="C7" s="2">
        <v>155</v>
      </c>
      <c r="D7" s="2">
        <v>63</v>
      </c>
      <c r="E7" s="2">
        <v>0</v>
      </c>
      <c r="F7" s="8">
        <v>0</v>
      </c>
      <c r="G7" s="8">
        <v>0</v>
      </c>
      <c r="H7" s="8">
        <v>0</v>
      </c>
      <c r="I7" s="8">
        <v>1</v>
      </c>
      <c r="J7" s="8">
        <v>0</v>
      </c>
      <c r="K7" s="11">
        <v>0</v>
      </c>
      <c r="L7" s="3">
        <f t="shared" si="0"/>
        <v>219</v>
      </c>
    </row>
    <row r="8" spans="1:12" x14ac:dyDescent="0.25">
      <c r="A8" s="22"/>
      <c r="B8" s="14" t="s">
        <v>9</v>
      </c>
      <c r="C8" s="2">
        <v>171</v>
      </c>
      <c r="D8" s="2">
        <v>0</v>
      </c>
      <c r="E8" s="2">
        <v>2</v>
      </c>
      <c r="F8" s="8">
        <v>5</v>
      </c>
      <c r="G8" s="8">
        <v>9</v>
      </c>
      <c r="H8" s="8">
        <v>0</v>
      </c>
      <c r="I8" s="8">
        <v>0</v>
      </c>
      <c r="J8" s="8">
        <v>0</v>
      </c>
      <c r="K8" s="11">
        <v>0</v>
      </c>
      <c r="L8" s="3">
        <f t="shared" si="0"/>
        <v>187</v>
      </c>
    </row>
    <row r="9" spans="1:12" x14ac:dyDescent="0.25">
      <c r="A9" s="22"/>
      <c r="B9" s="14" t="s">
        <v>8</v>
      </c>
      <c r="C9" s="2">
        <v>411</v>
      </c>
      <c r="D9" s="2">
        <v>0</v>
      </c>
      <c r="E9" s="2">
        <v>2</v>
      </c>
      <c r="F9" s="8">
        <v>0</v>
      </c>
      <c r="G9" s="8">
        <v>2</v>
      </c>
      <c r="H9" s="8">
        <v>0</v>
      </c>
      <c r="I9" s="8">
        <v>0</v>
      </c>
      <c r="J9" s="8">
        <v>0</v>
      </c>
      <c r="K9" s="11">
        <v>0</v>
      </c>
      <c r="L9" s="3">
        <f t="shared" si="0"/>
        <v>415</v>
      </c>
    </row>
    <row r="10" spans="1:12" x14ac:dyDescent="0.25">
      <c r="A10" s="22"/>
      <c r="B10" s="14" t="s">
        <v>19</v>
      </c>
      <c r="C10" s="2">
        <v>278</v>
      </c>
      <c r="D10" s="2">
        <v>46</v>
      </c>
      <c r="E10" s="2">
        <v>0</v>
      </c>
      <c r="F10" s="8">
        <v>0</v>
      </c>
      <c r="G10" s="8">
        <v>12</v>
      </c>
      <c r="H10" s="8">
        <v>0</v>
      </c>
      <c r="I10" s="8">
        <v>0</v>
      </c>
      <c r="J10" s="8">
        <v>0</v>
      </c>
      <c r="K10" s="11">
        <v>0</v>
      </c>
      <c r="L10" s="3">
        <f t="shared" si="0"/>
        <v>336</v>
      </c>
    </row>
    <row r="11" spans="1:12" x14ac:dyDescent="0.25">
      <c r="A11" s="22"/>
      <c r="B11" s="14" t="s">
        <v>10</v>
      </c>
      <c r="C11" s="2">
        <v>4</v>
      </c>
      <c r="D11" s="2">
        <v>0</v>
      </c>
      <c r="E11" s="2">
        <v>0</v>
      </c>
      <c r="F11" s="8">
        <v>0</v>
      </c>
      <c r="G11" s="8">
        <v>0</v>
      </c>
      <c r="H11" s="8">
        <v>0</v>
      </c>
      <c r="I11" s="8">
        <v>0</v>
      </c>
      <c r="J11" s="8">
        <v>0</v>
      </c>
      <c r="K11" s="11">
        <v>0</v>
      </c>
      <c r="L11" s="3">
        <f t="shared" si="0"/>
        <v>4</v>
      </c>
    </row>
    <row r="12" spans="1:12" x14ac:dyDescent="0.25">
      <c r="A12" s="22"/>
      <c r="B12" s="14" t="s">
        <v>5</v>
      </c>
      <c r="C12" s="2">
        <v>158</v>
      </c>
      <c r="D12" s="2">
        <v>2</v>
      </c>
      <c r="E12" s="2">
        <v>0</v>
      </c>
      <c r="F12" s="8">
        <v>0</v>
      </c>
      <c r="G12" s="8">
        <v>0</v>
      </c>
      <c r="H12" s="8">
        <v>0</v>
      </c>
      <c r="I12" s="8">
        <v>0</v>
      </c>
      <c r="J12" s="8">
        <v>0</v>
      </c>
      <c r="K12" s="11">
        <v>0</v>
      </c>
      <c r="L12" s="3">
        <f t="shared" si="0"/>
        <v>160</v>
      </c>
    </row>
    <row r="13" spans="1:12" x14ac:dyDescent="0.25">
      <c r="A13" s="22"/>
      <c r="B13" s="14" t="s">
        <v>11</v>
      </c>
      <c r="C13" s="2">
        <v>189</v>
      </c>
      <c r="D13" s="2">
        <v>55</v>
      </c>
      <c r="E13" s="2">
        <v>0</v>
      </c>
      <c r="F13" s="8">
        <v>0</v>
      </c>
      <c r="G13" s="8">
        <v>3</v>
      </c>
      <c r="H13" s="8">
        <v>0</v>
      </c>
      <c r="I13" s="8">
        <v>0</v>
      </c>
      <c r="J13" s="8">
        <v>0</v>
      </c>
      <c r="K13" s="11">
        <v>0</v>
      </c>
      <c r="L13" s="3">
        <f t="shared" si="0"/>
        <v>247</v>
      </c>
    </row>
    <row r="14" spans="1:12" x14ac:dyDescent="0.25">
      <c r="A14" s="22"/>
      <c r="B14" s="14" t="s">
        <v>12</v>
      </c>
      <c r="C14" s="2">
        <v>44</v>
      </c>
      <c r="D14" s="2">
        <v>0</v>
      </c>
      <c r="E14" s="2">
        <v>1</v>
      </c>
      <c r="F14" s="8">
        <v>0</v>
      </c>
      <c r="G14" s="8">
        <v>0</v>
      </c>
      <c r="H14" s="8">
        <v>0</v>
      </c>
      <c r="I14" s="8">
        <v>0</v>
      </c>
      <c r="J14" s="8">
        <v>0</v>
      </c>
      <c r="K14" s="11">
        <v>0</v>
      </c>
      <c r="L14" s="3">
        <f t="shared" si="0"/>
        <v>45</v>
      </c>
    </row>
    <row r="15" spans="1:12" x14ac:dyDescent="0.25">
      <c r="A15" s="22"/>
      <c r="B15" s="14" t="s">
        <v>20</v>
      </c>
      <c r="C15" s="2">
        <v>14</v>
      </c>
      <c r="D15" s="2">
        <v>0</v>
      </c>
      <c r="E15" s="2">
        <v>0</v>
      </c>
      <c r="F15" s="8">
        <v>0</v>
      </c>
      <c r="G15" s="8">
        <v>10</v>
      </c>
      <c r="H15" s="8">
        <v>2</v>
      </c>
      <c r="I15" s="8">
        <v>0</v>
      </c>
      <c r="J15" s="8">
        <v>0</v>
      </c>
      <c r="K15" s="11">
        <v>0</v>
      </c>
      <c r="L15" s="3">
        <f t="shared" si="0"/>
        <v>26</v>
      </c>
    </row>
    <row r="16" spans="1:12" x14ac:dyDescent="0.25">
      <c r="A16" s="22"/>
      <c r="B16" s="14" t="s">
        <v>13</v>
      </c>
      <c r="C16" s="2">
        <v>67</v>
      </c>
      <c r="D16" s="2">
        <v>0</v>
      </c>
      <c r="E16" s="2">
        <v>0</v>
      </c>
      <c r="F16" s="8">
        <v>0</v>
      </c>
      <c r="G16" s="8">
        <v>11</v>
      </c>
      <c r="H16" s="8">
        <v>0</v>
      </c>
      <c r="I16" s="8">
        <v>0</v>
      </c>
      <c r="J16" s="8">
        <v>0</v>
      </c>
      <c r="K16" s="11">
        <v>0</v>
      </c>
      <c r="L16" s="3">
        <f t="shared" si="0"/>
        <v>78</v>
      </c>
    </row>
    <row r="17" spans="1:12" x14ac:dyDescent="0.25">
      <c r="A17" s="22"/>
      <c r="B17" s="14" t="s">
        <v>14</v>
      </c>
      <c r="C17" s="2">
        <v>61</v>
      </c>
      <c r="D17" s="2">
        <v>0</v>
      </c>
      <c r="E17" s="2">
        <v>0</v>
      </c>
      <c r="F17" s="8">
        <v>26</v>
      </c>
      <c r="G17" s="8">
        <v>0</v>
      </c>
      <c r="H17" s="8">
        <v>0</v>
      </c>
      <c r="I17" s="8">
        <v>0</v>
      </c>
      <c r="J17" s="8">
        <v>0</v>
      </c>
      <c r="K17" s="11">
        <v>0</v>
      </c>
      <c r="L17" s="3">
        <f t="shared" si="0"/>
        <v>87</v>
      </c>
    </row>
    <row r="18" spans="1:12" x14ac:dyDescent="0.25">
      <c r="A18" s="22"/>
      <c r="B18" s="14" t="s">
        <v>15</v>
      </c>
      <c r="C18" s="2">
        <v>90</v>
      </c>
      <c r="D18" s="2">
        <v>0</v>
      </c>
      <c r="E18" s="2">
        <v>0</v>
      </c>
      <c r="F18" s="8">
        <v>5</v>
      </c>
      <c r="G18" s="8">
        <v>2</v>
      </c>
      <c r="H18" s="8">
        <v>0</v>
      </c>
      <c r="I18" s="8">
        <v>0</v>
      </c>
      <c r="J18" s="8">
        <v>0</v>
      </c>
      <c r="K18" s="11">
        <v>0</v>
      </c>
      <c r="L18" s="3">
        <f t="shared" si="0"/>
        <v>97</v>
      </c>
    </row>
    <row r="19" spans="1:12" x14ac:dyDescent="0.25">
      <c r="A19" s="22"/>
      <c r="B19" s="14" t="s">
        <v>16</v>
      </c>
      <c r="C19" s="2">
        <v>8</v>
      </c>
      <c r="D19" s="2">
        <v>0</v>
      </c>
      <c r="E19" s="2">
        <v>1</v>
      </c>
      <c r="F19" s="8">
        <v>0</v>
      </c>
      <c r="G19" s="8">
        <v>0</v>
      </c>
      <c r="H19" s="8">
        <v>0</v>
      </c>
      <c r="I19" s="8">
        <v>0</v>
      </c>
      <c r="J19" s="8">
        <v>0</v>
      </c>
      <c r="K19" s="11">
        <v>0</v>
      </c>
      <c r="L19" s="3">
        <f t="shared" si="0"/>
        <v>9</v>
      </c>
    </row>
    <row r="20" spans="1:12" x14ac:dyDescent="0.25">
      <c r="A20" s="23"/>
      <c r="B20" s="14" t="s">
        <v>17</v>
      </c>
      <c r="C20" s="2">
        <v>106</v>
      </c>
      <c r="D20" s="2">
        <v>3</v>
      </c>
      <c r="E20" s="2">
        <v>0</v>
      </c>
      <c r="F20" s="8">
        <v>0</v>
      </c>
      <c r="G20" s="8">
        <v>5</v>
      </c>
      <c r="H20" s="8">
        <v>0</v>
      </c>
      <c r="I20" s="8">
        <v>1</v>
      </c>
      <c r="J20" s="8">
        <v>0</v>
      </c>
      <c r="K20" s="11">
        <v>0</v>
      </c>
      <c r="L20" s="3">
        <f t="shared" si="0"/>
        <v>115</v>
      </c>
    </row>
    <row r="21" spans="1:12" x14ac:dyDescent="0.25">
      <c r="B21" s="3" t="s">
        <v>87</v>
      </c>
      <c r="C21" s="2">
        <v>9</v>
      </c>
      <c r="D21" s="2">
        <v>0</v>
      </c>
      <c r="E21" s="2">
        <v>0</v>
      </c>
      <c r="F21" s="8">
        <v>0</v>
      </c>
      <c r="G21" s="8">
        <v>0</v>
      </c>
      <c r="H21" s="8">
        <v>0</v>
      </c>
      <c r="I21" s="8">
        <v>0</v>
      </c>
      <c r="J21" s="8">
        <v>0</v>
      </c>
      <c r="K21" s="11">
        <v>0</v>
      </c>
      <c r="L21" s="3">
        <f t="shared" si="0"/>
        <v>9</v>
      </c>
    </row>
    <row r="22" spans="1:12" x14ac:dyDescent="0.25">
      <c r="B22" s="3" t="s">
        <v>43</v>
      </c>
      <c r="C22" s="2">
        <v>3</v>
      </c>
      <c r="D22" s="2">
        <v>0</v>
      </c>
      <c r="E22" s="2">
        <v>0</v>
      </c>
      <c r="F22" s="8">
        <v>0</v>
      </c>
      <c r="G22" s="8">
        <v>0</v>
      </c>
      <c r="H22" s="8">
        <v>0</v>
      </c>
      <c r="I22" s="8">
        <v>0</v>
      </c>
      <c r="J22" s="8">
        <v>0</v>
      </c>
      <c r="K22" s="11">
        <v>0</v>
      </c>
      <c r="L22" s="3">
        <f t="shared" si="0"/>
        <v>3</v>
      </c>
    </row>
    <row r="23" spans="1:12" x14ac:dyDescent="0.25">
      <c r="B23" s="3" t="s">
        <v>35</v>
      </c>
      <c r="C23" s="2">
        <v>29</v>
      </c>
      <c r="D23" s="2">
        <v>0</v>
      </c>
      <c r="E23" s="2">
        <v>3</v>
      </c>
      <c r="F23" s="8">
        <v>0</v>
      </c>
      <c r="G23" s="8">
        <v>79</v>
      </c>
      <c r="H23" s="8">
        <v>26</v>
      </c>
      <c r="I23" s="8">
        <v>0</v>
      </c>
      <c r="J23" s="8">
        <v>13</v>
      </c>
      <c r="K23" s="11">
        <v>0</v>
      </c>
      <c r="L23" s="3">
        <f t="shared" si="0"/>
        <v>150</v>
      </c>
    </row>
    <row r="24" spans="1:12" x14ac:dyDescent="0.25">
      <c r="B24" s="3" t="s">
        <v>36</v>
      </c>
      <c r="C24" s="2">
        <v>10</v>
      </c>
      <c r="D24" s="2">
        <v>0</v>
      </c>
      <c r="E24" s="2">
        <v>0</v>
      </c>
      <c r="F24" s="8">
        <v>0</v>
      </c>
      <c r="G24" s="8">
        <v>0</v>
      </c>
      <c r="H24" s="8">
        <v>2</v>
      </c>
      <c r="I24" s="8">
        <v>0</v>
      </c>
      <c r="J24" s="8">
        <v>0</v>
      </c>
      <c r="K24" s="11">
        <v>0</v>
      </c>
      <c r="L24" s="3">
        <f t="shared" si="0"/>
        <v>12</v>
      </c>
    </row>
    <row r="25" spans="1:12" x14ac:dyDescent="0.25">
      <c r="B25" s="3" t="s">
        <v>85</v>
      </c>
      <c r="C25" s="2">
        <v>33</v>
      </c>
      <c r="D25" s="2">
        <v>1</v>
      </c>
      <c r="E25" s="2">
        <v>0</v>
      </c>
      <c r="F25" s="8">
        <v>0</v>
      </c>
      <c r="G25" s="8">
        <v>1</v>
      </c>
      <c r="H25" s="8">
        <v>0</v>
      </c>
      <c r="I25" s="8">
        <v>0</v>
      </c>
      <c r="J25" s="8">
        <v>0</v>
      </c>
      <c r="K25" s="11">
        <v>0</v>
      </c>
      <c r="L25" s="3">
        <f t="shared" si="0"/>
        <v>35</v>
      </c>
    </row>
    <row r="26" spans="1:12" x14ac:dyDescent="0.25">
      <c r="B26" s="3" t="s">
        <v>40</v>
      </c>
      <c r="C26" s="2">
        <v>67</v>
      </c>
      <c r="D26" s="2">
        <v>0</v>
      </c>
      <c r="E26" s="2">
        <v>0</v>
      </c>
      <c r="F26" s="8">
        <v>0</v>
      </c>
      <c r="G26" s="8">
        <v>0</v>
      </c>
      <c r="H26" s="8">
        <v>0</v>
      </c>
      <c r="I26" s="8">
        <v>0</v>
      </c>
      <c r="J26" s="8">
        <v>0</v>
      </c>
      <c r="K26" s="11">
        <v>0</v>
      </c>
      <c r="L26" s="3">
        <f t="shared" si="0"/>
        <v>67</v>
      </c>
    </row>
    <row r="27" spans="1:12" x14ac:dyDescent="0.25">
      <c r="B27" s="3" t="s">
        <v>41</v>
      </c>
      <c r="C27" s="2">
        <v>186</v>
      </c>
      <c r="D27" s="2">
        <v>0</v>
      </c>
      <c r="E27" s="2">
        <v>0</v>
      </c>
      <c r="F27" s="8">
        <v>0</v>
      </c>
      <c r="G27" s="8">
        <v>0</v>
      </c>
      <c r="H27" s="8">
        <v>0</v>
      </c>
      <c r="I27" s="8">
        <v>0</v>
      </c>
      <c r="J27" s="8">
        <v>0</v>
      </c>
      <c r="K27" s="11">
        <v>0</v>
      </c>
      <c r="L27" s="3">
        <f t="shared" si="0"/>
        <v>186</v>
      </c>
    </row>
    <row r="28" spans="1:12" x14ac:dyDescent="0.25">
      <c r="B28" s="3" t="s">
        <v>42</v>
      </c>
      <c r="C28" s="2">
        <v>249</v>
      </c>
      <c r="D28" s="2">
        <v>9</v>
      </c>
      <c r="E28" s="2">
        <v>0</v>
      </c>
      <c r="F28" s="8">
        <v>0</v>
      </c>
      <c r="G28" s="8">
        <v>0</v>
      </c>
      <c r="H28" s="8">
        <v>0</v>
      </c>
      <c r="I28" s="8">
        <v>0</v>
      </c>
      <c r="J28" s="8">
        <v>0</v>
      </c>
      <c r="K28" s="11">
        <v>0</v>
      </c>
      <c r="L28" s="3">
        <f t="shared" si="0"/>
        <v>258</v>
      </c>
    </row>
    <row r="29" spans="1:12" x14ac:dyDescent="0.25">
      <c r="B29" s="3" t="s">
        <v>44</v>
      </c>
      <c r="C29" s="2">
        <v>275</v>
      </c>
      <c r="D29" s="2">
        <v>2</v>
      </c>
      <c r="E29" s="2">
        <v>0</v>
      </c>
      <c r="F29" s="8">
        <v>2</v>
      </c>
      <c r="G29" s="8">
        <v>0</v>
      </c>
      <c r="H29" s="8">
        <v>0</v>
      </c>
      <c r="I29" s="8">
        <v>1</v>
      </c>
      <c r="J29" s="8">
        <v>0</v>
      </c>
      <c r="K29" s="11">
        <v>0</v>
      </c>
      <c r="L29" s="3">
        <f t="shared" si="0"/>
        <v>280</v>
      </c>
    </row>
    <row r="30" spans="1:12" x14ac:dyDescent="0.25">
      <c r="B30" s="5" t="s">
        <v>33</v>
      </c>
      <c r="C30" s="13">
        <f>SUM(C3:C29)</f>
        <v>2848</v>
      </c>
      <c r="D30" s="13">
        <f t="shared" ref="D30:K30" si="1">SUM(D3:D29)</f>
        <v>193</v>
      </c>
      <c r="E30" s="13">
        <f t="shared" si="1"/>
        <v>43</v>
      </c>
      <c r="F30" s="13">
        <f t="shared" si="1"/>
        <v>38</v>
      </c>
      <c r="G30" s="13">
        <f t="shared" si="1"/>
        <v>146</v>
      </c>
      <c r="H30" s="13">
        <f t="shared" si="1"/>
        <v>30</v>
      </c>
      <c r="I30" s="13">
        <f t="shared" si="1"/>
        <v>3</v>
      </c>
      <c r="J30" s="13">
        <f t="shared" si="1"/>
        <v>13</v>
      </c>
      <c r="K30" s="13">
        <f t="shared" si="1"/>
        <v>0</v>
      </c>
      <c r="L30" s="13">
        <f>SUM(L3:L29)</f>
        <v>3314</v>
      </c>
    </row>
    <row r="32" spans="1:12" x14ac:dyDescent="0.25">
      <c r="B32" t="s">
        <v>34</v>
      </c>
    </row>
    <row r="35" spans="4:6" x14ac:dyDescent="0.25">
      <c r="D35" s="1" t="s">
        <v>30</v>
      </c>
      <c r="E35" s="1" t="s">
        <v>32</v>
      </c>
    </row>
    <row r="36" spans="4:6" ht="15.75" thickBot="1" x14ac:dyDescent="0.3">
      <c r="D36" t="s">
        <v>27</v>
      </c>
      <c r="E36" t="str">
        <f>CONCATENATE("&lt;",E37)</f>
        <v>&lt;1</v>
      </c>
    </row>
    <row r="37" spans="4:6" ht="15.75" thickBot="1" x14ac:dyDescent="0.3">
      <c r="D37" t="s">
        <v>28</v>
      </c>
      <c r="E37" s="9">
        <v>1</v>
      </c>
      <c r="F37" s="7">
        <v>20</v>
      </c>
    </row>
    <row r="38" spans="4:6" x14ac:dyDescent="0.25">
      <c r="D38" t="s">
        <v>29</v>
      </c>
      <c r="F38" t="str">
        <f>CONCATENATE("&gt;",F37)</f>
        <v>&gt;20</v>
      </c>
    </row>
  </sheetData>
  <sortState ref="B21:L29">
    <sortCondition ref="B21"/>
  </sortState>
  <mergeCells count="2">
    <mergeCell ref="C1:K1"/>
    <mergeCell ref="A3:A20"/>
  </mergeCells>
  <conditionalFormatting sqref="B1:K20 B30 B27:K29 C21:K22">
    <cfRule type="cellIs" dxfId="6" priority="7" operator="lessThan">
      <formula>$E$37</formula>
    </cfRule>
  </conditionalFormatting>
  <conditionalFormatting sqref="C3:K22 C27:K29">
    <cfRule type="cellIs" dxfId="5" priority="5" operator="greaterThan">
      <formula>$F$37</formula>
    </cfRule>
    <cfRule type="cellIs" dxfId="4" priority="6" operator="between">
      <formula>$E$37</formula>
      <formula>$F$37</formula>
    </cfRule>
  </conditionalFormatting>
  <conditionalFormatting sqref="B21:B22">
    <cfRule type="cellIs" dxfId="3" priority="4" operator="lessThan">
      <formula>$E$37</formula>
    </cfRule>
  </conditionalFormatting>
  <conditionalFormatting sqref="B23:K26">
    <cfRule type="cellIs" dxfId="2" priority="3" operator="lessThan">
      <formula>$E$37</formula>
    </cfRule>
  </conditionalFormatting>
  <conditionalFormatting sqref="C23:K26">
    <cfRule type="cellIs" dxfId="1" priority="1" operator="greaterThan">
      <formula>$F$37</formula>
    </cfRule>
    <cfRule type="cellIs" dxfId="0" priority="2" operator="between">
      <formula>$E$37</formula>
      <formula>$F$37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Terms and Definitions</vt:lpstr>
      <vt:lpstr>Counts in Protocols &amp; Guides</vt:lpstr>
      <vt:lpstr>'Terms and Definitions'!Print_Titles</vt:lpstr>
      <vt:lpstr>Table1</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dc:creator>
  <cp:lastModifiedBy>ERCOT</cp:lastModifiedBy>
  <cp:lastPrinted>2017-07-28T01:53:17Z</cp:lastPrinted>
  <dcterms:created xsi:type="dcterms:W3CDTF">2017-02-06T15:20:01Z</dcterms:created>
  <dcterms:modified xsi:type="dcterms:W3CDTF">2017-10-11T17:22:09Z</dcterms:modified>
</cp:coreProperties>
</file>