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MWG\2017-07\"/>
    </mc:Choice>
  </mc:AlternateContent>
  <bookViews>
    <workbookView xWindow="480" yWindow="135" windowWidth="18195" windowHeight="11310"/>
  </bookViews>
  <sheets>
    <sheet name="Process_Assumptions" sheetId="20" r:id="rId1"/>
    <sheet name="Read_Stats_Summary_Chart" sheetId="21" r:id="rId2"/>
    <sheet name="Read_Stats_Data" sheetId="1" r:id="rId3"/>
    <sheet name="Counts_Above_Threshold" sheetId="22" r:id="rId4"/>
    <sheet name="Analyzed Reads by SO" sheetId="7" r:id="rId5"/>
  </sheets>
  <calcPr calcId="152511"/>
</workbook>
</file>

<file path=xl/calcChain.xml><?xml version="1.0" encoding="utf-8"?>
<calcChain xmlns="http://schemas.openxmlformats.org/spreadsheetml/2006/main">
  <c r="AJ8" i="1" l="1"/>
  <c r="AI8" i="1" l="1"/>
  <c r="AH8" i="1" l="1"/>
  <c r="AG8" i="1" l="1"/>
  <c r="AF8" i="1" l="1"/>
  <c r="AE8" i="1" l="1"/>
  <c r="AD8" i="1" l="1"/>
  <c r="AC8" i="1" l="1"/>
  <c r="AB8" i="1" l="1"/>
  <c r="AA8" i="1" l="1"/>
  <c r="Z8" i="1" l="1"/>
  <c r="U8" i="1" l="1"/>
  <c r="Y8" i="1" l="1"/>
  <c r="X8" i="1"/>
  <c r="W8" i="1"/>
  <c r="V8" i="1"/>
  <c r="T8" i="1"/>
  <c r="S8" i="1" l="1"/>
  <c r="R8" i="1"/>
  <c r="Q8" i="1"/>
  <c r="P8" i="1"/>
  <c r="O8" i="1"/>
  <c r="N8" i="1" l="1"/>
  <c r="M8" i="1"/>
  <c r="L8" i="1"/>
  <c r="K8" i="1" l="1"/>
  <c r="J8" i="1"/>
  <c r="I8" i="1"/>
  <c r="H8" i="1" l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<sst xmlns="http://schemas.openxmlformats.org/spreadsheetml/2006/main" count="50" uniqueCount="46">
  <si>
    <t>Data Description</t>
  </si>
  <si>
    <t>Starting Reads</t>
  </si>
  <si>
    <t>Removed due to zero kWh 867 and non-zero AMS total</t>
  </si>
  <si>
    <t>All analyzed reads</t>
  </si>
  <si>
    <t>Removed due to AMS reads being within (inclusive) 2kWh or 2% of 867</t>
  </si>
  <si>
    <t>Analyzed reads (subset with deltas greater than 2kWh and 2%)</t>
  </si>
  <si>
    <t>Analyzed Reads by Service Order</t>
  </si>
  <si>
    <t>Category</t>
  </si>
  <si>
    <t>AMSR - All Analyzed Reads</t>
  </si>
  <si>
    <t>AMSR - Cycle Read</t>
  </si>
  <si>
    <t>AMSR - Move In/Out</t>
  </si>
  <si>
    <t>AMSR - Switch</t>
  </si>
  <si>
    <t>AMSM - All Analyzed Reads</t>
  </si>
  <si>
    <t>AMSM - Cycle Read</t>
  </si>
  <si>
    <t>AMSM - Move In/Out</t>
  </si>
  <si>
    <t>AMSM - Switch</t>
  </si>
  <si>
    <t>Unknown - All Analyzed Reads</t>
  </si>
  <si>
    <t>Unknown - Cycle Read</t>
  </si>
  <si>
    <t>Unknown - Move In/Out</t>
  </si>
  <si>
    <t>Unknown - Switch</t>
  </si>
  <si>
    <t>Process &amp; Assumptions</t>
  </si>
  <si>
    <t>4)  Both estimated and actual 867 and AMS reads were selected</t>
  </si>
  <si>
    <t>5)  Selected 867 records that have AMS reads (if an ESI ID has an 867 but no AMS read then the 867 record is dropped)</t>
  </si>
  <si>
    <t>6)  Sum up AMS totals for the period of the coinciding 867 read</t>
  </si>
  <si>
    <t>7)  Calculate the delta between 867 and AMS kWh</t>
  </si>
  <si>
    <t>a)  (Delta kWh) = [(867 kWh) - round(AMS kWh)] / (867 kWh)</t>
  </si>
  <si>
    <t>b)  If both the 867 kWh and AMS kWh are zero, then Delta kWh = 0</t>
  </si>
  <si>
    <t>c)  If 867 kWh is zero and AMS kWh is non-zero, then the comparison cannot be performed and the record is removed from further reporting analysis</t>
  </si>
  <si>
    <t>Disconnect Type Breakout</t>
  </si>
  <si>
    <r>
      <t xml:space="preserve">a)  </t>
    </r>
    <r>
      <rPr>
        <u/>
        <sz val="14"/>
        <color theme="1"/>
        <rFont val="Calibri"/>
        <family val="2"/>
        <scheme val="minor"/>
      </rPr>
      <t>AMSR</t>
    </r>
    <r>
      <rPr>
        <sz val="14"/>
        <color theme="1"/>
        <rFont val="Calibri"/>
        <family val="2"/>
        <scheme val="minor"/>
      </rPr>
      <t xml:space="preserve"> - Remote disconnect type, thought to have a meter multiplier of 1</t>
    </r>
  </si>
  <si>
    <r>
      <t xml:space="preserve">b)  </t>
    </r>
    <r>
      <rPr>
        <u/>
        <sz val="14"/>
        <color theme="1"/>
        <rFont val="Calibri"/>
        <family val="2"/>
        <scheme val="minor"/>
      </rPr>
      <t>AMSM</t>
    </r>
    <r>
      <rPr>
        <sz val="14"/>
        <color theme="1"/>
        <rFont val="Calibri"/>
        <family val="2"/>
        <scheme val="minor"/>
      </rPr>
      <t xml:space="preserve"> - Manual disconnect type, may not have a meter multiplier of 1</t>
    </r>
  </si>
  <si>
    <t>c)  Unknown - Remote disconnect type not designated</t>
  </si>
  <si>
    <t>Date of Data Pull</t>
  </si>
  <si>
    <t>2)  Data selected from database for analysis as per dates noted on Read Statistics tab</t>
  </si>
  <si>
    <t>Data separated into three groups based on disconnect type</t>
  </si>
  <si>
    <t>3)  Selected all AMS reads (where ESI ID has AMS profile &amp; status = 'A' or 'D') with start times within 60 days of the first of the reporting month to the last day of the reporting month</t>
  </si>
  <si>
    <t>15-day lag</t>
  </si>
  <si>
    <t>45-day lag</t>
  </si>
  <si>
    <t>% Counts Greater Than 2 kWh and 2%</t>
  </si>
  <si>
    <t>Absolute Sum of kWh Greater Than 2 kWh and 2%</t>
  </si>
  <si>
    <t>1)  This process utilizes 867 reads with a stop date ending in the prior month</t>
  </si>
  <si>
    <t>ERCOT - Count of AMSR Cycle Reads Above Threshold</t>
  </si>
  <si>
    <t>&gt;1000</t>
  </si>
  <si>
    <t>&gt;500</t>
  </si>
  <si>
    <t>&gt;250</t>
  </si>
  <si>
    <t>&gt;2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</si>
</sst>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8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1" fillId="32" borderId="0" applyNumberFormat="0" applyBorder="0" applyAlignment="0" applyProtection="0"/>
  </cellStyleXfs>
  <cellXfs count="46">
    <xf numFmtId="0" fontId="0" fillId="0" borderId="0" xfId="0"/>
    <xf numFmtId="0" fontId="19" fillId="34" borderId="10" xfId="0" applyFont="1" applyFill="1" applyBorder="1" applyAlignment="1">
      <alignment horizontal="left" readingOrder="1"/>
    </xf>
    <xf numFmtId="0" fontId="23" fillId="0" borderId="0" xfId="0" applyFont="1"/>
    <xf numFmtId="0" fontId="0" fillId="0" borderId="0" xfId="0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5" fillId="0" borderId="0" xfId="0" applyFont="1"/>
    <xf numFmtId="17" fontId="19" fillId="34" borderId="10" xfId="0" applyNumberFormat="1" applyFont="1" applyFill="1" applyBorder="1" applyAlignment="1">
      <alignment horizontal="center" readingOrder="1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/>
    <xf numFmtId="0" fontId="0" fillId="0" borderId="0" xfId="0" applyBorder="1"/>
    <xf numFmtId="0" fontId="0" fillId="0" borderId="0" xfId="0"/>
    <xf numFmtId="164" fontId="0" fillId="33" borderId="10" xfId="1" applyNumberFormat="1" applyFont="1" applyFill="1" applyBorder="1"/>
    <xf numFmtId="0" fontId="20" fillId="34" borderId="10" xfId="0" applyFont="1" applyFill="1" applyBorder="1" applyAlignment="1">
      <alignment horizontal="left" wrapText="1" readingOrder="1"/>
    </xf>
    <xf numFmtId="14" fontId="20" fillId="34" borderId="10" xfId="0" applyNumberFormat="1" applyFont="1" applyFill="1" applyBorder="1" applyAlignment="1">
      <alignment horizontal="center" wrapText="1" readingOrder="1"/>
    </xf>
    <xf numFmtId="0" fontId="0" fillId="0" borderId="0" xfId="0" applyAlignment="1">
      <alignment wrapText="1" readingOrder="1"/>
    </xf>
    <xf numFmtId="164" fontId="21" fillId="34" borderId="10" xfId="1" applyNumberFormat="1" applyFont="1" applyFill="1" applyBorder="1" applyAlignment="1">
      <alignment wrapText="1" readingOrder="1"/>
    </xf>
    <xf numFmtId="10" fontId="21" fillId="34" borderId="10" xfId="1" applyNumberFormat="1" applyFont="1" applyFill="1" applyBorder="1" applyAlignment="1">
      <alignment wrapText="1" readingOrder="1"/>
    </xf>
    <xf numFmtId="0" fontId="0" fillId="0" borderId="0" xfId="0" applyAlignment="1">
      <alignment horizontal="right"/>
    </xf>
    <xf numFmtId="3" fontId="0" fillId="0" borderId="0" xfId="0" applyNumberFormat="1" applyAlignment="1">
      <alignment wrapText="1" readingOrder="1"/>
    </xf>
    <xf numFmtId="3" fontId="20" fillId="34" borderId="10" xfId="0" applyNumberFormat="1" applyFont="1" applyFill="1" applyBorder="1" applyAlignment="1">
      <alignment horizontal="left" wrapText="1" readingOrder="1"/>
    </xf>
    <xf numFmtId="0" fontId="0" fillId="0" borderId="11" xfId="0" applyBorder="1"/>
    <xf numFmtId="3" fontId="21" fillId="34" borderId="10" xfId="1" applyNumberFormat="1" applyFont="1" applyFill="1" applyBorder="1" applyAlignment="1">
      <alignment wrapText="1" readingOrder="1"/>
    </xf>
    <xf numFmtId="0" fontId="42" fillId="0" borderId="0" xfId="0" applyFont="1"/>
    <xf numFmtId="0" fontId="43" fillId="0" borderId="0" xfId="0" applyFont="1"/>
    <xf numFmtId="17" fontId="42" fillId="0" borderId="12" xfId="0" applyNumberFormat="1" applyFont="1" applyBorder="1"/>
    <xf numFmtId="17" fontId="42" fillId="0" borderId="13" xfId="0" applyNumberFormat="1" applyFont="1" applyBorder="1"/>
    <xf numFmtId="17" fontId="42" fillId="0" borderId="14" xfId="0" applyNumberFormat="1" applyFont="1" applyBorder="1"/>
    <xf numFmtId="0" fontId="42" fillId="0" borderId="12" xfId="0" applyFont="1" applyBorder="1"/>
    <xf numFmtId="3" fontId="43" fillId="0" borderId="12" xfId="0" applyNumberFormat="1" applyFont="1" applyBorder="1"/>
    <xf numFmtId="3" fontId="43" fillId="0" borderId="13" xfId="0" applyNumberFormat="1" applyFont="1" applyBorder="1"/>
    <xf numFmtId="3" fontId="43" fillId="0" borderId="14" xfId="0" applyNumberFormat="1" applyFont="1" applyBorder="1"/>
    <xf numFmtId="0" fontId="0" fillId="0" borderId="15" xfId="0" applyBorder="1"/>
  </cellXfs>
  <cellStyles count="84">
    <cellStyle name="20% - Accent1" xfId="20" builtinId="30" customBuiltin="1"/>
    <cellStyle name="20% - Accent1 2" xfId="61"/>
    <cellStyle name="20% - Accent2" xfId="24" builtinId="34" customBuiltin="1"/>
    <cellStyle name="20% - Accent2 2" xfId="65"/>
    <cellStyle name="20% - Accent3" xfId="28" builtinId="38" customBuiltin="1"/>
    <cellStyle name="20% - Accent3 2" xfId="69"/>
    <cellStyle name="20% - Accent4" xfId="32" builtinId="42" customBuiltin="1"/>
    <cellStyle name="20% - Accent4 2" xfId="73"/>
    <cellStyle name="20% - Accent5" xfId="36" builtinId="46" customBuiltin="1"/>
    <cellStyle name="20% - Accent5 2" xfId="77"/>
    <cellStyle name="20% - Accent6" xfId="40" builtinId="50" customBuiltin="1"/>
    <cellStyle name="20% - Accent6 2" xfId="81"/>
    <cellStyle name="40% - Accent1" xfId="21" builtinId="31" customBuiltin="1"/>
    <cellStyle name="40% - Accent1 2" xfId="62"/>
    <cellStyle name="40% - Accent2" xfId="25" builtinId="35" customBuiltin="1"/>
    <cellStyle name="40% - Accent2 2" xfId="66"/>
    <cellStyle name="40% - Accent3" xfId="29" builtinId="39" customBuiltin="1"/>
    <cellStyle name="40% - Accent3 2" xfId="70"/>
    <cellStyle name="40% - Accent4" xfId="33" builtinId="43" customBuiltin="1"/>
    <cellStyle name="40% - Accent4 2" xfId="74"/>
    <cellStyle name="40% - Accent5" xfId="37" builtinId="47" customBuiltin="1"/>
    <cellStyle name="40% - Accent5 2" xfId="78"/>
    <cellStyle name="40% - Accent6" xfId="41" builtinId="51" customBuiltin="1"/>
    <cellStyle name="40% - Accent6 2" xfId="82"/>
    <cellStyle name="60% - Accent1" xfId="22" builtinId="32" customBuiltin="1"/>
    <cellStyle name="60% - Accent1 2" xfId="63"/>
    <cellStyle name="60% - Accent2" xfId="26" builtinId="36" customBuiltin="1"/>
    <cellStyle name="60% - Accent2 2" xfId="67"/>
    <cellStyle name="60% - Accent3" xfId="30" builtinId="40" customBuiltin="1"/>
    <cellStyle name="60% - Accent3 2" xfId="71"/>
    <cellStyle name="60% - Accent4" xfId="34" builtinId="44" customBuiltin="1"/>
    <cellStyle name="60% - Accent4 2" xfId="75"/>
    <cellStyle name="60% - Accent5" xfId="38" builtinId="48" customBuiltin="1"/>
    <cellStyle name="60% - Accent5 2" xfId="79"/>
    <cellStyle name="60% - Accent6" xfId="42" builtinId="52" customBuiltin="1"/>
    <cellStyle name="60% - Accent6 2" xfId="83"/>
    <cellStyle name="Accent1" xfId="19" builtinId="29" customBuiltin="1"/>
    <cellStyle name="Accent1 2" xfId="60"/>
    <cellStyle name="Accent2" xfId="23" builtinId="33" customBuiltin="1"/>
    <cellStyle name="Accent2 2" xfId="64"/>
    <cellStyle name="Accent3" xfId="27" builtinId="37" customBuiltin="1"/>
    <cellStyle name="Accent3 2" xfId="68"/>
    <cellStyle name="Accent4" xfId="31" builtinId="41" customBuiltin="1"/>
    <cellStyle name="Accent4 2" xfId="72"/>
    <cellStyle name="Accent5" xfId="35" builtinId="45" customBuiltin="1"/>
    <cellStyle name="Accent5 2" xfId="76"/>
    <cellStyle name="Accent6" xfId="39" builtinId="49" customBuiltin="1"/>
    <cellStyle name="Accent6 2" xfId="80"/>
    <cellStyle name="Bad" xfId="8" builtinId="27" customBuiltin="1"/>
    <cellStyle name="Bad 2" xfId="49"/>
    <cellStyle name="Calculation" xfId="12" builtinId="22" customBuiltin="1"/>
    <cellStyle name="Calculation 2" xfId="53"/>
    <cellStyle name="Check Cell" xfId="14" builtinId="23" customBuiltin="1"/>
    <cellStyle name="Check Cell 2" xfId="55"/>
    <cellStyle name="Comma" xfId="1" builtinId="3"/>
    <cellStyle name="Explanatory Text" xfId="17" builtinId="53" customBuiltin="1"/>
    <cellStyle name="Explanatory Text 2" xfId="58"/>
    <cellStyle name="Good" xfId="7" builtinId="26" customBuiltin="1"/>
    <cellStyle name="Good 2" xfId="48"/>
    <cellStyle name="Heading 1" xfId="3" builtinId="16" customBuiltin="1"/>
    <cellStyle name="Heading 1 2" xfId="44"/>
    <cellStyle name="Heading 2" xfId="4" builtinId="17" customBuiltin="1"/>
    <cellStyle name="Heading 2 2" xfId="45"/>
    <cellStyle name="Heading 3" xfId="5" builtinId="18" customBuiltin="1"/>
    <cellStyle name="Heading 3 2" xfId="46"/>
    <cellStyle name="Heading 4" xfId="6" builtinId="19" customBuiltin="1"/>
    <cellStyle name="Heading 4 2" xfId="47"/>
    <cellStyle name="Input" xfId="10" builtinId="20" customBuiltin="1"/>
    <cellStyle name="Input 2" xfId="51"/>
    <cellStyle name="Linked Cell" xfId="13" builtinId="24" customBuiltin="1"/>
    <cellStyle name="Linked Cell 2" xfId="54"/>
    <cellStyle name="Neutral" xfId="9" builtinId="28" customBuiltin="1"/>
    <cellStyle name="Neutral 2" xfId="50"/>
    <cellStyle name="Normal" xfId="0" builtinId="0"/>
    <cellStyle name="Normal 2" xfId="43"/>
    <cellStyle name="Note" xfId="16" builtinId="10" customBuiltin="1"/>
    <cellStyle name="Note 2" xfId="57"/>
    <cellStyle name="Output" xfId="11" builtinId="21" customBuiltin="1"/>
    <cellStyle name="Output 2" xfId="52"/>
    <cellStyle name="Title" xfId="2" builtinId="15" customBuiltin="1"/>
    <cellStyle name="Total" xfId="18" builtinId="25" customBuiltin="1"/>
    <cellStyle name="Total 2" xfId="59"/>
    <cellStyle name="Warning Text" xfId="15" builtinId="11" customBuiltin="1"/>
    <cellStyle name="Warning Text 2" xfId="5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Read_Stats_Data!$A$8</c:f>
              <c:strCache>
                <c:ptCount val="1"/>
                <c:pt idx="0">
                  <c:v>% Counts Greater Than 2 kWh and 2%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8"/>
              <c:layout>
                <c:manualLayout>
                  <c:x val="-5.4225892211527939E-2"/>
                  <c:y val="2.0197419437741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65564654365617E-2"/>
                  <c:y val="-1.8177677493967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1294762902796491E-2"/>
                  <c:y val="1.4138193606419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8102025951051152E-2"/>
                  <c:y val="2.12080161972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98808464667377E-2"/>
                      <c:h val="3.4306848007635407E-2"/>
                    </c:manualLayout>
                  </c15:layout>
                </c:ext>
              </c:extLst>
            </c:dLbl>
            <c:dLbl>
              <c:idx val="22"/>
              <c:layout>
                <c:manualLayout>
                  <c:x val="-3.8104681013506045E-2"/>
                  <c:y val="-1.8177677493967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4.3993232201244563E-2"/>
                  <c:y val="-1.8181818181818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3.0795262540871379E-2"/>
                  <c:y val="2.222222222222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9328821467496449E-2"/>
                  <c:y val="2.424242424242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3.0795262540871272E-2"/>
                  <c:y val="1.8181818181818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3.3728144687621024E-2"/>
                  <c:y val="-1.8181818181818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2.9328821467496557E-2"/>
                  <c:y val="-1.8181818181818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3.8130422210705339E-2"/>
                  <c:y val="-1.8173411551611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2.0530175027247514E-2"/>
                  <c:y val="-3.0303030303030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2.6395939320746697E-2"/>
                  <c:y val="-2.424242424242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2.9328821467496557E-2"/>
                  <c:y val="1.6161616161616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3.3728144687620913E-2"/>
                  <c:y val="-2.0202020202020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3.9593908981120314E-2"/>
                  <c:y val="-1.6161616161616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Read_Stats_Data!$B$1:$AJ$1</c:f>
              <c:numCache>
                <c:formatCode>mmm\-yy</c:formatCode>
                <c:ptCount val="35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42401</c:v>
                </c:pt>
                <c:pt idx="21">
                  <c:v>42430</c:v>
                </c:pt>
                <c:pt idx="22">
                  <c:v>42461</c:v>
                </c:pt>
                <c:pt idx="23">
                  <c:v>42491</c:v>
                </c:pt>
                <c:pt idx="24">
                  <c:v>42522</c:v>
                </c:pt>
                <c:pt idx="25">
                  <c:v>42552</c:v>
                </c:pt>
                <c:pt idx="26">
                  <c:v>42583</c:v>
                </c:pt>
                <c:pt idx="27">
                  <c:v>42614</c:v>
                </c:pt>
                <c:pt idx="28">
                  <c:v>42644</c:v>
                </c:pt>
                <c:pt idx="29">
                  <c:v>42675</c:v>
                </c:pt>
                <c:pt idx="30">
                  <c:v>42705</c:v>
                </c:pt>
                <c:pt idx="31">
                  <c:v>42736</c:v>
                </c:pt>
                <c:pt idx="32">
                  <c:v>42767</c:v>
                </c:pt>
                <c:pt idx="33">
                  <c:v>42795</c:v>
                </c:pt>
                <c:pt idx="34">
                  <c:v>42826</c:v>
                </c:pt>
              </c:numCache>
            </c:numRef>
          </c:cat>
          <c:val>
            <c:numRef>
              <c:f>Read_Stats_Data!$B$8:$AJ$8</c:f>
              <c:numCache>
                <c:formatCode>0.00%</c:formatCode>
                <c:ptCount val="35"/>
                <c:pt idx="0">
                  <c:v>1.6933656289401446E-2</c:v>
                </c:pt>
                <c:pt idx="1">
                  <c:v>1.3497472704327463E-2</c:v>
                </c:pt>
                <c:pt idx="2">
                  <c:v>1.2611763780833663E-2</c:v>
                </c:pt>
                <c:pt idx="3">
                  <c:v>1.2342446538596943E-2</c:v>
                </c:pt>
                <c:pt idx="4">
                  <c:v>1.2927424347256109E-2</c:v>
                </c:pt>
                <c:pt idx="5">
                  <c:v>1.1608228158872342E-2</c:v>
                </c:pt>
                <c:pt idx="6">
                  <c:v>1.09642839529078E-2</c:v>
                </c:pt>
                <c:pt idx="7">
                  <c:v>1.0248381621949519E-2</c:v>
                </c:pt>
                <c:pt idx="8">
                  <c:v>9.2469223266675327E-3</c:v>
                </c:pt>
                <c:pt idx="9">
                  <c:v>1.0137807637263418E-2</c:v>
                </c:pt>
                <c:pt idx="10">
                  <c:v>1.0591638013379333E-2</c:v>
                </c:pt>
                <c:pt idx="11">
                  <c:v>1.0932549608137401E-2</c:v>
                </c:pt>
                <c:pt idx="12">
                  <c:v>1.0507376490298724E-2</c:v>
                </c:pt>
                <c:pt idx="13">
                  <c:v>9.142400038173756E-3</c:v>
                </c:pt>
                <c:pt idx="14">
                  <c:v>7.901207967989066E-3</c:v>
                </c:pt>
                <c:pt idx="15">
                  <c:v>8.2651878140633187E-3</c:v>
                </c:pt>
                <c:pt idx="16">
                  <c:v>1.0545734064406958E-2</c:v>
                </c:pt>
                <c:pt idx="17">
                  <c:v>1.2003022691762325E-2</c:v>
                </c:pt>
                <c:pt idx="18">
                  <c:v>6.7586489012899185E-3</c:v>
                </c:pt>
                <c:pt idx="19">
                  <c:v>7.2670744458400317E-3</c:v>
                </c:pt>
                <c:pt idx="20">
                  <c:v>6.4463687088728589E-3</c:v>
                </c:pt>
                <c:pt idx="21">
                  <c:v>6.3045454362898592E-3</c:v>
                </c:pt>
                <c:pt idx="22">
                  <c:v>6.4038114076580086E-3</c:v>
                </c:pt>
                <c:pt idx="23">
                  <c:v>7.1350346531936799E-3</c:v>
                </c:pt>
                <c:pt idx="24">
                  <c:v>7.3304452601192158E-3</c:v>
                </c:pt>
                <c:pt idx="25">
                  <c:v>7.0801966336499957E-3</c:v>
                </c:pt>
                <c:pt idx="26">
                  <c:v>6.6122501651388289E-3</c:v>
                </c:pt>
                <c:pt idx="27">
                  <c:v>6.8263355491926282E-3</c:v>
                </c:pt>
                <c:pt idx="28">
                  <c:v>6.6285031955282082E-3</c:v>
                </c:pt>
                <c:pt idx="29">
                  <c:v>7.3831778150021442E-3</c:v>
                </c:pt>
                <c:pt idx="30">
                  <c:v>6.1070927890361495E-3</c:v>
                </c:pt>
                <c:pt idx="31">
                  <c:v>5.4122693292253405E-3</c:v>
                </c:pt>
                <c:pt idx="32">
                  <c:v>5.754414383310251E-3</c:v>
                </c:pt>
                <c:pt idx="33">
                  <c:v>5.9167210531497526E-3</c:v>
                </c:pt>
                <c:pt idx="34">
                  <c:v>7.0862311504936697E-3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678576"/>
        <c:axId val="230678968"/>
      </c:lineChart>
      <c:lineChart>
        <c:grouping val="standard"/>
        <c:varyColors val="0"/>
        <c:ser>
          <c:idx val="1"/>
          <c:order val="1"/>
          <c:tx>
            <c:strRef>
              <c:f>Read_Stats_Data!$A$9</c:f>
              <c:strCache>
                <c:ptCount val="1"/>
                <c:pt idx="0">
                  <c:v>Absolute Sum of kWh Greater Than 2 kWh and 2%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4.3966939630969591E-3"/>
                  <c:y val="-1.0098709718871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9311293087312448E-2"/>
                  <c:y val="1.0098709718870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0517905161118531E-2"/>
                  <c:y val="2.221716138151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2.7845728432946616E-2"/>
                  <c:y val="1.615793555019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2.1996616100622337E-2"/>
                  <c:y val="3.4343434343434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2.4929498247372089E-2"/>
                  <c:y val="-1.6161616161616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3.0795262540871272E-2"/>
                  <c:y val="-1.2121212121212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3.9593908981120203E-2"/>
                  <c:y val="-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3.5194585760995739E-2"/>
                  <c:y val="1.8181818181818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2.9328821467496557E-2"/>
                  <c:y val="1.414141414141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2.1998320506176158E-2"/>
                  <c:y val="2.01926795017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3.0795262540871164E-2"/>
                  <c:y val="1.8181818181818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2.1996616100622337E-2"/>
                  <c:y val="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3.2261703614246198E-2"/>
                  <c:y val="1.4141414141413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2.6395939320746804E-2"/>
                  <c:y val="-1.6161616161616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2.0530175027247622E-2"/>
                  <c:y val="-1.6161616161616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Read_Stats_Data!$B$1:$AJ$1</c:f>
              <c:numCache>
                <c:formatCode>mmm\-yy</c:formatCode>
                <c:ptCount val="35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42401</c:v>
                </c:pt>
                <c:pt idx="21">
                  <c:v>42430</c:v>
                </c:pt>
                <c:pt idx="22">
                  <c:v>42461</c:v>
                </c:pt>
                <c:pt idx="23">
                  <c:v>42491</c:v>
                </c:pt>
                <c:pt idx="24">
                  <c:v>42522</c:v>
                </c:pt>
                <c:pt idx="25">
                  <c:v>42552</c:v>
                </c:pt>
                <c:pt idx="26">
                  <c:v>42583</c:v>
                </c:pt>
                <c:pt idx="27">
                  <c:v>42614</c:v>
                </c:pt>
                <c:pt idx="28">
                  <c:v>42644</c:v>
                </c:pt>
                <c:pt idx="29">
                  <c:v>42675</c:v>
                </c:pt>
                <c:pt idx="30">
                  <c:v>42705</c:v>
                </c:pt>
                <c:pt idx="31">
                  <c:v>42736</c:v>
                </c:pt>
                <c:pt idx="32">
                  <c:v>42767</c:v>
                </c:pt>
                <c:pt idx="33">
                  <c:v>42795</c:v>
                </c:pt>
                <c:pt idx="34">
                  <c:v>42826</c:v>
                </c:pt>
              </c:numCache>
            </c:numRef>
          </c:cat>
          <c:val>
            <c:numRef>
              <c:f>Read_Stats_Data!$B$9:$AJ$9</c:f>
              <c:numCache>
                <c:formatCode>#,##0</c:formatCode>
                <c:ptCount val="35"/>
                <c:pt idx="6">
                  <c:v>17900925.892000001</c:v>
                </c:pt>
                <c:pt idx="7">
                  <c:v>15622183.676000001</c:v>
                </c:pt>
                <c:pt idx="8">
                  <c:v>14936361.199999999</c:v>
                </c:pt>
                <c:pt idx="9">
                  <c:v>12380977.830000002</c:v>
                </c:pt>
                <c:pt idx="10">
                  <c:v>14609562.602000002</c:v>
                </c:pt>
                <c:pt idx="11">
                  <c:v>18598675.474000003</c:v>
                </c:pt>
                <c:pt idx="12">
                  <c:v>15924114.265999999</c:v>
                </c:pt>
                <c:pt idx="13">
                  <c:v>17104859.993999999</c:v>
                </c:pt>
                <c:pt idx="14">
                  <c:v>14488437.434</c:v>
                </c:pt>
                <c:pt idx="15">
                  <c:v>12042770.716</c:v>
                </c:pt>
                <c:pt idx="16">
                  <c:v>9585069.5140000004</c:v>
                </c:pt>
                <c:pt idx="17">
                  <c:v>8288240.4440000001</c:v>
                </c:pt>
                <c:pt idx="18">
                  <c:v>8749931.1840000004</c:v>
                </c:pt>
                <c:pt idx="19">
                  <c:v>7157863.6390000004</c:v>
                </c:pt>
                <c:pt idx="20">
                  <c:v>5625571.6389999995</c:v>
                </c:pt>
                <c:pt idx="21">
                  <c:v>5664436.6899999995</c:v>
                </c:pt>
                <c:pt idx="22">
                  <c:v>4998846.0359999994</c:v>
                </c:pt>
                <c:pt idx="23">
                  <c:v>7033891</c:v>
                </c:pt>
                <c:pt idx="24">
                  <c:v>8488511</c:v>
                </c:pt>
                <c:pt idx="25">
                  <c:v>9679291</c:v>
                </c:pt>
                <c:pt idx="26">
                  <c:v>7935283</c:v>
                </c:pt>
                <c:pt idx="27">
                  <c:v>6513722</c:v>
                </c:pt>
                <c:pt idx="28">
                  <c:v>6277768</c:v>
                </c:pt>
                <c:pt idx="29">
                  <c:v>6860569</c:v>
                </c:pt>
                <c:pt idx="30">
                  <c:v>5744832</c:v>
                </c:pt>
                <c:pt idx="31">
                  <c:v>6068941</c:v>
                </c:pt>
                <c:pt idx="32">
                  <c:v>4894185</c:v>
                </c:pt>
                <c:pt idx="33">
                  <c:v>5048904</c:v>
                </c:pt>
                <c:pt idx="34">
                  <c:v>6562350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681320"/>
        <c:axId val="230680928"/>
      </c:lineChart>
      <c:dateAx>
        <c:axId val="230678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78968"/>
        <c:crosses val="autoZero"/>
        <c:auto val="1"/>
        <c:lblOffset val="100"/>
        <c:baseTimeUnit val="days"/>
      </c:dateAx>
      <c:valAx>
        <c:axId val="2306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78576"/>
        <c:crosses val="autoZero"/>
        <c:crossBetween val="between"/>
      </c:valAx>
      <c:valAx>
        <c:axId val="230680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813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74376182318114"/>
                <c:y val="0.4138891274954267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2306813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30680928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9</xdr:row>
      <xdr:rowOff>114300</xdr:rowOff>
    </xdr:from>
    <xdr:to>
      <xdr:col>19</xdr:col>
      <xdr:colOff>838200</xdr:colOff>
      <xdr:row>9</xdr:row>
      <xdr:rowOff>114301</xdr:rowOff>
    </xdr:to>
    <xdr:cxnSp macro="">
      <xdr:nvCxnSpPr>
        <xdr:cNvPr id="4" name="Straight Arrow Connector 3"/>
        <xdr:cNvCxnSpPr/>
      </xdr:nvCxnSpPr>
      <xdr:spPr>
        <a:xfrm flipH="1" flipV="1">
          <a:off x="17745075" y="2371725"/>
          <a:ext cx="15144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9</xdr:row>
      <xdr:rowOff>104775</xdr:rowOff>
    </xdr:from>
    <xdr:to>
      <xdr:col>24</xdr:col>
      <xdr:colOff>419100</xdr:colOff>
      <xdr:row>9</xdr:row>
      <xdr:rowOff>104775</xdr:rowOff>
    </xdr:to>
    <xdr:cxnSp macro="">
      <xdr:nvCxnSpPr>
        <xdr:cNvPr id="9" name="Straight Arrow Connector 8"/>
        <xdr:cNvCxnSpPr/>
      </xdr:nvCxnSpPr>
      <xdr:spPr>
        <a:xfrm>
          <a:off x="21097875" y="2362200"/>
          <a:ext cx="1685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95250</xdr:rowOff>
    </xdr:from>
    <xdr:to>
      <xdr:col>5</xdr:col>
      <xdr:colOff>0</xdr:colOff>
      <xdr:row>6</xdr:row>
      <xdr:rowOff>95250</xdr:rowOff>
    </xdr:to>
    <xdr:cxnSp macro="">
      <xdr:nvCxnSpPr>
        <xdr:cNvPr id="2" name="Straight Arrow Connector 1"/>
        <xdr:cNvCxnSpPr/>
      </xdr:nvCxnSpPr>
      <xdr:spPr>
        <a:xfrm flipH="1">
          <a:off x="2752725" y="1695450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6</xdr:row>
      <xdr:rowOff>95250</xdr:rowOff>
    </xdr:from>
    <xdr:to>
      <xdr:col>7</xdr:col>
      <xdr:colOff>704850</xdr:colOff>
      <xdr:row>6</xdr:row>
      <xdr:rowOff>95250</xdr:rowOff>
    </xdr:to>
    <xdr:cxnSp macro="">
      <xdr:nvCxnSpPr>
        <xdr:cNvPr id="3" name="Straight Arrow Connector 2"/>
        <xdr:cNvCxnSpPr/>
      </xdr:nvCxnSpPr>
      <xdr:spPr>
        <a:xfrm>
          <a:off x="4895850" y="1695450"/>
          <a:ext cx="695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/>
  </sheetViews>
  <sheetFormatPr defaultRowHeight="15" x14ac:dyDescent="0.25"/>
  <sheetData>
    <row r="1" spans="1:2" s="3" customFormat="1" ht="18.75" x14ac:dyDescent="0.3">
      <c r="A1" s="4" t="s">
        <v>20</v>
      </c>
    </row>
    <row r="2" spans="1:2" s="3" customFormat="1" ht="21" x14ac:dyDescent="0.35">
      <c r="A2" s="6" t="s">
        <v>40</v>
      </c>
    </row>
    <row r="3" spans="1:2" s="3" customFormat="1" ht="21" x14ac:dyDescent="0.35">
      <c r="A3" s="6" t="s">
        <v>33</v>
      </c>
    </row>
    <row r="4" spans="1:2" s="3" customFormat="1" ht="21" x14ac:dyDescent="0.35">
      <c r="A4" s="6" t="s">
        <v>35</v>
      </c>
    </row>
    <row r="5" spans="1:2" s="3" customFormat="1" ht="21" x14ac:dyDescent="0.35">
      <c r="A5" s="6" t="s">
        <v>21</v>
      </c>
    </row>
    <row r="6" spans="1:2" s="3" customFormat="1" ht="21" x14ac:dyDescent="0.35">
      <c r="A6" s="6" t="s">
        <v>22</v>
      </c>
    </row>
    <row r="7" spans="1:2" s="3" customFormat="1" ht="21" x14ac:dyDescent="0.35">
      <c r="A7" s="6" t="s">
        <v>23</v>
      </c>
    </row>
    <row r="8" spans="1:2" s="3" customFormat="1" ht="21" x14ac:dyDescent="0.35">
      <c r="A8" s="6" t="s">
        <v>24</v>
      </c>
    </row>
    <row r="9" spans="1:2" s="3" customFormat="1" ht="21" x14ac:dyDescent="0.35">
      <c r="A9" s="6"/>
      <c r="B9" s="5" t="s">
        <v>25</v>
      </c>
    </row>
    <row r="10" spans="1:2" s="3" customFormat="1" ht="18.75" x14ac:dyDescent="0.3">
      <c r="B10" s="5" t="s">
        <v>26</v>
      </c>
    </row>
    <row r="11" spans="1:2" s="3" customFormat="1" ht="18.75" x14ac:dyDescent="0.3">
      <c r="B11" s="5" t="s">
        <v>27</v>
      </c>
    </row>
    <row r="12" spans="1:2" s="3" customFormat="1" x14ac:dyDescent="0.25"/>
    <row r="15" spans="1:2" ht="18.75" x14ac:dyDescent="0.3">
      <c r="A15" s="4" t="s">
        <v>28</v>
      </c>
    </row>
    <row r="16" spans="1:2" ht="21" x14ac:dyDescent="0.35">
      <c r="A16" s="7" t="s">
        <v>34</v>
      </c>
    </row>
    <row r="17" spans="2:2" ht="18.75" x14ac:dyDescent="0.3">
      <c r="B17" s="5" t="s">
        <v>29</v>
      </c>
    </row>
    <row r="18" spans="2:2" ht="18.75" x14ac:dyDescent="0.3">
      <c r="B18" s="5" t="s">
        <v>30</v>
      </c>
    </row>
    <row r="19" spans="2:2" ht="18.75" x14ac:dyDescent="0.3">
      <c r="B19" s="5" t="s">
        <v>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>
      <pane xSplit="1" topLeftCell="V1" activePane="topRight" state="frozen"/>
      <selection pane="topRight"/>
    </sheetView>
  </sheetViews>
  <sheetFormatPr defaultRowHeight="15" x14ac:dyDescent="0.25"/>
  <cols>
    <col min="1" max="1" width="53.42578125" bestFit="1" customWidth="1"/>
    <col min="2" max="7" width="11.28515625" bestFit="1" customWidth="1"/>
    <col min="8" max="9" width="13.140625" bestFit="1" customWidth="1"/>
    <col min="10" max="10" width="11.85546875" bestFit="1" customWidth="1"/>
    <col min="11" max="11" width="13.140625" bestFit="1" customWidth="1"/>
    <col min="12" max="12" width="11.85546875" bestFit="1" customWidth="1"/>
    <col min="13" max="15" width="13.140625" bestFit="1" customWidth="1"/>
    <col min="16" max="36" width="13.7109375" customWidth="1"/>
  </cols>
  <sheetData>
    <row r="1" spans="1:36" x14ac:dyDescent="0.25">
      <c r="A1" s="1" t="s">
        <v>0</v>
      </c>
      <c r="B1" s="8">
        <v>41821</v>
      </c>
      <c r="C1" s="8">
        <v>41852</v>
      </c>
      <c r="D1" s="8">
        <v>41883</v>
      </c>
      <c r="E1" s="8">
        <v>41913</v>
      </c>
      <c r="F1" s="8">
        <v>41944</v>
      </c>
      <c r="G1" s="8">
        <v>41974</v>
      </c>
      <c r="H1" s="8">
        <v>42005</v>
      </c>
      <c r="I1" s="8">
        <v>42036</v>
      </c>
      <c r="J1" s="8">
        <v>42064</v>
      </c>
      <c r="K1" s="8">
        <v>42095</v>
      </c>
      <c r="L1" s="8">
        <v>42125</v>
      </c>
      <c r="M1" s="8">
        <v>42156</v>
      </c>
      <c r="N1" s="8">
        <v>42186</v>
      </c>
      <c r="O1" s="8">
        <v>42217</v>
      </c>
      <c r="P1" s="8">
        <v>42248</v>
      </c>
      <c r="Q1" s="8">
        <v>42278</v>
      </c>
      <c r="R1" s="8">
        <v>42309</v>
      </c>
      <c r="S1" s="8">
        <v>42339</v>
      </c>
      <c r="T1" s="8">
        <v>42370</v>
      </c>
      <c r="U1" s="8">
        <v>42401</v>
      </c>
      <c r="V1" s="8">
        <v>42401</v>
      </c>
      <c r="W1" s="8">
        <v>42430</v>
      </c>
      <c r="X1" s="8">
        <v>42461</v>
      </c>
      <c r="Y1" s="8">
        <v>42491</v>
      </c>
      <c r="Z1" s="8">
        <v>42522</v>
      </c>
      <c r="AA1" s="8">
        <v>42552</v>
      </c>
      <c r="AB1" s="8">
        <v>42583</v>
      </c>
      <c r="AC1" s="8">
        <v>42614</v>
      </c>
      <c r="AD1" s="8">
        <v>42644</v>
      </c>
      <c r="AE1" s="8">
        <v>42675</v>
      </c>
      <c r="AF1" s="8">
        <v>42705</v>
      </c>
      <c r="AG1" s="8">
        <v>42736</v>
      </c>
      <c r="AH1" s="8">
        <v>42767</v>
      </c>
      <c r="AI1" s="8">
        <v>42795</v>
      </c>
      <c r="AJ1" s="8">
        <v>42826</v>
      </c>
    </row>
    <row r="2" spans="1:36" s="28" customFormat="1" x14ac:dyDescent="0.25">
      <c r="A2" s="26" t="s">
        <v>32</v>
      </c>
      <c r="B2" s="27">
        <v>41939</v>
      </c>
      <c r="C2" s="27">
        <v>41939</v>
      </c>
      <c r="D2" s="27">
        <v>41939</v>
      </c>
      <c r="E2" s="27">
        <v>41950</v>
      </c>
      <c r="F2" s="27">
        <v>42018</v>
      </c>
      <c r="G2" s="27">
        <v>42034</v>
      </c>
      <c r="H2" s="27">
        <v>42051</v>
      </c>
      <c r="I2" s="27">
        <v>42088</v>
      </c>
      <c r="J2" s="27">
        <v>42114</v>
      </c>
      <c r="K2" s="27">
        <v>42142</v>
      </c>
      <c r="L2" s="27">
        <v>42171</v>
      </c>
      <c r="M2" s="27">
        <v>42201</v>
      </c>
      <c r="N2" s="27">
        <v>42233</v>
      </c>
      <c r="O2" s="27">
        <v>42262</v>
      </c>
      <c r="P2" s="27">
        <v>42292</v>
      </c>
      <c r="Q2" s="27">
        <v>42324</v>
      </c>
      <c r="R2" s="27">
        <v>42353</v>
      </c>
      <c r="S2" s="27">
        <v>42384</v>
      </c>
      <c r="T2" s="27">
        <v>42415</v>
      </c>
      <c r="U2" s="27">
        <v>42447</v>
      </c>
      <c r="V2" s="27">
        <v>42475</v>
      </c>
      <c r="W2" s="27">
        <v>42506</v>
      </c>
      <c r="X2" s="27">
        <v>42536</v>
      </c>
      <c r="Y2" s="27">
        <v>42566</v>
      </c>
      <c r="Z2" s="27">
        <v>42597</v>
      </c>
      <c r="AA2" s="27">
        <v>42628</v>
      </c>
      <c r="AB2" s="27">
        <v>42660</v>
      </c>
      <c r="AC2" s="27">
        <v>42689</v>
      </c>
      <c r="AD2" s="27">
        <v>42719</v>
      </c>
      <c r="AE2" s="27">
        <v>42751</v>
      </c>
      <c r="AF2" s="27">
        <v>42781</v>
      </c>
      <c r="AG2" s="27">
        <v>42809</v>
      </c>
      <c r="AH2" s="27">
        <v>42842</v>
      </c>
      <c r="AI2" s="27">
        <v>42870</v>
      </c>
      <c r="AJ2" s="27">
        <v>42901</v>
      </c>
    </row>
    <row r="3" spans="1:36" s="28" customFormat="1" x14ac:dyDescent="0.25">
      <c r="A3" s="26" t="s">
        <v>1</v>
      </c>
      <c r="B3" s="29">
        <v>7111155</v>
      </c>
      <c r="C3" s="29">
        <v>6489299</v>
      </c>
      <c r="D3" s="29">
        <v>7434052</v>
      </c>
      <c r="E3" s="29">
        <v>7256268</v>
      </c>
      <c r="F3" s="29">
        <v>6459392</v>
      </c>
      <c r="G3" s="29">
        <v>6918452</v>
      </c>
      <c r="H3" s="29">
        <v>6818892</v>
      </c>
      <c r="I3" s="29">
        <v>6692558</v>
      </c>
      <c r="J3" s="29">
        <v>7613534</v>
      </c>
      <c r="K3" s="29">
        <v>7021042</v>
      </c>
      <c r="L3" s="29">
        <v>6745714</v>
      </c>
      <c r="M3" s="29">
        <v>7395326</v>
      </c>
      <c r="N3" s="29">
        <v>7096479</v>
      </c>
      <c r="O3" s="29">
        <v>7466307</v>
      </c>
      <c r="P3" s="29">
        <v>7097403</v>
      </c>
      <c r="Q3" s="29">
        <v>7061810</v>
      </c>
      <c r="R3" s="29">
        <v>6749192</v>
      </c>
      <c r="S3" s="29">
        <v>6911745</v>
      </c>
      <c r="T3" s="29">
        <v>7104789</v>
      </c>
      <c r="U3" s="29">
        <v>7114703</v>
      </c>
      <c r="V3" s="29">
        <v>7112003</v>
      </c>
      <c r="W3" s="29">
        <v>7476210</v>
      </c>
      <c r="X3" s="29">
        <v>6774185</v>
      </c>
      <c r="Y3" s="29">
        <v>7550788</v>
      </c>
      <c r="Z3" s="29">
        <v>7534683</v>
      </c>
      <c r="AA3" s="29">
        <v>6907450</v>
      </c>
      <c r="AB3" s="29">
        <v>7771494</v>
      </c>
      <c r="AC3" s="29">
        <v>6892248</v>
      </c>
      <c r="AD3" s="29">
        <v>7603394</v>
      </c>
      <c r="AE3" s="29">
        <v>6874661</v>
      </c>
      <c r="AF3" s="29">
        <v>6700377</v>
      </c>
      <c r="AG3" s="29">
        <v>7775926</v>
      </c>
      <c r="AH3" s="29">
        <v>6939541</v>
      </c>
      <c r="AI3" s="29">
        <v>7451099</v>
      </c>
      <c r="AJ3" s="29">
        <v>7003103</v>
      </c>
    </row>
    <row r="4" spans="1:36" s="28" customFormat="1" x14ac:dyDescent="0.25">
      <c r="A4" s="26" t="s">
        <v>2</v>
      </c>
      <c r="B4" s="29">
        <v>7196</v>
      </c>
      <c r="C4" s="29">
        <v>6678</v>
      </c>
      <c r="D4" s="29">
        <v>6780</v>
      </c>
      <c r="E4" s="29">
        <v>7300</v>
      </c>
      <c r="F4" s="29">
        <v>6057</v>
      </c>
      <c r="G4" s="29">
        <v>6286</v>
      </c>
      <c r="H4" s="29">
        <v>6044</v>
      </c>
      <c r="I4" s="29">
        <v>6234</v>
      </c>
      <c r="J4" s="29">
        <v>6895</v>
      </c>
      <c r="K4" s="29">
        <v>6409</v>
      </c>
      <c r="L4" s="29">
        <v>6813</v>
      </c>
      <c r="M4" s="29">
        <v>7022</v>
      </c>
      <c r="N4" s="29">
        <v>6793</v>
      </c>
      <c r="O4" s="29">
        <v>5684</v>
      </c>
      <c r="P4" s="29">
        <v>5576</v>
      </c>
      <c r="Q4" s="29">
        <v>5709</v>
      </c>
      <c r="R4" s="29">
        <v>5138</v>
      </c>
      <c r="S4" s="29">
        <v>5318</v>
      </c>
      <c r="T4" s="29">
        <v>5737</v>
      </c>
      <c r="U4" s="29">
        <v>5790</v>
      </c>
      <c r="V4" s="29">
        <v>6142</v>
      </c>
      <c r="W4" s="29">
        <v>6520</v>
      </c>
      <c r="X4" s="29">
        <v>5872</v>
      </c>
      <c r="Y4" s="29">
        <v>6606</v>
      </c>
      <c r="Z4" s="29">
        <v>7173</v>
      </c>
      <c r="AA4" s="29">
        <v>6088</v>
      </c>
      <c r="AB4" s="29">
        <v>6815</v>
      </c>
      <c r="AC4" s="29">
        <v>5830</v>
      </c>
      <c r="AD4" s="29">
        <v>5902</v>
      </c>
      <c r="AE4" s="29">
        <v>5803</v>
      </c>
      <c r="AF4" s="29">
        <v>5211</v>
      </c>
      <c r="AG4" s="29">
        <v>6357</v>
      </c>
      <c r="AH4" s="29">
        <v>5560</v>
      </c>
      <c r="AI4" s="29">
        <v>5928</v>
      </c>
      <c r="AJ4" s="29">
        <v>5307</v>
      </c>
    </row>
    <row r="5" spans="1:36" s="28" customFormat="1" x14ac:dyDescent="0.25">
      <c r="A5" s="26" t="s">
        <v>3</v>
      </c>
      <c r="B5" s="29">
        <v>7103959</v>
      </c>
      <c r="C5" s="29">
        <v>6482621</v>
      </c>
      <c r="D5" s="29">
        <v>7427272</v>
      </c>
      <c r="E5" s="29">
        <v>7248968</v>
      </c>
      <c r="F5" s="29">
        <v>6453335</v>
      </c>
      <c r="G5" s="29">
        <v>6912166</v>
      </c>
      <c r="H5" s="29">
        <v>6812848</v>
      </c>
      <c r="I5" s="29">
        <v>6686324</v>
      </c>
      <c r="J5" s="29">
        <v>7606639</v>
      </c>
      <c r="K5" s="29">
        <v>7014633</v>
      </c>
      <c r="L5" s="29">
        <v>6738901</v>
      </c>
      <c r="M5" s="29">
        <v>7388304</v>
      </c>
      <c r="N5" s="29">
        <v>7089686</v>
      </c>
      <c r="O5" s="29">
        <v>7460623</v>
      </c>
      <c r="P5" s="29">
        <v>7091827</v>
      </c>
      <c r="Q5" s="29">
        <v>7056101</v>
      </c>
      <c r="R5" s="29">
        <v>6744054</v>
      </c>
      <c r="S5" s="29">
        <v>6906427</v>
      </c>
      <c r="T5" s="29">
        <v>7099052</v>
      </c>
      <c r="U5" s="29">
        <v>7108913</v>
      </c>
      <c r="V5" s="29">
        <v>7105861</v>
      </c>
      <c r="W5" s="29">
        <v>7469690</v>
      </c>
      <c r="X5" s="29">
        <v>6768313</v>
      </c>
      <c r="Y5" s="29">
        <v>7544182</v>
      </c>
      <c r="Z5" s="29">
        <v>7527510</v>
      </c>
      <c r="AA5" s="29">
        <v>6901362</v>
      </c>
      <c r="AB5" s="29">
        <v>7764679</v>
      </c>
      <c r="AC5" s="29">
        <v>6886418</v>
      </c>
      <c r="AD5" s="29">
        <v>7597492</v>
      </c>
      <c r="AE5" s="29">
        <v>6868858</v>
      </c>
      <c r="AF5" s="29">
        <v>6695166</v>
      </c>
      <c r="AG5" s="29">
        <v>7769569</v>
      </c>
      <c r="AH5" s="29">
        <v>6933981</v>
      </c>
      <c r="AI5" s="29">
        <v>7445171</v>
      </c>
      <c r="AJ5" s="29">
        <v>6997796</v>
      </c>
    </row>
    <row r="6" spans="1:36" s="28" customFormat="1" ht="29.25" x14ac:dyDescent="0.25">
      <c r="A6" s="26" t="s">
        <v>4</v>
      </c>
      <c r="B6" s="29">
        <v>6983663</v>
      </c>
      <c r="C6" s="29">
        <v>6395122</v>
      </c>
      <c r="D6" s="29">
        <v>7333601</v>
      </c>
      <c r="E6" s="29">
        <v>7159498</v>
      </c>
      <c r="F6" s="29">
        <v>6369910</v>
      </c>
      <c r="G6" s="29">
        <v>6831928</v>
      </c>
      <c r="H6" s="29">
        <v>6738150</v>
      </c>
      <c r="I6" s="29">
        <v>6617800</v>
      </c>
      <c r="J6" s="29">
        <v>7536301</v>
      </c>
      <c r="K6" s="29">
        <v>6943520</v>
      </c>
      <c r="L6" s="29">
        <v>6667525</v>
      </c>
      <c r="M6" s="29">
        <v>7307531</v>
      </c>
      <c r="N6" s="29">
        <v>7015192</v>
      </c>
      <c r="O6" s="29">
        <v>7392415</v>
      </c>
      <c r="P6" s="29">
        <v>7035793</v>
      </c>
      <c r="Q6" s="29">
        <v>6997781</v>
      </c>
      <c r="R6" s="29">
        <v>6672933</v>
      </c>
      <c r="S6" s="29">
        <v>6823529</v>
      </c>
      <c r="T6" s="29">
        <v>7051072</v>
      </c>
      <c r="U6" s="29">
        <v>7057252</v>
      </c>
      <c r="V6" s="29">
        <v>7060054</v>
      </c>
      <c r="W6" s="29">
        <v>7422597</v>
      </c>
      <c r="X6" s="29">
        <v>6724970</v>
      </c>
      <c r="Y6" s="29">
        <v>7490354</v>
      </c>
      <c r="Z6" s="29">
        <v>7472330</v>
      </c>
      <c r="AA6" s="29">
        <v>6852499</v>
      </c>
      <c r="AB6" s="29">
        <v>7713337</v>
      </c>
      <c r="AC6" s="29">
        <v>6839409</v>
      </c>
      <c r="AD6" s="29">
        <v>7547132</v>
      </c>
      <c r="AE6" s="29">
        <v>6818144</v>
      </c>
      <c r="AF6" s="29">
        <v>6654278</v>
      </c>
      <c r="AG6" s="29">
        <v>7727518</v>
      </c>
      <c r="AH6" s="29">
        <v>6894080</v>
      </c>
      <c r="AI6" s="29">
        <v>7401120</v>
      </c>
      <c r="AJ6" s="29">
        <v>6948208</v>
      </c>
    </row>
    <row r="7" spans="1:36" s="28" customFormat="1" ht="29.25" x14ac:dyDescent="0.25">
      <c r="A7" s="26" t="s">
        <v>5</v>
      </c>
      <c r="B7" s="29">
        <v>120296</v>
      </c>
      <c r="C7" s="29">
        <v>87499</v>
      </c>
      <c r="D7" s="29">
        <v>93671</v>
      </c>
      <c r="E7" s="29">
        <v>89470</v>
      </c>
      <c r="F7" s="29">
        <v>83425</v>
      </c>
      <c r="G7" s="29">
        <v>80238</v>
      </c>
      <c r="H7" s="29">
        <v>74698</v>
      </c>
      <c r="I7" s="29">
        <v>68524</v>
      </c>
      <c r="J7" s="29">
        <v>70338</v>
      </c>
      <c r="K7" s="29">
        <v>71113</v>
      </c>
      <c r="L7" s="29">
        <v>71376</v>
      </c>
      <c r="M7" s="29">
        <v>80773</v>
      </c>
      <c r="N7" s="29">
        <v>74494</v>
      </c>
      <c r="O7" s="29">
        <v>68208</v>
      </c>
      <c r="P7" s="29">
        <v>56034</v>
      </c>
      <c r="Q7" s="29">
        <v>58320</v>
      </c>
      <c r="R7" s="29">
        <v>71121</v>
      </c>
      <c r="S7" s="29">
        <v>82898</v>
      </c>
      <c r="T7" s="29">
        <v>47980</v>
      </c>
      <c r="U7" s="29">
        <v>51661</v>
      </c>
      <c r="V7" s="29">
        <v>45807</v>
      </c>
      <c r="W7" s="29">
        <v>47093</v>
      </c>
      <c r="X7" s="29">
        <v>43343</v>
      </c>
      <c r="Y7" s="29">
        <v>53828</v>
      </c>
      <c r="Z7" s="29">
        <v>55180</v>
      </c>
      <c r="AA7" s="29">
        <v>48863</v>
      </c>
      <c r="AB7" s="29">
        <v>51342</v>
      </c>
      <c r="AC7" s="29">
        <v>47009</v>
      </c>
      <c r="AD7" s="29">
        <v>50360</v>
      </c>
      <c r="AE7" s="29">
        <v>50714</v>
      </c>
      <c r="AF7" s="29">
        <v>40888</v>
      </c>
      <c r="AG7" s="29">
        <v>42051</v>
      </c>
      <c r="AH7" s="29">
        <v>39901</v>
      </c>
      <c r="AI7" s="29">
        <v>44051</v>
      </c>
      <c r="AJ7" s="29">
        <v>49588</v>
      </c>
    </row>
    <row r="8" spans="1:36" s="28" customFormat="1" x14ac:dyDescent="0.25">
      <c r="A8" s="26" t="s">
        <v>38</v>
      </c>
      <c r="B8" s="30">
        <f t="shared" ref="B8:Y8" si="0">B7/B5</f>
        <v>1.6933656289401446E-2</v>
      </c>
      <c r="C8" s="30">
        <f t="shared" si="0"/>
        <v>1.3497472704327463E-2</v>
      </c>
      <c r="D8" s="30">
        <f t="shared" si="0"/>
        <v>1.2611763780833663E-2</v>
      </c>
      <c r="E8" s="30">
        <f t="shared" si="0"/>
        <v>1.2342446538596943E-2</v>
      </c>
      <c r="F8" s="30">
        <f t="shared" si="0"/>
        <v>1.2927424347256109E-2</v>
      </c>
      <c r="G8" s="30">
        <f t="shared" si="0"/>
        <v>1.1608228158872342E-2</v>
      </c>
      <c r="H8" s="30">
        <f t="shared" si="0"/>
        <v>1.09642839529078E-2</v>
      </c>
      <c r="I8" s="30">
        <f t="shared" si="0"/>
        <v>1.0248381621949519E-2</v>
      </c>
      <c r="J8" s="30">
        <f t="shared" si="0"/>
        <v>9.2469223266675327E-3</v>
      </c>
      <c r="K8" s="30">
        <f t="shared" si="0"/>
        <v>1.0137807637263418E-2</v>
      </c>
      <c r="L8" s="30">
        <f t="shared" si="0"/>
        <v>1.0591638013379333E-2</v>
      </c>
      <c r="M8" s="30">
        <f t="shared" si="0"/>
        <v>1.0932549608137401E-2</v>
      </c>
      <c r="N8" s="30">
        <f t="shared" si="0"/>
        <v>1.0507376490298724E-2</v>
      </c>
      <c r="O8" s="30">
        <f t="shared" si="0"/>
        <v>9.142400038173756E-3</v>
      </c>
      <c r="P8" s="30">
        <f t="shared" si="0"/>
        <v>7.901207967989066E-3</v>
      </c>
      <c r="Q8" s="30">
        <f t="shared" si="0"/>
        <v>8.2651878140633187E-3</v>
      </c>
      <c r="R8" s="30">
        <f t="shared" si="0"/>
        <v>1.0545734064406958E-2</v>
      </c>
      <c r="S8" s="30">
        <f t="shared" si="0"/>
        <v>1.2003022691762325E-2</v>
      </c>
      <c r="T8" s="30">
        <f t="shared" si="0"/>
        <v>6.7586489012899185E-3</v>
      </c>
      <c r="U8" s="30">
        <f t="shared" si="0"/>
        <v>7.2670744458400317E-3</v>
      </c>
      <c r="V8" s="30">
        <f t="shared" si="0"/>
        <v>6.4463687088728589E-3</v>
      </c>
      <c r="W8" s="30">
        <f t="shared" si="0"/>
        <v>6.3045454362898592E-3</v>
      </c>
      <c r="X8" s="30">
        <f t="shared" si="0"/>
        <v>6.4038114076580086E-3</v>
      </c>
      <c r="Y8" s="30">
        <f t="shared" si="0"/>
        <v>7.1350346531936799E-3</v>
      </c>
      <c r="Z8" s="30">
        <f t="shared" ref="Z8:AB8" si="1">Z7/Z5</f>
        <v>7.3304452601192158E-3</v>
      </c>
      <c r="AA8" s="30">
        <f t="shared" si="1"/>
        <v>7.0801966336499957E-3</v>
      </c>
      <c r="AB8" s="30">
        <f t="shared" si="1"/>
        <v>6.6122501651388289E-3</v>
      </c>
      <c r="AC8" s="30">
        <f t="shared" ref="AC8:AE8" si="2">AC7/AC5</f>
        <v>6.8263355491926282E-3</v>
      </c>
      <c r="AD8" s="30">
        <f t="shared" si="2"/>
        <v>6.6285031955282082E-3</v>
      </c>
      <c r="AE8" s="30">
        <f t="shared" si="2"/>
        <v>7.3831778150021442E-3</v>
      </c>
      <c r="AF8" s="30">
        <f t="shared" ref="AF8:AG8" si="3">AF7/AF5</f>
        <v>6.1070927890361495E-3</v>
      </c>
      <c r="AG8" s="30">
        <f t="shared" si="3"/>
        <v>5.4122693292253405E-3</v>
      </c>
      <c r="AH8" s="30">
        <f t="shared" ref="AH8" si="4">AH7/AH5</f>
        <v>5.754414383310251E-3</v>
      </c>
      <c r="AI8" s="30">
        <f t="shared" ref="AI8:AJ8" si="5">AI7/AI5</f>
        <v>5.9167210531497526E-3</v>
      </c>
      <c r="AJ8" s="30">
        <f t="shared" ref="AJ8" si="6">AJ7/AJ5</f>
        <v>7.0862311504936697E-3</v>
      </c>
    </row>
    <row r="9" spans="1:36" s="32" customFormat="1" x14ac:dyDescent="0.25">
      <c r="A9" s="33" t="s">
        <v>39</v>
      </c>
      <c r="B9" s="35"/>
      <c r="C9" s="35"/>
      <c r="D9" s="35"/>
      <c r="E9" s="35"/>
      <c r="F9" s="35"/>
      <c r="G9" s="35"/>
      <c r="H9" s="35">
        <v>17900925.892000001</v>
      </c>
      <c r="I9" s="35">
        <v>15622183.676000001</v>
      </c>
      <c r="J9" s="35">
        <v>14936361.199999999</v>
      </c>
      <c r="K9" s="35">
        <v>12380977.830000002</v>
      </c>
      <c r="L9" s="35">
        <v>14609562.602000002</v>
      </c>
      <c r="M9" s="35">
        <v>18598675.474000003</v>
      </c>
      <c r="N9" s="35">
        <v>15924114.265999999</v>
      </c>
      <c r="O9" s="35">
        <v>17104859.993999999</v>
      </c>
      <c r="P9" s="35">
        <v>14488437.434</v>
      </c>
      <c r="Q9" s="35">
        <v>12042770.716</v>
      </c>
      <c r="R9" s="35">
        <v>9585069.5140000004</v>
      </c>
      <c r="S9" s="35">
        <v>8288240.4440000001</v>
      </c>
      <c r="T9" s="35">
        <v>8749931.1840000004</v>
      </c>
      <c r="U9" s="35">
        <v>7157863.6390000004</v>
      </c>
      <c r="V9" s="35">
        <v>5625571.6389999995</v>
      </c>
      <c r="W9" s="35">
        <v>5664436.6899999995</v>
      </c>
      <c r="X9" s="35">
        <v>4998846.0359999994</v>
      </c>
      <c r="Y9" s="35">
        <v>7033891</v>
      </c>
      <c r="Z9" s="35">
        <v>8488511</v>
      </c>
      <c r="AA9" s="35">
        <v>9679291</v>
      </c>
      <c r="AB9" s="35">
        <v>7935283</v>
      </c>
      <c r="AC9" s="35">
        <v>6513722</v>
      </c>
      <c r="AD9" s="35">
        <v>6277768</v>
      </c>
      <c r="AE9" s="35">
        <v>6860569</v>
      </c>
      <c r="AF9" s="35">
        <v>5744832</v>
      </c>
      <c r="AG9" s="35">
        <v>6068941</v>
      </c>
      <c r="AH9" s="35">
        <v>4894185</v>
      </c>
      <c r="AI9" s="35">
        <v>5048904</v>
      </c>
      <c r="AJ9" s="35">
        <v>6562350</v>
      </c>
    </row>
    <row r="10" spans="1:36" x14ac:dyDescent="0.25">
      <c r="U10" s="34" t="s">
        <v>36</v>
      </c>
      <c r="V10" s="31" t="s">
        <v>37</v>
      </c>
    </row>
    <row r="12" spans="1:36" x14ac:dyDescent="0.25">
      <c r="G12" s="23"/>
    </row>
    <row r="13" spans="1:36" x14ac:dyDescent="0.25">
      <c r="G13" s="23"/>
    </row>
    <row r="14" spans="1:36" x14ac:dyDescent="0.25">
      <c r="G14" s="23"/>
    </row>
    <row r="15" spans="1:36" x14ac:dyDescent="0.25">
      <c r="G15" s="23"/>
    </row>
    <row r="29" spans="7:7" x14ac:dyDescent="0.25">
      <c r="G29" s="23"/>
    </row>
    <row r="30" spans="7:7" x14ac:dyDescent="0.25">
      <c r="G30" s="23"/>
    </row>
    <row r="31" spans="7:7" x14ac:dyDescent="0.25">
      <c r="G31" s="23"/>
    </row>
    <row r="32" spans="7:7" x14ac:dyDescent="0.25">
      <c r="G32" s="2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/>
  </sheetViews>
  <sheetFormatPr defaultRowHeight="15" x14ac:dyDescent="0.25"/>
  <cols>
    <col min="1" max="14" width="10.7109375" customWidth="1"/>
    <col min="15" max="15" width="10.7109375" style="24" customWidth="1"/>
    <col min="16" max="17" width="10.7109375" customWidth="1"/>
  </cols>
  <sheetData>
    <row r="1" spans="1:17" ht="21" x14ac:dyDescent="0.35">
      <c r="A1" s="36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21" x14ac:dyDescent="0.35">
      <c r="A2" s="37"/>
      <c r="B2" s="38">
        <v>41913</v>
      </c>
      <c r="C2" s="38">
        <v>42005</v>
      </c>
      <c r="D2" s="38">
        <v>42095</v>
      </c>
      <c r="E2" s="38">
        <v>42186</v>
      </c>
      <c r="F2" s="39">
        <v>42339</v>
      </c>
      <c r="G2" s="40">
        <v>42430</v>
      </c>
      <c r="H2" s="38">
        <v>42552</v>
      </c>
      <c r="I2" s="38">
        <v>42583</v>
      </c>
      <c r="J2" s="38">
        <v>42614</v>
      </c>
      <c r="K2" s="38">
        <v>42644</v>
      </c>
      <c r="L2" s="38">
        <v>42675</v>
      </c>
      <c r="M2" s="38">
        <v>42705</v>
      </c>
      <c r="N2" s="38">
        <v>42736</v>
      </c>
      <c r="O2" s="38">
        <v>42767</v>
      </c>
      <c r="P2" s="38">
        <v>42795</v>
      </c>
      <c r="Q2" s="38">
        <v>42826</v>
      </c>
    </row>
    <row r="3" spans="1:17" ht="21" x14ac:dyDescent="0.35">
      <c r="A3" s="41" t="s">
        <v>42</v>
      </c>
      <c r="B3" s="42">
        <v>1387</v>
      </c>
      <c r="C3" s="42">
        <v>827</v>
      </c>
      <c r="D3" s="42">
        <v>376</v>
      </c>
      <c r="E3" s="42">
        <v>1132</v>
      </c>
      <c r="F3" s="43">
        <v>259</v>
      </c>
      <c r="G3" s="44">
        <v>37</v>
      </c>
      <c r="H3" s="42">
        <v>369</v>
      </c>
      <c r="I3" s="42">
        <v>237</v>
      </c>
      <c r="J3" s="42">
        <v>194</v>
      </c>
      <c r="K3" s="42">
        <v>107</v>
      </c>
      <c r="L3" s="42">
        <v>135</v>
      </c>
      <c r="M3" s="42">
        <v>119</v>
      </c>
      <c r="N3" s="42">
        <v>150</v>
      </c>
      <c r="O3" s="42">
        <v>60</v>
      </c>
      <c r="P3" s="42">
        <v>77</v>
      </c>
      <c r="Q3" s="42">
        <v>112</v>
      </c>
    </row>
    <row r="4" spans="1:17" ht="21" x14ac:dyDescent="0.35">
      <c r="A4" s="41" t="s">
        <v>43</v>
      </c>
      <c r="B4" s="42"/>
      <c r="C4" s="42">
        <v>2196</v>
      </c>
      <c r="D4" s="42">
        <v>1440</v>
      </c>
      <c r="E4" s="42">
        <v>2703</v>
      </c>
      <c r="F4" s="43">
        <v>573</v>
      </c>
      <c r="G4" s="44">
        <v>120</v>
      </c>
      <c r="H4" s="42">
        <v>963</v>
      </c>
      <c r="I4" s="42">
        <v>570</v>
      </c>
      <c r="J4" s="42">
        <v>467</v>
      </c>
      <c r="K4" s="42">
        <v>286</v>
      </c>
      <c r="L4" s="42">
        <v>560</v>
      </c>
      <c r="M4" s="42">
        <v>424</v>
      </c>
      <c r="N4" s="42">
        <v>444</v>
      </c>
      <c r="O4" s="42">
        <v>209</v>
      </c>
      <c r="P4" s="42">
        <v>293</v>
      </c>
      <c r="Q4" s="42">
        <v>292</v>
      </c>
    </row>
    <row r="5" spans="1:17" ht="21" x14ac:dyDescent="0.35">
      <c r="A5" s="41" t="s">
        <v>44</v>
      </c>
      <c r="B5" s="42"/>
      <c r="C5" s="42">
        <v>4381</v>
      </c>
      <c r="D5" s="42">
        <v>3659</v>
      </c>
      <c r="E5" s="42">
        <v>5586</v>
      </c>
      <c r="F5" s="43">
        <v>1187</v>
      </c>
      <c r="G5" s="44">
        <v>299</v>
      </c>
      <c r="H5" s="42">
        <v>1910</v>
      </c>
      <c r="I5" s="42">
        <v>1223</v>
      </c>
      <c r="J5" s="42">
        <v>921</v>
      </c>
      <c r="K5" s="42">
        <v>740</v>
      </c>
      <c r="L5" s="42">
        <v>1490</v>
      </c>
      <c r="M5" s="42">
        <v>1031</v>
      </c>
      <c r="N5" s="42">
        <v>987</v>
      </c>
      <c r="O5" s="42">
        <v>594</v>
      </c>
      <c r="P5" s="42">
        <v>750</v>
      </c>
      <c r="Q5" s="42">
        <v>947</v>
      </c>
    </row>
    <row r="6" spans="1:17" ht="21" x14ac:dyDescent="0.35">
      <c r="A6" s="41" t="s">
        <v>45</v>
      </c>
      <c r="B6" s="42"/>
      <c r="C6" s="42">
        <v>32272</v>
      </c>
      <c r="D6" s="42">
        <v>25909</v>
      </c>
      <c r="E6" s="42">
        <v>32050</v>
      </c>
      <c r="F6" s="43">
        <v>44492</v>
      </c>
      <c r="G6" s="44">
        <v>10326</v>
      </c>
      <c r="H6" s="42">
        <v>11617</v>
      </c>
      <c r="I6" s="42">
        <v>9947</v>
      </c>
      <c r="J6" s="42">
        <v>9832</v>
      </c>
      <c r="K6" s="42">
        <v>11484</v>
      </c>
      <c r="L6" s="42">
        <v>15081</v>
      </c>
      <c r="M6" s="42">
        <v>10420</v>
      </c>
      <c r="N6" s="42">
        <v>8228</v>
      </c>
      <c r="O6" s="42">
        <v>7325</v>
      </c>
      <c r="P6" s="42">
        <v>8595</v>
      </c>
      <c r="Q6" s="42">
        <v>14137</v>
      </c>
    </row>
    <row r="7" spans="1:17" x14ac:dyDescent="0.25">
      <c r="A7" s="24"/>
      <c r="B7" s="24"/>
      <c r="C7" s="24"/>
      <c r="D7" s="24"/>
      <c r="E7" s="24"/>
      <c r="F7" s="45" t="s">
        <v>36</v>
      </c>
      <c r="G7" s="31" t="s">
        <v>37</v>
      </c>
      <c r="H7" s="24"/>
      <c r="I7" s="24"/>
      <c r="J7" s="24"/>
      <c r="K7" s="24"/>
      <c r="L7" s="24"/>
      <c r="M7" s="24"/>
      <c r="N7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zoomScaleNormal="100" workbookViewId="0">
      <pane xSplit="1" topLeftCell="U1" activePane="topRight" state="frozen"/>
      <selection pane="topRight"/>
    </sheetView>
  </sheetViews>
  <sheetFormatPr defaultRowHeight="15" x14ac:dyDescent="0.25"/>
  <cols>
    <col min="1" max="1" width="39.5703125" bestFit="1" customWidth="1"/>
    <col min="2" max="11" width="8" bestFit="1" customWidth="1"/>
    <col min="17" max="22" width="9.7109375" customWidth="1"/>
    <col min="23" max="25" width="9.7109375" style="24" customWidth="1"/>
    <col min="26" max="29" width="9.7109375" customWidth="1"/>
    <col min="30" max="30" width="9.7109375" style="24" customWidth="1"/>
    <col min="31" max="32" width="9.7109375" customWidth="1"/>
    <col min="33" max="34" width="9.7109375" style="24" customWidth="1"/>
    <col min="35" max="35" width="9.7109375" customWidth="1"/>
  </cols>
  <sheetData>
    <row r="1" spans="1:35" ht="18.75" x14ac:dyDescent="0.3">
      <c r="A1" s="2" t="s">
        <v>6</v>
      </c>
    </row>
    <row r="2" spans="1:35" x14ac:dyDescent="0.25">
      <c r="A2" s="11" t="s">
        <v>7</v>
      </c>
      <c r="B2" s="12">
        <v>41821</v>
      </c>
      <c r="C2" s="12">
        <v>41852</v>
      </c>
      <c r="D2" s="12">
        <v>41883</v>
      </c>
      <c r="E2" s="12">
        <v>41913</v>
      </c>
      <c r="F2" s="12">
        <v>41944</v>
      </c>
      <c r="G2" s="12">
        <v>41974</v>
      </c>
      <c r="H2" s="12">
        <v>42005</v>
      </c>
      <c r="I2" s="20">
        <v>42036</v>
      </c>
      <c r="J2" s="20">
        <v>42064</v>
      </c>
      <c r="K2" s="20">
        <v>42095</v>
      </c>
      <c r="L2" s="20">
        <v>42125</v>
      </c>
      <c r="M2" s="20">
        <v>42156</v>
      </c>
      <c r="N2" s="20">
        <v>42186</v>
      </c>
      <c r="O2" s="20">
        <v>42217</v>
      </c>
      <c r="P2" s="20">
        <v>42248</v>
      </c>
      <c r="Q2" s="20">
        <v>42278</v>
      </c>
      <c r="R2" s="20">
        <v>42309</v>
      </c>
      <c r="S2" s="20">
        <v>42339</v>
      </c>
      <c r="T2" s="20">
        <v>42370</v>
      </c>
      <c r="U2" s="20">
        <v>42401</v>
      </c>
      <c r="V2" s="20">
        <v>42430</v>
      </c>
      <c r="W2" s="20">
        <v>42461</v>
      </c>
      <c r="X2" s="20">
        <v>42491</v>
      </c>
      <c r="Y2" s="20">
        <v>42522</v>
      </c>
      <c r="Z2" s="20">
        <v>42552</v>
      </c>
      <c r="AA2" s="20">
        <v>42583</v>
      </c>
      <c r="AB2" s="20">
        <v>42614</v>
      </c>
      <c r="AC2" s="20">
        <v>42644</v>
      </c>
      <c r="AD2" s="20">
        <v>42675</v>
      </c>
      <c r="AE2" s="20">
        <v>42705</v>
      </c>
      <c r="AF2" s="20">
        <v>42736</v>
      </c>
      <c r="AG2" s="20">
        <v>42767</v>
      </c>
      <c r="AH2" s="20">
        <v>42795</v>
      </c>
      <c r="AI2" s="20">
        <v>42826</v>
      </c>
    </row>
    <row r="3" spans="1:35" x14ac:dyDescent="0.25">
      <c r="A3" s="9" t="s">
        <v>8</v>
      </c>
      <c r="B3" s="10">
        <v>96160</v>
      </c>
      <c r="C3" s="10">
        <v>67930</v>
      </c>
      <c r="D3" s="10">
        <v>71014</v>
      </c>
      <c r="E3" s="10">
        <v>65780</v>
      </c>
      <c r="F3" s="10">
        <v>60534</v>
      </c>
      <c r="G3" s="10">
        <v>57687</v>
      </c>
      <c r="H3" s="10">
        <v>53576</v>
      </c>
      <c r="I3" s="22">
        <v>48787</v>
      </c>
      <c r="J3" s="22">
        <v>48101</v>
      </c>
      <c r="K3" s="22">
        <v>49264</v>
      </c>
      <c r="L3" s="25">
        <v>49684</v>
      </c>
      <c r="M3" s="25">
        <v>59824</v>
      </c>
      <c r="N3" s="25">
        <v>56063</v>
      </c>
      <c r="O3" s="25">
        <v>50744</v>
      </c>
      <c r="P3" s="25">
        <v>39995</v>
      </c>
      <c r="Q3" s="25">
        <v>40262</v>
      </c>
      <c r="R3" s="25">
        <v>49054</v>
      </c>
      <c r="S3" s="25">
        <v>61965</v>
      </c>
      <c r="T3" s="25">
        <v>29654</v>
      </c>
      <c r="U3" s="25">
        <v>32381</v>
      </c>
      <c r="V3" s="25">
        <v>26060</v>
      </c>
      <c r="W3" s="25">
        <v>24413</v>
      </c>
      <c r="X3" s="25">
        <v>33190</v>
      </c>
      <c r="Y3" s="25">
        <v>36480</v>
      </c>
      <c r="Z3" s="25">
        <v>33841</v>
      </c>
      <c r="AA3" s="25">
        <v>35308</v>
      </c>
      <c r="AB3" s="25">
        <v>32598</v>
      </c>
      <c r="AC3" s="25">
        <v>32741</v>
      </c>
      <c r="AD3" s="25">
        <v>32674</v>
      </c>
      <c r="AE3" s="25">
        <v>23594</v>
      </c>
      <c r="AF3" s="25">
        <v>22594</v>
      </c>
      <c r="AG3" s="25">
        <v>21491</v>
      </c>
      <c r="AH3" s="25">
        <v>23557</v>
      </c>
      <c r="AI3" s="25">
        <v>30457</v>
      </c>
    </row>
    <row r="4" spans="1:35" x14ac:dyDescent="0.25">
      <c r="A4" s="9" t="s">
        <v>9</v>
      </c>
      <c r="B4" s="10">
        <v>58356</v>
      </c>
      <c r="C4" s="10">
        <v>35789</v>
      </c>
      <c r="D4" s="10">
        <v>35648</v>
      </c>
      <c r="E4" s="10">
        <v>37610</v>
      </c>
      <c r="F4" s="10">
        <v>37409</v>
      </c>
      <c r="G4" s="22">
        <v>37631</v>
      </c>
      <c r="H4" s="10">
        <v>32273</v>
      </c>
      <c r="I4" s="22">
        <v>25746</v>
      </c>
      <c r="J4" s="22">
        <v>23125</v>
      </c>
      <c r="K4" s="22">
        <v>25908</v>
      </c>
      <c r="L4" s="25">
        <v>27656</v>
      </c>
      <c r="M4" s="25">
        <v>28966</v>
      </c>
      <c r="N4" s="25">
        <v>32053</v>
      </c>
      <c r="O4" s="25">
        <v>26158</v>
      </c>
      <c r="P4" s="25">
        <v>18677</v>
      </c>
      <c r="Q4" s="25">
        <v>21863</v>
      </c>
      <c r="R4" s="25">
        <v>27281</v>
      </c>
      <c r="S4" s="25">
        <v>44540</v>
      </c>
      <c r="T4" s="25">
        <v>14346</v>
      </c>
      <c r="U4" s="25">
        <v>14687</v>
      </c>
      <c r="V4" s="25">
        <v>10525</v>
      </c>
      <c r="W4" s="25">
        <v>10410</v>
      </c>
      <c r="X4" s="25">
        <v>14894</v>
      </c>
      <c r="Y4" s="25">
        <v>15911</v>
      </c>
      <c r="Z4" s="25">
        <v>11624</v>
      </c>
      <c r="AA4" s="25">
        <v>9946</v>
      </c>
      <c r="AB4" s="25">
        <v>9883</v>
      </c>
      <c r="AC4" s="25">
        <v>11468</v>
      </c>
      <c r="AD4" s="25">
        <v>15081</v>
      </c>
      <c r="AE4" s="25">
        <v>10406</v>
      </c>
      <c r="AF4" s="25">
        <v>8234</v>
      </c>
      <c r="AG4" s="25">
        <v>7783</v>
      </c>
      <c r="AH4" s="25">
        <v>8596</v>
      </c>
      <c r="AI4" s="25">
        <v>14126</v>
      </c>
    </row>
    <row r="5" spans="1:35" x14ac:dyDescent="0.25">
      <c r="A5" s="9" t="s">
        <v>10</v>
      </c>
      <c r="B5" s="10">
        <v>29634</v>
      </c>
      <c r="C5" s="10">
        <v>25302</v>
      </c>
      <c r="D5" s="10">
        <v>27857</v>
      </c>
      <c r="E5" s="10">
        <v>21242</v>
      </c>
      <c r="F5" s="10">
        <v>17901</v>
      </c>
      <c r="G5" s="22">
        <v>15792</v>
      </c>
      <c r="H5" s="10">
        <v>16927</v>
      </c>
      <c r="I5" s="22">
        <v>17450</v>
      </c>
      <c r="J5" s="22">
        <v>19442</v>
      </c>
      <c r="K5" s="22">
        <v>17841</v>
      </c>
      <c r="L5" s="25">
        <v>17804</v>
      </c>
      <c r="M5" s="25">
        <v>27232</v>
      </c>
      <c r="N5" s="25">
        <v>21811</v>
      </c>
      <c r="O5" s="25">
        <v>21739</v>
      </c>
      <c r="P5" s="25">
        <v>19376</v>
      </c>
      <c r="Q5" s="25">
        <v>16953</v>
      </c>
      <c r="R5" s="25">
        <v>19351</v>
      </c>
      <c r="S5" s="25">
        <v>15943</v>
      </c>
      <c r="T5" s="25">
        <v>14249</v>
      </c>
      <c r="U5" s="25">
        <v>15853</v>
      </c>
      <c r="V5" s="25">
        <v>14319</v>
      </c>
      <c r="W5" s="25">
        <v>13056</v>
      </c>
      <c r="X5" s="25">
        <v>16845</v>
      </c>
      <c r="Y5" s="25">
        <v>19147</v>
      </c>
      <c r="Z5" s="25">
        <v>20393</v>
      </c>
      <c r="AA5" s="25">
        <v>22927</v>
      </c>
      <c r="AB5" s="25">
        <v>20235</v>
      </c>
      <c r="AC5" s="25">
        <v>19602</v>
      </c>
      <c r="AD5" s="25">
        <v>16378</v>
      </c>
      <c r="AE5" s="25">
        <v>12630</v>
      </c>
      <c r="AF5" s="25">
        <v>13732</v>
      </c>
      <c r="AG5" s="25">
        <v>13147</v>
      </c>
      <c r="AH5" s="25">
        <v>14367</v>
      </c>
      <c r="AI5" s="25">
        <v>15308</v>
      </c>
    </row>
    <row r="6" spans="1:35" x14ac:dyDescent="0.25">
      <c r="A6" s="9" t="s">
        <v>11</v>
      </c>
      <c r="B6" s="10">
        <v>8170</v>
      </c>
      <c r="C6" s="10">
        <v>6839</v>
      </c>
      <c r="D6" s="10">
        <v>7509</v>
      </c>
      <c r="E6" s="10">
        <v>6928</v>
      </c>
      <c r="F6" s="10">
        <v>5224</v>
      </c>
      <c r="G6" s="22">
        <v>4264</v>
      </c>
      <c r="H6" s="10">
        <v>4376</v>
      </c>
      <c r="I6" s="22">
        <v>5591</v>
      </c>
      <c r="J6" s="22">
        <v>5534</v>
      </c>
      <c r="K6" s="22">
        <v>5515</v>
      </c>
      <c r="L6" s="25">
        <v>4224</v>
      </c>
      <c r="M6" s="25">
        <v>3626</v>
      </c>
      <c r="N6" s="25">
        <v>2199</v>
      </c>
      <c r="O6" s="25">
        <v>2847</v>
      </c>
      <c r="P6" s="25">
        <v>1942</v>
      </c>
      <c r="Q6" s="25">
        <v>1446</v>
      </c>
      <c r="R6" s="25">
        <v>2422</v>
      </c>
      <c r="S6" s="25">
        <v>1482</v>
      </c>
      <c r="T6" s="25">
        <v>1059</v>
      </c>
      <c r="U6" s="25">
        <v>1841</v>
      </c>
      <c r="V6" s="25">
        <v>1216</v>
      </c>
      <c r="W6" s="25">
        <v>947</v>
      </c>
      <c r="X6" s="25">
        <v>1451</v>
      </c>
      <c r="Y6" s="25">
        <v>1422</v>
      </c>
      <c r="Z6" s="25">
        <v>1824</v>
      </c>
      <c r="AA6" s="25">
        <v>2435</v>
      </c>
      <c r="AB6" s="25">
        <v>2480</v>
      </c>
      <c r="AC6" s="25">
        <v>1671</v>
      </c>
      <c r="AD6" s="25">
        <v>1215</v>
      </c>
      <c r="AE6" s="25">
        <v>558</v>
      </c>
      <c r="AF6" s="25">
        <v>628</v>
      </c>
      <c r="AG6" s="25">
        <v>561</v>
      </c>
      <c r="AH6" s="25">
        <v>594</v>
      </c>
      <c r="AI6" s="25">
        <v>1023</v>
      </c>
    </row>
    <row r="7" spans="1:35" x14ac:dyDescent="0.25">
      <c r="I7" s="21"/>
      <c r="J7" s="21"/>
      <c r="K7" s="21"/>
      <c r="T7" s="24"/>
      <c r="U7" s="24"/>
      <c r="V7" s="24"/>
      <c r="Z7" s="24"/>
      <c r="AA7" s="24"/>
      <c r="AB7" s="24"/>
      <c r="AC7" s="24"/>
      <c r="AE7" s="24"/>
      <c r="AF7" s="24"/>
      <c r="AI7" s="24"/>
    </row>
    <row r="8" spans="1:35" x14ac:dyDescent="0.25">
      <c r="A8" s="15" t="s">
        <v>7</v>
      </c>
      <c r="B8" s="16">
        <v>41821</v>
      </c>
      <c r="C8" s="16">
        <v>41852</v>
      </c>
      <c r="D8" s="16">
        <v>41883</v>
      </c>
      <c r="E8" s="16">
        <v>41913</v>
      </c>
      <c r="F8" s="16">
        <v>41944</v>
      </c>
      <c r="G8" s="16">
        <v>41974</v>
      </c>
      <c r="H8" s="16">
        <v>42005</v>
      </c>
      <c r="I8" s="20">
        <v>42036</v>
      </c>
      <c r="J8" s="20">
        <v>42064</v>
      </c>
      <c r="K8" s="20">
        <v>42095</v>
      </c>
      <c r="L8" s="20">
        <v>42125</v>
      </c>
      <c r="M8" s="20">
        <v>42156</v>
      </c>
      <c r="N8" s="20">
        <v>42186</v>
      </c>
      <c r="O8" s="20">
        <v>42217</v>
      </c>
      <c r="P8" s="20">
        <v>42248</v>
      </c>
      <c r="Q8" s="20">
        <v>42278</v>
      </c>
      <c r="R8" s="20">
        <v>42309</v>
      </c>
      <c r="S8" s="20">
        <v>42339</v>
      </c>
      <c r="T8" s="20">
        <v>42370</v>
      </c>
      <c r="U8" s="20">
        <v>42401</v>
      </c>
      <c r="V8" s="20">
        <v>42430</v>
      </c>
      <c r="W8" s="20">
        <v>42461</v>
      </c>
      <c r="X8" s="20">
        <v>42491</v>
      </c>
      <c r="Y8" s="20">
        <v>42522</v>
      </c>
      <c r="Z8" s="20">
        <v>42552</v>
      </c>
      <c r="AA8" s="20">
        <v>42583</v>
      </c>
      <c r="AB8" s="20">
        <v>42614</v>
      </c>
      <c r="AC8" s="20">
        <v>42644</v>
      </c>
      <c r="AD8" s="20">
        <v>42675</v>
      </c>
      <c r="AE8" s="20">
        <v>42705</v>
      </c>
      <c r="AF8" s="20">
        <v>42736</v>
      </c>
      <c r="AG8" s="20">
        <v>42767</v>
      </c>
      <c r="AH8" s="20">
        <v>42795</v>
      </c>
      <c r="AI8" s="20">
        <v>42826</v>
      </c>
    </row>
    <row r="9" spans="1:35" x14ac:dyDescent="0.25">
      <c r="A9" s="13" t="s">
        <v>12</v>
      </c>
      <c r="B9" s="14">
        <v>23405</v>
      </c>
      <c r="C9" s="14">
        <v>18904</v>
      </c>
      <c r="D9" s="14">
        <v>21858</v>
      </c>
      <c r="E9" s="14">
        <v>22940</v>
      </c>
      <c r="F9" s="14">
        <v>22215</v>
      </c>
      <c r="G9" s="22">
        <v>21904</v>
      </c>
      <c r="H9" s="14">
        <v>20453</v>
      </c>
      <c r="I9" s="22">
        <v>19185</v>
      </c>
      <c r="J9" s="22">
        <v>21745</v>
      </c>
      <c r="K9" s="22">
        <v>21420</v>
      </c>
      <c r="L9" s="25">
        <v>21149</v>
      </c>
      <c r="M9" s="25">
        <v>20408</v>
      </c>
      <c r="N9" s="25">
        <v>17866</v>
      </c>
      <c r="O9" s="25">
        <v>17336</v>
      </c>
      <c r="P9" s="25">
        <v>15923</v>
      </c>
      <c r="Q9" s="25">
        <v>17961</v>
      </c>
      <c r="R9" s="25">
        <v>21968</v>
      </c>
      <c r="S9" s="25">
        <v>20821</v>
      </c>
      <c r="T9" s="25">
        <v>18240</v>
      </c>
      <c r="U9" s="25">
        <v>19179</v>
      </c>
      <c r="V9" s="25">
        <v>20974</v>
      </c>
      <c r="W9" s="25">
        <v>18869</v>
      </c>
      <c r="X9" s="25">
        <v>20575</v>
      </c>
      <c r="Y9" s="25">
        <v>18614</v>
      </c>
      <c r="Z9" s="25">
        <v>14931</v>
      </c>
      <c r="AA9" s="25">
        <v>15937</v>
      </c>
      <c r="AB9" s="25">
        <v>14327</v>
      </c>
      <c r="AC9" s="25">
        <v>17501</v>
      </c>
      <c r="AD9" s="25">
        <v>17936</v>
      </c>
      <c r="AE9" s="25">
        <v>17185</v>
      </c>
      <c r="AF9" s="25">
        <v>19343</v>
      </c>
      <c r="AG9" s="25">
        <v>18299</v>
      </c>
      <c r="AH9" s="25">
        <v>20406</v>
      </c>
      <c r="AI9" s="25">
        <v>19046</v>
      </c>
    </row>
    <row r="10" spans="1:35" x14ac:dyDescent="0.25">
      <c r="A10" s="13" t="s">
        <v>13</v>
      </c>
      <c r="B10" s="14">
        <v>19069</v>
      </c>
      <c r="C10" s="14">
        <v>15663</v>
      </c>
      <c r="D10" s="14">
        <v>18231</v>
      </c>
      <c r="E10" s="14">
        <v>19307</v>
      </c>
      <c r="F10" s="14">
        <v>18618</v>
      </c>
      <c r="G10" s="22">
        <v>18995</v>
      </c>
      <c r="H10" s="14">
        <v>17286</v>
      </c>
      <c r="I10" s="22">
        <v>16100</v>
      </c>
      <c r="J10" s="22">
        <v>18094</v>
      </c>
      <c r="K10" s="22">
        <v>18066</v>
      </c>
      <c r="L10" s="25">
        <v>17566</v>
      </c>
      <c r="M10" s="25">
        <v>16875</v>
      </c>
      <c r="N10" s="25">
        <v>15197</v>
      </c>
      <c r="O10" s="25">
        <v>15105</v>
      </c>
      <c r="P10" s="25">
        <v>13868</v>
      </c>
      <c r="Q10" s="25">
        <v>16146</v>
      </c>
      <c r="R10" s="25">
        <v>19760</v>
      </c>
      <c r="S10" s="25">
        <v>18821</v>
      </c>
      <c r="T10" s="25">
        <v>15669</v>
      </c>
      <c r="U10" s="25">
        <v>16704</v>
      </c>
      <c r="V10" s="25">
        <v>18629</v>
      </c>
      <c r="W10" s="25">
        <v>16881</v>
      </c>
      <c r="X10" s="25">
        <v>17780</v>
      </c>
      <c r="Y10" s="25">
        <v>15668</v>
      </c>
      <c r="Z10" s="25">
        <v>12508</v>
      </c>
      <c r="AA10" s="25">
        <v>13635</v>
      </c>
      <c r="AB10" s="25">
        <v>12490</v>
      </c>
      <c r="AC10" s="25">
        <v>15479</v>
      </c>
      <c r="AD10" s="25">
        <v>16066</v>
      </c>
      <c r="AE10" s="25">
        <v>15399</v>
      </c>
      <c r="AF10" s="25">
        <v>16367</v>
      </c>
      <c r="AG10" s="25">
        <v>15981</v>
      </c>
      <c r="AH10" s="25">
        <v>18110</v>
      </c>
      <c r="AI10" s="25">
        <v>16829</v>
      </c>
    </row>
    <row r="11" spans="1:35" x14ac:dyDescent="0.25">
      <c r="A11" s="13" t="s">
        <v>14</v>
      </c>
      <c r="B11" s="14">
        <v>2885</v>
      </c>
      <c r="C11" s="14">
        <v>2414</v>
      </c>
      <c r="D11" s="14">
        <v>2690</v>
      </c>
      <c r="E11" s="14">
        <v>2599</v>
      </c>
      <c r="F11" s="14">
        <v>2167</v>
      </c>
      <c r="G11" s="22">
        <v>2000</v>
      </c>
      <c r="H11" s="14">
        <v>2280</v>
      </c>
      <c r="I11" s="22">
        <v>2311</v>
      </c>
      <c r="J11" s="22">
        <v>2760</v>
      </c>
      <c r="K11" s="22">
        <v>2427</v>
      </c>
      <c r="L11" s="25">
        <v>2347</v>
      </c>
      <c r="M11" s="25">
        <v>2135</v>
      </c>
      <c r="N11" s="25">
        <v>1707</v>
      </c>
      <c r="O11" s="25">
        <v>1562</v>
      </c>
      <c r="P11" s="25">
        <v>1577</v>
      </c>
      <c r="Q11" s="25">
        <v>1427</v>
      </c>
      <c r="R11" s="25">
        <v>1531</v>
      </c>
      <c r="S11" s="25">
        <v>1363</v>
      </c>
      <c r="T11" s="25">
        <v>1474</v>
      </c>
      <c r="U11" s="25">
        <v>1483</v>
      </c>
      <c r="V11" s="25">
        <v>1504</v>
      </c>
      <c r="W11" s="25">
        <v>1321</v>
      </c>
      <c r="X11" s="25">
        <v>1544</v>
      </c>
      <c r="Y11" s="25">
        <v>1544</v>
      </c>
      <c r="Z11" s="25">
        <v>1448</v>
      </c>
      <c r="AA11" s="25">
        <v>1536</v>
      </c>
      <c r="AB11" s="25">
        <v>1354</v>
      </c>
      <c r="AC11" s="25">
        <v>1542</v>
      </c>
      <c r="AD11" s="25">
        <v>1375</v>
      </c>
      <c r="AE11" s="25">
        <v>1171</v>
      </c>
      <c r="AF11" s="25">
        <v>1736</v>
      </c>
      <c r="AG11" s="25">
        <v>1400</v>
      </c>
      <c r="AH11" s="25">
        <v>1524</v>
      </c>
      <c r="AI11" s="25">
        <v>1365</v>
      </c>
    </row>
    <row r="12" spans="1:35" x14ac:dyDescent="0.25">
      <c r="A12" s="13" t="s">
        <v>15</v>
      </c>
      <c r="B12" s="14">
        <v>1451</v>
      </c>
      <c r="C12" s="14">
        <v>827</v>
      </c>
      <c r="D12" s="14">
        <v>937</v>
      </c>
      <c r="E12" s="14">
        <v>1034</v>
      </c>
      <c r="F12" s="14">
        <v>1430</v>
      </c>
      <c r="G12" s="22">
        <v>909</v>
      </c>
      <c r="H12" s="14">
        <v>887</v>
      </c>
      <c r="I12" s="22">
        <v>774</v>
      </c>
      <c r="J12" s="22">
        <v>891</v>
      </c>
      <c r="K12" s="22">
        <v>927</v>
      </c>
      <c r="L12" s="25">
        <v>1236</v>
      </c>
      <c r="M12" s="25">
        <v>1398</v>
      </c>
      <c r="N12" s="25">
        <v>962</v>
      </c>
      <c r="O12" s="25">
        <v>669</v>
      </c>
      <c r="P12" s="25">
        <v>478</v>
      </c>
      <c r="Q12" s="25">
        <v>388</v>
      </c>
      <c r="R12" s="25">
        <v>677</v>
      </c>
      <c r="S12" s="25">
        <v>637</v>
      </c>
      <c r="T12" s="25">
        <v>1097</v>
      </c>
      <c r="U12" s="25">
        <v>992</v>
      </c>
      <c r="V12" s="25">
        <v>841</v>
      </c>
      <c r="W12" s="25">
        <v>667</v>
      </c>
      <c r="X12" s="25">
        <v>1251</v>
      </c>
      <c r="Y12" s="25">
        <v>1402</v>
      </c>
      <c r="Z12" s="25">
        <v>975</v>
      </c>
      <c r="AA12" s="25">
        <v>766</v>
      </c>
      <c r="AB12" s="25">
        <v>483</v>
      </c>
      <c r="AC12" s="25">
        <v>480</v>
      </c>
      <c r="AD12" s="25">
        <v>495</v>
      </c>
      <c r="AE12" s="25">
        <v>615</v>
      </c>
      <c r="AF12" s="25">
        <v>1240</v>
      </c>
      <c r="AG12" s="25">
        <v>918</v>
      </c>
      <c r="AH12" s="25">
        <v>772</v>
      </c>
      <c r="AI12" s="25">
        <v>852</v>
      </c>
    </row>
    <row r="13" spans="1:35" x14ac:dyDescent="0.25">
      <c r="I13" s="21"/>
      <c r="J13" s="21"/>
      <c r="K13" s="21"/>
      <c r="T13" s="24"/>
      <c r="U13" s="24"/>
      <c r="V13" s="24"/>
      <c r="Z13" s="24"/>
      <c r="AA13" s="24"/>
      <c r="AB13" s="24"/>
      <c r="AC13" s="24"/>
      <c r="AE13" s="24"/>
      <c r="AF13" s="24"/>
      <c r="AI13" s="24"/>
    </row>
    <row r="14" spans="1:35" x14ac:dyDescent="0.25">
      <c r="A14" s="19" t="s">
        <v>7</v>
      </c>
      <c r="B14" s="20">
        <v>41821</v>
      </c>
      <c r="C14" s="20">
        <v>41852</v>
      </c>
      <c r="D14" s="20">
        <v>41883</v>
      </c>
      <c r="E14" s="20">
        <v>41913</v>
      </c>
      <c r="F14" s="20">
        <v>41944</v>
      </c>
      <c r="G14" s="20">
        <v>41974</v>
      </c>
      <c r="H14" s="20">
        <v>42005</v>
      </c>
      <c r="I14" s="20">
        <v>42036</v>
      </c>
      <c r="J14" s="20">
        <v>42064</v>
      </c>
      <c r="K14" s="20">
        <v>42095</v>
      </c>
      <c r="L14" s="20">
        <v>42125</v>
      </c>
      <c r="M14" s="20">
        <v>42156</v>
      </c>
      <c r="N14" s="20">
        <v>42186</v>
      </c>
      <c r="O14" s="20">
        <v>42217</v>
      </c>
      <c r="P14" s="20">
        <v>42248</v>
      </c>
      <c r="Q14" s="20">
        <v>42278</v>
      </c>
      <c r="R14" s="20">
        <v>42309</v>
      </c>
      <c r="S14" s="20">
        <v>42339</v>
      </c>
      <c r="T14" s="20">
        <v>42370</v>
      </c>
      <c r="U14" s="20">
        <v>42401</v>
      </c>
      <c r="V14" s="20">
        <v>42430</v>
      </c>
      <c r="W14" s="20">
        <v>42461</v>
      </c>
      <c r="X14" s="20">
        <v>42491</v>
      </c>
      <c r="Y14" s="20">
        <v>42522</v>
      </c>
      <c r="Z14" s="20">
        <v>42552</v>
      </c>
      <c r="AA14" s="20">
        <v>42583</v>
      </c>
      <c r="AB14" s="20">
        <v>42614</v>
      </c>
      <c r="AC14" s="20">
        <v>42644</v>
      </c>
      <c r="AD14" s="20">
        <v>42675</v>
      </c>
      <c r="AE14" s="20">
        <v>42705</v>
      </c>
      <c r="AF14" s="20">
        <v>42736</v>
      </c>
      <c r="AG14" s="20">
        <v>42767</v>
      </c>
      <c r="AH14" s="20">
        <v>42795</v>
      </c>
      <c r="AI14" s="20">
        <v>42826</v>
      </c>
    </row>
    <row r="15" spans="1:35" x14ac:dyDescent="0.25">
      <c r="A15" s="17" t="s">
        <v>16</v>
      </c>
      <c r="B15" s="18">
        <v>731</v>
      </c>
      <c r="C15" s="18">
        <v>665</v>
      </c>
      <c r="D15" s="18">
        <v>799</v>
      </c>
      <c r="E15" s="18">
        <v>750</v>
      </c>
      <c r="F15" s="18">
        <v>676</v>
      </c>
      <c r="G15" s="22">
        <v>647</v>
      </c>
      <c r="H15" s="18">
        <v>669</v>
      </c>
      <c r="I15" s="22">
        <v>552</v>
      </c>
      <c r="J15" s="22">
        <v>492</v>
      </c>
      <c r="K15" s="22">
        <v>429</v>
      </c>
      <c r="L15" s="25">
        <v>543</v>
      </c>
      <c r="M15" s="25">
        <v>541</v>
      </c>
      <c r="N15" s="25">
        <v>565</v>
      </c>
      <c r="O15" s="25">
        <v>128</v>
      </c>
      <c r="P15" s="25">
        <v>116</v>
      </c>
      <c r="Q15" s="25">
        <v>97</v>
      </c>
      <c r="R15" s="25">
        <v>99</v>
      </c>
      <c r="S15" s="25">
        <v>112</v>
      </c>
      <c r="T15" s="25">
        <v>86</v>
      </c>
      <c r="U15" s="25">
        <v>101</v>
      </c>
      <c r="V15" s="25">
        <v>59</v>
      </c>
      <c r="W15" s="25">
        <v>61</v>
      </c>
      <c r="X15" s="25">
        <v>63</v>
      </c>
      <c r="Y15" s="25">
        <v>86</v>
      </c>
      <c r="Z15" s="25">
        <v>91</v>
      </c>
      <c r="AA15" s="25">
        <v>97</v>
      </c>
      <c r="AB15" s="25">
        <v>84</v>
      </c>
      <c r="AC15" s="25">
        <v>118</v>
      </c>
      <c r="AD15" s="25">
        <v>104</v>
      </c>
      <c r="AE15" s="25">
        <v>109</v>
      </c>
      <c r="AF15" s="25">
        <v>114</v>
      </c>
      <c r="AG15" s="25">
        <v>111</v>
      </c>
      <c r="AH15" s="25">
        <v>88</v>
      </c>
      <c r="AI15" s="25">
        <v>85</v>
      </c>
    </row>
    <row r="16" spans="1:35" x14ac:dyDescent="0.25">
      <c r="A16" s="17" t="s">
        <v>17</v>
      </c>
      <c r="B16" s="18">
        <v>352</v>
      </c>
      <c r="C16" s="18">
        <v>316</v>
      </c>
      <c r="D16" s="18">
        <v>393</v>
      </c>
      <c r="E16" s="18">
        <v>374</v>
      </c>
      <c r="F16" s="18">
        <v>317</v>
      </c>
      <c r="G16" s="22">
        <v>279</v>
      </c>
      <c r="H16" s="18">
        <v>254</v>
      </c>
      <c r="I16" s="22">
        <v>205</v>
      </c>
      <c r="J16" s="22">
        <v>183</v>
      </c>
      <c r="K16" s="22">
        <v>169</v>
      </c>
      <c r="L16" s="25">
        <v>225</v>
      </c>
      <c r="M16" s="25">
        <v>217</v>
      </c>
      <c r="N16" s="25">
        <v>156</v>
      </c>
      <c r="O16" s="25">
        <v>62</v>
      </c>
      <c r="P16" s="25">
        <v>67</v>
      </c>
      <c r="Q16" s="25">
        <v>45</v>
      </c>
      <c r="R16" s="25">
        <v>37</v>
      </c>
      <c r="S16" s="25">
        <v>69</v>
      </c>
      <c r="T16" s="25">
        <v>38</v>
      </c>
      <c r="U16" s="25">
        <v>53</v>
      </c>
      <c r="V16" s="25">
        <v>21</v>
      </c>
      <c r="W16" s="25">
        <v>24</v>
      </c>
      <c r="X16" s="25">
        <v>30</v>
      </c>
      <c r="Y16" s="25">
        <v>35</v>
      </c>
      <c r="Z16" s="25">
        <v>50</v>
      </c>
      <c r="AA16" s="25">
        <v>45</v>
      </c>
      <c r="AB16" s="25">
        <v>33</v>
      </c>
      <c r="AC16" s="25">
        <v>52</v>
      </c>
      <c r="AD16" s="25">
        <v>57</v>
      </c>
      <c r="AE16" s="25">
        <v>68</v>
      </c>
      <c r="AF16" s="25">
        <v>57</v>
      </c>
      <c r="AG16" s="25">
        <v>61</v>
      </c>
      <c r="AH16" s="25">
        <v>35</v>
      </c>
      <c r="AI16" s="25">
        <v>37</v>
      </c>
    </row>
    <row r="17" spans="1:35" x14ac:dyDescent="0.25">
      <c r="A17" s="17" t="s">
        <v>18</v>
      </c>
      <c r="B17" s="18">
        <v>374</v>
      </c>
      <c r="C17" s="18">
        <v>347</v>
      </c>
      <c r="D17" s="18">
        <v>400</v>
      </c>
      <c r="E17" s="18">
        <v>367</v>
      </c>
      <c r="F17" s="18">
        <v>355</v>
      </c>
      <c r="G17" s="22">
        <v>365</v>
      </c>
      <c r="H17" s="18">
        <v>412</v>
      </c>
      <c r="I17" s="22">
        <v>344</v>
      </c>
      <c r="J17" s="22">
        <v>306</v>
      </c>
      <c r="K17" s="22">
        <v>257</v>
      </c>
      <c r="L17" s="25">
        <v>312</v>
      </c>
      <c r="M17" s="25">
        <v>321</v>
      </c>
      <c r="N17" s="25">
        <v>408</v>
      </c>
      <c r="O17" s="25">
        <v>65</v>
      </c>
      <c r="P17" s="25">
        <v>49</v>
      </c>
      <c r="Q17" s="25">
        <v>52</v>
      </c>
      <c r="R17" s="25">
        <v>62</v>
      </c>
      <c r="S17" s="25">
        <v>40</v>
      </c>
      <c r="T17" s="25">
        <v>46</v>
      </c>
      <c r="U17" s="25">
        <v>47</v>
      </c>
      <c r="V17" s="25">
        <v>37</v>
      </c>
      <c r="W17" s="25">
        <v>37</v>
      </c>
      <c r="X17" s="25">
        <v>33</v>
      </c>
      <c r="Y17" s="25">
        <v>49</v>
      </c>
      <c r="Z17" s="25">
        <v>41</v>
      </c>
      <c r="AA17" s="25">
        <v>52</v>
      </c>
      <c r="AB17" s="25">
        <v>47</v>
      </c>
      <c r="AC17" s="25">
        <v>65</v>
      </c>
      <c r="AD17" s="25">
        <v>47</v>
      </c>
      <c r="AE17" s="25">
        <v>40</v>
      </c>
      <c r="AF17" s="25">
        <v>57</v>
      </c>
      <c r="AG17" s="25">
        <v>50</v>
      </c>
      <c r="AH17" s="25">
        <v>51</v>
      </c>
      <c r="AI17" s="25">
        <v>47</v>
      </c>
    </row>
    <row r="18" spans="1:35" x14ac:dyDescent="0.25">
      <c r="A18" s="17" t="s">
        <v>19</v>
      </c>
      <c r="B18" s="18">
        <v>5</v>
      </c>
      <c r="C18" s="18">
        <v>2</v>
      </c>
      <c r="D18" s="18">
        <v>6</v>
      </c>
      <c r="E18" s="18">
        <v>9</v>
      </c>
      <c r="F18" s="18">
        <v>4</v>
      </c>
      <c r="G18" s="22">
        <v>3</v>
      </c>
      <c r="H18" s="18">
        <v>3</v>
      </c>
      <c r="I18" s="22">
        <v>3</v>
      </c>
      <c r="J18" s="22">
        <v>3</v>
      </c>
      <c r="K18" s="22">
        <v>3</v>
      </c>
      <c r="L18" s="25">
        <v>6</v>
      </c>
      <c r="M18" s="25">
        <v>3</v>
      </c>
      <c r="N18" s="25">
        <v>1</v>
      </c>
      <c r="O18" s="25">
        <v>1</v>
      </c>
      <c r="P18" s="25">
        <v>0</v>
      </c>
      <c r="Q18" s="25">
        <v>0</v>
      </c>
      <c r="R18" s="25">
        <v>0</v>
      </c>
      <c r="S18" s="25">
        <v>3</v>
      </c>
      <c r="T18" s="25">
        <v>2</v>
      </c>
      <c r="U18" s="25">
        <v>1</v>
      </c>
      <c r="V18" s="25">
        <v>1</v>
      </c>
      <c r="W18" s="25">
        <v>0</v>
      </c>
      <c r="X18" s="25">
        <v>0</v>
      </c>
      <c r="Y18" s="25">
        <v>2</v>
      </c>
      <c r="Z18" s="25">
        <v>0</v>
      </c>
      <c r="AA18" s="25">
        <v>0</v>
      </c>
      <c r="AB18" s="25">
        <v>4</v>
      </c>
      <c r="AC18" s="25">
        <v>1</v>
      </c>
      <c r="AD18" s="25">
        <v>0</v>
      </c>
      <c r="AE18" s="25">
        <v>1</v>
      </c>
      <c r="AF18" s="25">
        <v>0</v>
      </c>
      <c r="AG18" s="25">
        <v>0</v>
      </c>
      <c r="AH18" s="25">
        <v>2</v>
      </c>
      <c r="AI18" s="25">
        <v>1</v>
      </c>
    </row>
    <row r="21" spans="1:35" x14ac:dyDescent="0.25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Z21" s="24"/>
      <c r="AA21" s="24"/>
      <c r="AB21" s="24"/>
      <c r="AC21" s="24"/>
      <c r="AE21" s="24"/>
      <c r="AF21" s="24"/>
    </row>
    <row r="22" spans="1:35" x14ac:dyDescent="0.2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Z22" s="24"/>
      <c r="AA22" s="24"/>
      <c r="AB22" s="24"/>
      <c r="AC22" s="24"/>
      <c r="AE22" s="24"/>
      <c r="AF22" s="24"/>
    </row>
    <row r="23" spans="1:35" x14ac:dyDescent="0.25">
      <c r="G23" s="21"/>
    </row>
    <row r="24" spans="1:35" x14ac:dyDescent="0.25">
      <c r="G24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Process_Assumptions</vt:lpstr>
      <vt:lpstr>Read_Stats_Data</vt:lpstr>
      <vt:lpstr>Counts_Above_Threshold</vt:lpstr>
      <vt:lpstr>Analyzed Reads by SO</vt:lpstr>
      <vt:lpstr>Read_Stats_Summary_Chart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Roberts, Randy</cp:lastModifiedBy>
  <dcterms:created xsi:type="dcterms:W3CDTF">2015-01-19T15:59:53Z</dcterms:created>
  <dcterms:modified xsi:type="dcterms:W3CDTF">2017-06-19T20:46:03Z</dcterms:modified>
</cp:coreProperties>
</file>